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mc:AlternateContent xmlns:mc="http://schemas.openxmlformats.org/markup-compatibility/2006">
    <mc:Choice Requires="x15">
      <x15ac:absPath xmlns:x15ac="http://schemas.microsoft.com/office/spreadsheetml/2010/11/ac" url="C:\Users\hiei_\Desktop\"/>
    </mc:Choice>
  </mc:AlternateContent>
  <xr:revisionPtr revIDLastSave="0" documentId="13_ncr:1_{C0B056A9-CF1E-4A72-97A2-D21E001505AE}" xr6:coauthVersionLast="47" xr6:coauthVersionMax="47" xr10:uidLastSave="{00000000-0000-0000-0000-000000000000}"/>
  <bookViews>
    <workbookView xWindow="-108" yWindow="-108" windowWidth="23256" windowHeight="12576" firstSheet="4" activeTab="4" xr2:uid="{00000000-000D-0000-FFFF-FFFF00000000}"/>
  </bookViews>
  <sheets>
    <sheet name="Hoja1" sheetId="7" state="hidden" r:id="rId1"/>
    <sheet name="Catálogo Extraordinaria" sheetId="6" state="hidden" r:id="rId2"/>
    <sheet name="Hoja2" sheetId="9" state="hidden" r:id="rId3"/>
    <sheet name="Hoja4" sheetId="22" state="hidden" r:id="rId4"/>
    <sheet name="Anexo al informe" sheetId="15" r:id="rId5"/>
    <sheet name="Hoja3" sheetId="16" state="hidden" r:id="rId6"/>
    <sheet name="Catálogo" sheetId="17" state="hidden" r:id="rId7"/>
  </sheets>
  <definedNames>
    <definedName name="_xlnm._FilterDatabase" localSheetId="4" hidden="1">'Anexo al informe'!$A$1:$K$365</definedName>
    <definedName name="_xlnm._FilterDatabase" localSheetId="6" hidden="1">Catálogo!$A$2:$G$2</definedName>
    <definedName name="_xlnm._FilterDatabase" localSheetId="1" hidden="1">'Catálogo Extraordinaria'!$A$3:$H$111</definedName>
  </definedNames>
  <calcPr calcId="191028"/>
  <pivotCaches>
    <pivotCache cacheId="0" r:id="rId8"/>
    <pivotCache cacheId="1"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5" i="15" l="1"/>
  <c r="D206" i="15"/>
  <c r="D207" i="15"/>
  <c r="D208" i="15"/>
  <c r="D209" i="15"/>
  <c r="D210" i="15"/>
  <c r="D211" i="15"/>
  <c r="D212" i="15"/>
  <c r="D213" i="15"/>
  <c r="D214" i="15"/>
  <c r="D215" i="15"/>
  <c r="D216" i="15"/>
  <c r="D217" i="15"/>
  <c r="D218" i="15"/>
  <c r="D219" i="15"/>
  <c r="D220" i="15"/>
  <c r="D221" i="15"/>
  <c r="D222" i="15"/>
  <c r="D223" i="15"/>
  <c r="D224" i="15"/>
  <c r="D225" i="15"/>
  <c r="D226" i="15"/>
  <c r="D227" i="15"/>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H210" i="17"/>
  <c r="H211" i="17"/>
  <c r="H212" i="17"/>
  <c r="H213" i="17"/>
  <c r="H214" i="17"/>
  <c r="H215" i="17"/>
  <c r="H216" i="17"/>
  <c r="H217" i="17"/>
  <c r="H218" i="17"/>
  <c r="H219" i="17"/>
  <c r="H220" i="17"/>
  <c r="H221" i="17"/>
  <c r="H222" i="17"/>
  <c r="H223" i="17"/>
  <c r="H224" i="17"/>
  <c r="H225" i="17"/>
  <c r="H226" i="17"/>
  <c r="H227" i="17"/>
  <c r="H228" i="17"/>
  <c r="H229" i="17"/>
  <c r="H230" i="17"/>
  <c r="H231" i="17"/>
  <c r="H232" i="17"/>
  <c r="H4" i="17"/>
  <c r="H5" i="17"/>
  <c r="H6" i="17"/>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120" i="17"/>
  <c r="H121" i="17"/>
  <c r="H122" i="17"/>
  <c r="H123" i="17"/>
  <c r="H124" i="17"/>
  <c r="H125"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H164" i="17"/>
  <c r="H165" i="17"/>
  <c r="H166" i="17"/>
  <c r="H167" i="17"/>
  <c r="H168" i="17"/>
  <c r="H169" i="17"/>
  <c r="H170" i="17"/>
  <c r="H171" i="17"/>
  <c r="H172" i="17"/>
  <c r="H173" i="17"/>
  <c r="H174" i="17"/>
  <c r="H175" i="17"/>
  <c r="H176" i="17"/>
  <c r="H177" i="17"/>
  <c r="H178" i="17"/>
  <c r="H179" i="17"/>
  <c r="H180" i="17"/>
  <c r="H181" i="17"/>
  <c r="H182" i="17"/>
  <c r="H183" i="17"/>
  <c r="H184" i="17"/>
  <c r="H185" i="17"/>
  <c r="H186" i="17"/>
  <c r="H187" i="17"/>
  <c r="H188" i="17"/>
  <c r="H189" i="17"/>
  <c r="H190" i="17"/>
  <c r="H191" i="17"/>
  <c r="H192" i="17"/>
  <c r="H193" i="17"/>
  <c r="H194" i="17"/>
  <c r="H195" i="17"/>
  <c r="H196" i="17"/>
  <c r="H197" i="17"/>
  <c r="H198" i="17"/>
  <c r="H199" i="17"/>
  <c r="H200" i="17"/>
  <c r="H201" i="17"/>
  <c r="H202" i="17"/>
  <c r="H203" i="17"/>
  <c r="H204" i="17"/>
  <c r="H205" i="17"/>
  <c r="H206" i="17"/>
  <c r="H207" i="17"/>
  <c r="H208" i="17"/>
  <c r="H209" i="17"/>
  <c r="H233" i="17"/>
  <c r="H234" i="17"/>
  <c r="H235" i="17"/>
  <c r="H236" i="17"/>
  <c r="H237" i="17"/>
  <c r="H238" i="17"/>
  <c r="H239" i="17"/>
  <c r="H240" i="17"/>
  <c r="H241" i="17"/>
  <c r="H242" i="17"/>
  <c r="H243" i="17"/>
  <c r="H244" i="17"/>
  <c r="H245" i="17"/>
  <c r="H246" i="17"/>
  <c r="H247" i="17"/>
  <c r="H248" i="17"/>
  <c r="H249" i="17"/>
  <c r="H250" i="17"/>
  <c r="H251" i="17"/>
  <c r="H252" i="17"/>
  <c r="H253" i="17"/>
  <c r="H254" i="17"/>
  <c r="H255" i="17"/>
  <c r="H256" i="17"/>
  <c r="H257" i="17"/>
  <c r="H258" i="17"/>
  <c r="H259" i="17"/>
  <c r="H260" i="17"/>
  <c r="H261" i="17"/>
  <c r="H262" i="17"/>
  <c r="H263" i="17"/>
  <c r="H264" i="17"/>
  <c r="H265" i="17"/>
  <c r="H266" i="17"/>
  <c r="H267" i="17"/>
  <c r="H268" i="17"/>
  <c r="H269" i="17"/>
  <c r="H270" i="17"/>
  <c r="H271" i="17"/>
  <c r="H272" i="17"/>
  <c r="H273" i="17"/>
  <c r="H274" i="17"/>
  <c r="H275" i="17"/>
  <c r="H276" i="17"/>
  <c r="H277" i="17"/>
  <c r="H278" i="17"/>
  <c r="H279" i="17"/>
  <c r="H280" i="17"/>
  <c r="H281" i="17"/>
  <c r="H282" i="17"/>
  <c r="H283" i="17"/>
  <c r="H284" i="17"/>
  <c r="H285" i="17"/>
  <c r="H286" i="17"/>
  <c r="H287" i="17"/>
  <c r="H288" i="17"/>
  <c r="H289" i="17"/>
  <c r="H290" i="17"/>
  <c r="H291" i="17"/>
  <c r="H292" i="17"/>
  <c r="H293" i="17"/>
  <c r="H294" i="17"/>
  <c r="H295" i="17"/>
  <c r="H296" i="17"/>
  <c r="H297" i="17"/>
  <c r="H298" i="17"/>
  <c r="H299" i="17"/>
  <c r="H300" i="17"/>
  <c r="H301" i="17"/>
  <c r="H302" i="17"/>
  <c r="H303" i="17"/>
  <c r="H304" i="17"/>
  <c r="H305" i="17"/>
  <c r="H306" i="17"/>
  <c r="H307" i="17"/>
  <c r="H308" i="17"/>
  <c r="H309" i="17"/>
  <c r="H310" i="17"/>
  <c r="H311" i="17"/>
  <c r="H312" i="17"/>
  <c r="H313" i="17"/>
  <c r="H314" i="17"/>
  <c r="H315" i="17"/>
  <c r="H316" i="17"/>
  <c r="H317" i="17"/>
  <c r="H318" i="17"/>
  <c r="H319" i="17"/>
  <c r="H320" i="17"/>
  <c r="H321" i="17"/>
  <c r="H322" i="17"/>
  <c r="H323" i="17"/>
  <c r="H324" i="17"/>
  <c r="H325" i="17"/>
  <c r="H326" i="17"/>
  <c r="H327" i="17"/>
  <c r="H328" i="17"/>
  <c r="H329" i="17"/>
  <c r="H330" i="17"/>
  <c r="H331" i="17"/>
  <c r="H332" i="17"/>
  <c r="H333" i="17"/>
  <c r="H334" i="17"/>
  <c r="H335" i="17"/>
  <c r="H336" i="17"/>
  <c r="H337" i="17"/>
  <c r="H338" i="17"/>
  <c r="H339" i="17"/>
  <c r="H340" i="17"/>
  <c r="H341" i="17"/>
  <c r="H342" i="17"/>
  <c r="H343" i="17"/>
  <c r="H344" i="17"/>
  <c r="H345" i="17"/>
  <c r="H346" i="17"/>
  <c r="H347" i="17"/>
  <c r="H348" i="17"/>
  <c r="H349" i="17"/>
  <c r="H350" i="17"/>
  <c r="H351" i="17"/>
  <c r="H352" i="17"/>
  <c r="H353" i="17"/>
  <c r="H354" i="17"/>
  <c r="H355" i="17"/>
  <c r="H356" i="17"/>
  <c r="H357" i="17"/>
  <c r="H358" i="17"/>
  <c r="H359" i="17"/>
  <c r="H360" i="17"/>
  <c r="H361" i="17"/>
  <c r="H362" i="17"/>
  <c r="H363" i="17"/>
  <c r="H364" i="17"/>
  <c r="H365" i="17"/>
  <c r="H366" i="17"/>
  <c r="H367" i="17"/>
  <c r="H368" i="17"/>
  <c r="H369" i="17"/>
  <c r="H370" i="17"/>
  <c r="H3" i="17"/>
  <c r="I3" i="17"/>
  <c r="C3" i="17" l="1"/>
  <c r="D2" i="15" s="1"/>
  <c r="I370" i="17"/>
  <c r="C370" i="17" s="1"/>
  <c r="I369" i="17"/>
  <c r="C369" i="17" s="1"/>
  <c r="I368" i="17"/>
  <c r="C368" i="17" s="1"/>
  <c r="I367" i="17"/>
  <c r="C367" i="17" s="1"/>
  <c r="I366" i="17"/>
  <c r="C366" i="17" s="1"/>
  <c r="I365" i="17"/>
  <c r="C365" i="17" s="1"/>
  <c r="I364" i="17"/>
  <c r="C364" i="17" s="1"/>
  <c r="I363" i="17"/>
  <c r="C363" i="17" s="1"/>
  <c r="I362" i="17"/>
  <c r="C362" i="17" s="1"/>
  <c r="I361" i="17"/>
  <c r="C361" i="17" s="1"/>
  <c r="I360" i="17"/>
  <c r="C360" i="17" s="1"/>
  <c r="I359" i="17"/>
  <c r="C359" i="17" s="1"/>
  <c r="I358" i="17"/>
  <c r="C358" i="17" s="1"/>
  <c r="I357" i="17"/>
  <c r="C357" i="17" s="1"/>
  <c r="I356" i="17"/>
  <c r="C356" i="17" s="1"/>
  <c r="I355" i="17"/>
  <c r="C355" i="17" s="1"/>
  <c r="I354" i="17"/>
  <c r="C354" i="17" s="1"/>
  <c r="I353" i="17"/>
  <c r="C353" i="17" s="1"/>
  <c r="D348" i="15" s="1"/>
  <c r="I352" i="17"/>
  <c r="C352" i="17" s="1"/>
  <c r="I351" i="17"/>
  <c r="C351" i="17" s="1"/>
  <c r="D346" i="15" s="1"/>
  <c r="I350" i="17"/>
  <c r="C350" i="17" s="1"/>
  <c r="D345" i="15" s="1"/>
  <c r="I349" i="17"/>
  <c r="C349" i="17" s="1"/>
  <c r="D344" i="15" s="1"/>
  <c r="I348" i="17"/>
  <c r="C348" i="17" s="1"/>
  <c r="D343" i="15" s="1"/>
  <c r="I347" i="17"/>
  <c r="C347" i="17" s="1"/>
  <c r="I346" i="17"/>
  <c r="C346" i="17" s="1"/>
  <c r="I345" i="17"/>
  <c r="C345" i="17" s="1"/>
  <c r="I344" i="17"/>
  <c r="C344" i="17" s="1"/>
  <c r="I343" i="17"/>
  <c r="C343" i="17" s="1"/>
  <c r="I342" i="17"/>
  <c r="C342" i="17" s="1"/>
  <c r="I341" i="17"/>
  <c r="C341" i="17" s="1"/>
  <c r="I340" i="17"/>
  <c r="C340" i="17" s="1"/>
  <c r="I339" i="17"/>
  <c r="C339" i="17" s="1"/>
  <c r="D334" i="15" s="1"/>
  <c r="I338" i="17"/>
  <c r="C338" i="17" s="1"/>
  <c r="D333" i="15" s="1"/>
  <c r="I337" i="17"/>
  <c r="C337" i="17" s="1"/>
  <c r="I336" i="17"/>
  <c r="C336" i="17" s="1"/>
  <c r="D331" i="15" s="1"/>
  <c r="I335" i="17"/>
  <c r="C335" i="17" s="1"/>
  <c r="I334" i="17"/>
  <c r="C334" i="17" s="1"/>
  <c r="I333" i="17"/>
  <c r="C333" i="17" s="1"/>
  <c r="D328" i="15" s="1"/>
  <c r="I332" i="17"/>
  <c r="C332" i="17" s="1"/>
  <c r="I331" i="17"/>
  <c r="C331" i="17" s="1"/>
  <c r="I330" i="17"/>
  <c r="C330" i="17" s="1"/>
  <c r="I329" i="17"/>
  <c r="C329" i="17" s="1"/>
  <c r="I328" i="17"/>
  <c r="C328" i="17" s="1"/>
  <c r="I327" i="17"/>
  <c r="C327" i="17" s="1"/>
  <c r="I326" i="17"/>
  <c r="C326" i="17" s="1"/>
  <c r="I325" i="17"/>
  <c r="C325" i="17" s="1"/>
  <c r="I324" i="17"/>
  <c r="C324" i="17" s="1"/>
  <c r="D319" i="15" s="1"/>
  <c r="I323" i="17"/>
  <c r="C323" i="17" s="1"/>
  <c r="I322" i="17"/>
  <c r="C322" i="17" s="1"/>
  <c r="D317" i="15" s="1"/>
  <c r="I321" i="17"/>
  <c r="C321" i="17" s="1"/>
  <c r="D316" i="15" s="1"/>
  <c r="I320" i="17"/>
  <c r="C320" i="17" s="1"/>
  <c r="I319" i="17"/>
  <c r="C319" i="17" s="1"/>
  <c r="D314" i="15" s="1"/>
  <c r="I318" i="17"/>
  <c r="C318" i="17" s="1"/>
  <c r="D313" i="15" s="1"/>
  <c r="I317" i="17"/>
  <c r="C317" i="17" s="1"/>
  <c r="I316" i="17"/>
  <c r="C316" i="17" s="1"/>
  <c r="I315" i="17"/>
  <c r="C315" i="17" s="1"/>
  <c r="I314" i="17"/>
  <c r="C314" i="17" s="1"/>
  <c r="I313" i="17"/>
  <c r="C313" i="17" s="1"/>
  <c r="I312" i="17"/>
  <c r="C312" i="17" s="1"/>
  <c r="I311" i="17"/>
  <c r="C311" i="17" s="1"/>
  <c r="I310" i="17"/>
  <c r="C310" i="17" s="1"/>
  <c r="I309" i="17"/>
  <c r="C309" i="17" s="1"/>
  <c r="I308" i="17"/>
  <c r="C308" i="17" s="1"/>
  <c r="I307" i="17"/>
  <c r="C307" i="17" s="1"/>
  <c r="I306" i="17"/>
  <c r="C306" i="17" s="1"/>
  <c r="D301" i="15" s="1"/>
  <c r="I305" i="17"/>
  <c r="C305" i="17" s="1"/>
  <c r="I304" i="17"/>
  <c r="C304" i="17" s="1"/>
  <c r="I303" i="17"/>
  <c r="C303" i="17" s="1"/>
  <c r="I302" i="17"/>
  <c r="C302" i="17" s="1"/>
  <c r="I301" i="17"/>
  <c r="C301" i="17" s="1"/>
  <c r="I300" i="17"/>
  <c r="C300" i="17" s="1"/>
  <c r="I299" i="17"/>
  <c r="C299" i="17" s="1"/>
  <c r="I298" i="17"/>
  <c r="C298" i="17" s="1"/>
  <c r="I297" i="17"/>
  <c r="C297" i="17" s="1"/>
  <c r="I296" i="17"/>
  <c r="C296" i="17" s="1"/>
  <c r="D291" i="15" s="1"/>
  <c r="I295" i="17"/>
  <c r="C295" i="17" s="1"/>
  <c r="I294" i="17"/>
  <c r="C294" i="17" s="1"/>
  <c r="I293" i="17"/>
  <c r="C293" i="17" s="1"/>
  <c r="I292" i="17"/>
  <c r="C292" i="17" s="1"/>
  <c r="I291" i="17"/>
  <c r="C291" i="17" s="1"/>
  <c r="I290" i="17"/>
  <c r="C290" i="17" s="1"/>
  <c r="I289" i="17"/>
  <c r="C289" i="17" s="1"/>
  <c r="D284" i="15" s="1"/>
  <c r="I288" i="17"/>
  <c r="C288" i="17" s="1"/>
  <c r="D283" i="15" s="1"/>
  <c r="I287" i="17"/>
  <c r="C287" i="17" s="1"/>
  <c r="I286" i="17"/>
  <c r="C286" i="17" s="1"/>
  <c r="I285" i="17"/>
  <c r="C285" i="17" s="1"/>
  <c r="I284" i="17"/>
  <c r="C284" i="17" s="1"/>
  <c r="I283" i="17"/>
  <c r="C283" i="17" s="1"/>
  <c r="I282" i="17"/>
  <c r="C282" i="17" s="1"/>
  <c r="I281" i="17"/>
  <c r="C281" i="17" s="1"/>
  <c r="D276" i="15" s="1"/>
  <c r="I280" i="17"/>
  <c r="C280" i="17" s="1"/>
  <c r="I279" i="17"/>
  <c r="C279" i="17" s="1"/>
  <c r="D274" i="15" s="1"/>
  <c r="I278" i="17"/>
  <c r="C278" i="17" s="1"/>
  <c r="D273" i="15" s="1"/>
  <c r="I277" i="17"/>
  <c r="C277" i="17" s="1"/>
  <c r="D272" i="15" s="1"/>
  <c r="I276" i="17"/>
  <c r="C276" i="17" s="1"/>
  <c r="D271" i="15" s="1"/>
  <c r="I275" i="17"/>
  <c r="C275" i="17" s="1"/>
  <c r="D270" i="15" s="1"/>
  <c r="I274" i="17"/>
  <c r="C274" i="17" s="1"/>
  <c r="D269" i="15" s="1"/>
  <c r="I273" i="17"/>
  <c r="C273" i="17" s="1"/>
  <c r="I272" i="17"/>
  <c r="C272" i="17" s="1"/>
  <c r="D267" i="15" s="1"/>
  <c r="I271" i="17"/>
  <c r="C271" i="17" s="1"/>
  <c r="I270" i="17"/>
  <c r="C270" i="17" s="1"/>
  <c r="I269" i="17"/>
  <c r="C269" i="17" s="1"/>
  <c r="D264" i="15" s="1"/>
  <c r="I268" i="17"/>
  <c r="C268" i="17" s="1"/>
  <c r="D263" i="15" s="1"/>
  <c r="I267" i="17"/>
  <c r="C267" i="17" s="1"/>
  <c r="D262" i="15" s="1"/>
  <c r="I266" i="17"/>
  <c r="C266" i="17" s="1"/>
  <c r="D261" i="15" s="1"/>
  <c r="I265" i="17"/>
  <c r="C265" i="17" s="1"/>
  <c r="D260" i="15" s="1"/>
  <c r="I264" i="17"/>
  <c r="C264" i="17" s="1"/>
  <c r="D259" i="15" s="1"/>
  <c r="I263" i="17"/>
  <c r="C263" i="17" s="1"/>
  <c r="D258" i="15" s="1"/>
  <c r="I262" i="17"/>
  <c r="C262" i="17" s="1"/>
  <c r="D257" i="15" s="1"/>
  <c r="I261" i="17"/>
  <c r="C261" i="17" s="1"/>
  <c r="I260" i="17"/>
  <c r="C260" i="17" s="1"/>
  <c r="D255" i="15" s="1"/>
  <c r="I259" i="17"/>
  <c r="C259" i="17" s="1"/>
  <c r="D254" i="15" s="1"/>
  <c r="I258" i="17"/>
  <c r="C258" i="17" s="1"/>
  <c r="D253" i="15" s="1"/>
  <c r="I257" i="17"/>
  <c r="C257" i="17" s="1"/>
  <c r="D252" i="15" s="1"/>
  <c r="I256" i="17"/>
  <c r="C256" i="17" s="1"/>
  <c r="D251" i="15" s="1"/>
  <c r="I255" i="17"/>
  <c r="C255" i="17" s="1"/>
  <c r="D250" i="15" s="1"/>
  <c r="I254" i="17"/>
  <c r="C254" i="17" s="1"/>
  <c r="D249" i="15" s="1"/>
  <c r="I253" i="17"/>
  <c r="C253" i="17" s="1"/>
  <c r="D248" i="15" s="1"/>
  <c r="I252" i="17"/>
  <c r="C252" i="17" s="1"/>
  <c r="D247" i="15" s="1"/>
  <c r="I251" i="17"/>
  <c r="C251" i="17" s="1"/>
  <c r="D246" i="15" s="1"/>
  <c r="I250" i="17"/>
  <c r="C250" i="17" s="1"/>
  <c r="D245" i="15" s="1"/>
  <c r="I249" i="17"/>
  <c r="C249" i="17" s="1"/>
  <c r="D244" i="15" s="1"/>
  <c r="I248" i="17"/>
  <c r="C248" i="17" s="1"/>
  <c r="D243" i="15" s="1"/>
  <c r="I247" i="17"/>
  <c r="C247" i="17" s="1"/>
  <c r="D242" i="15" s="1"/>
  <c r="I246" i="17"/>
  <c r="C246" i="17" s="1"/>
  <c r="D241" i="15" s="1"/>
  <c r="I245" i="17"/>
  <c r="C245" i="17" s="1"/>
  <c r="I244" i="17"/>
  <c r="C244" i="17" s="1"/>
  <c r="D239" i="15" s="1"/>
  <c r="I243" i="17"/>
  <c r="C243" i="17" s="1"/>
  <c r="D238" i="15" s="1"/>
  <c r="I242" i="17"/>
  <c r="C242" i="17" s="1"/>
  <c r="D237" i="15" s="1"/>
  <c r="I241" i="17"/>
  <c r="C241" i="17" s="1"/>
  <c r="D236" i="15" s="1"/>
  <c r="I240" i="17"/>
  <c r="C240" i="17" s="1"/>
  <c r="D235" i="15" s="1"/>
  <c r="I239" i="17"/>
  <c r="C239" i="17" s="1"/>
  <c r="D234" i="15" s="1"/>
  <c r="I238" i="17"/>
  <c r="C238" i="17" s="1"/>
  <c r="I237" i="17"/>
  <c r="C237" i="17" s="1"/>
  <c r="D232" i="15" s="1"/>
  <c r="I236" i="17"/>
  <c r="C236" i="17" s="1"/>
  <c r="D231" i="15" s="1"/>
  <c r="I235" i="17"/>
  <c r="C235" i="17" s="1"/>
  <c r="I234" i="17"/>
  <c r="C234" i="17" s="1"/>
  <c r="D229" i="15" s="1"/>
  <c r="I233" i="17"/>
  <c r="C233" i="17" s="1"/>
  <c r="I209" i="17"/>
  <c r="C209" i="17" s="1"/>
  <c r="D204" i="15" s="1"/>
  <c r="I208" i="17"/>
  <c r="C208" i="17" s="1"/>
  <c r="D203" i="15" s="1"/>
  <c r="I207" i="17"/>
  <c r="C207" i="17" s="1"/>
  <c r="D202" i="15" s="1"/>
  <c r="I206" i="17"/>
  <c r="C206" i="17" s="1"/>
  <c r="D201" i="15" s="1"/>
  <c r="I205" i="17"/>
  <c r="C205" i="17" s="1"/>
  <c r="D200" i="15" s="1"/>
  <c r="I204" i="17"/>
  <c r="C204" i="17" s="1"/>
  <c r="D199" i="15" s="1"/>
  <c r="I203" i="17"/>
  <c r="C203" i="17" s="1"/>
  <c r="D198" i="15" s="1"/>
  <c r="I202" i="17"/>
  <c r="C202" i="17" s="1"/>
  <c r="D197" i="15" s="1"/>
  <c r="I201" i="17"/>
  <c r="C201" i="17" s="1"/>
  <c r="D196" i="15" s="1"/>
  <c r="I200" i="17"/>
  <c r="C200" i="17" s="1"/>
  <c r="D195" i="15" s="1"/>
  <c r="I199" i="17"/>
  <c r="C199" i="17" s="1"/>
  <c r="D194" i="15" s="1"/>
  <c r="I198" i="17"/>
  <c r="C198" i="17" s="1"/>
  <c r="D193" i="15" s="1"/>
  <c r="I197" i="17"/>
  <c r="C197" i="17" s="1"/>
  <c r="D192" i="15" s="1"/>
  <c r="I196" i="17"/>
  <c r="C196" i="17" s="1"/>
  <c r="D191" i="15" s="1"/>
  <c r="I195" i="17"/>
  <c r="C195" i="17" s="1"/>
  <c r="D190" i="15" s="1"/>
  <c r="I194" i="17"/>
  <c r="C194" i="17" s="1"/>
  <c r="D189" i="15" s="1"/>
  <c r="I193" i="17"/>
  <c r="C193" i="17" s="1"/>
  <c r="I192" i="17"/>
  <c r="C192" i="17" s="1"/>
  <c r="I191" i="17"/>
  <c r="C191" i="17" s="1"/>
  <c r="I190" i="17"/>
  <c r="C190" i="17" s="1"/>
  <c r="I189" i="17"/>
  <c r="C189" i="17" s="1"/>
  <c r="D188" i="15" s="1"/>
  <c r="I188" i="17"/>
  <c r="C188" i="17" s="1"/>
  <c r="D187" i="15" s="1"/>
  <c r="I187" i="17"/>
  <c r="C187" i="17" s="1"/>
  <c r="D186" i="15" s="1"/>
  <c r="I186" i="17"/>
  <c r="C186" i="17" s="1"/>
  <c r="D185" i="15" s="1"/>
  <c r="I185" i="17"/>
  <c r="C185" i="17" s="1"/>
  <c r="D184" i="15" s="1"/>
  <c r="I184" i="17"/>
  <c r="C184" i="17" s="1"/>
  <c r="D183" i="15" s="1"/>
  <c r="I183" i="17"/>
  <c r="C183" i="17" s="1"/>
  <c r="D182" i="15" s="1"/>
  <c r="I182" i="17"/>
  <c r="C182" i="17" s="1"/>
  <c r="D181" i="15" s="1"/>
  <c r="I181" i="17"/>
  <c r="C181" i="17" s="1"/>
  <c r="D180" i="15" s="1"/>
  <c r="I180" i="17"/>
  <c r="C180" i="17" s="1"/>
  <c r="D179" i="15" s="1"/>
  <c r="I179" i="17"/>
  <c r="C179" i="17" s="1"/>
  <c r="D178" i="15" s="1"/>
  <c r="I178" i="17"/>
  <c r="C178" i="17" s="1"/>
  <c r="D177" i="15" s="1"/>
  <c r="I177" i="17"/>
  <c r="C177" i="17" s="1"/>
  <c r="D176" i="15" s="1"/>
  <c r="I176" i="17"/>
  <c r="C176" i="17" s="1"/>
  <c r="D175" i="15" s="1"/>
  <c r="I175" i="17"/>
  <c r="C175" i="17" s="1"/>
  <c r="D174" i="15" s="1"/>
  <c r="I174" i="17"/>
  <c r="C174" i="17" s="1"/>
  <c r="D173" i="15" s="1"/>
  <c r="I173" i="17"/>
  <c r="C173" i="17" s="1"/>
  <c r="D172" i="15" s="1"/>
  <c r="I172" i="17"/>
  <c r="C172" i="17" s="1"/>
  <c r="D171" i="15" s="1"/>
  <c r="I171" i="17"/>
  <c r="C171" i="17" s="1"/>
  <c r="D170" i="15" s="1"/>
  <c r="I170" i="17"/>
  <c r="C170" i="17" s="1"/>
  <c r="D169" i="15" s="1"/>
  <c r="I169" i="17"/>
  <c r="C169" i="17" s="1"/>
  <c r="D168" i="15" s="1"/>
  <c r="I168" i="17"/>
  <c r="C168" i="17" s="1"/>
  <c r="D167" i="15" s="1"/>
  <c r="I167" i="17"/>
  <c r="C167" i="17" s="1"/>
  <c r="D166" i="15" s="1"/>
  <c r="I166" i="17"/>
  <c r="C166" i="17" s="1"/>
  <c r="D165" i="15" s="1"/>
  <c r="I165" i="17"/>
  <c r="C165" i="17" s="1"/>
  <c r="D164" i="15" s="1"/>
  <c r="I164" i="17"/>
  <c r="C164" i="17" s="1"/>
  <c r="D163" i="15" s="1"/>
  <c r="I163" i="17"/>
  <c r="C163" i="17" s="1"/>
  <c r="D162" i="15" s="1"/>
  <c r="I162" i="17"/>
  <c r="C162" i="17" s="1"/>
  <c r="D161" i="15" s="1"/>
  <c r="I161" i="17"/>
  <c r="C161" i="17" s="1"/>
  <c r="D160" i="15" s="1"/>
  <c r="I160" i="17"/>
  <c r="C160" i="17" s="1"/>
  <c r="D159" i="15" s="1"/>
  <c r="I159" i="17"/>
  <c r="C159" i="17" s="1"/>
  <c r="D158" i="15" s="1"/>
  <c r="I158" i="17"/>
  <c r="C158" i="17" s="1"/>
  <c r="D157" i="15" s="1"/>
  <c r="I157" i="17"/>
  <c r="C157" i="17" s="1"/>
  <c r="D156" i="15" s="1"/>
  <c r="I156" i="17"/>
  <c r="C156" i="17" s="1"/>
  <c r="D155" i="15" s="1"/>
  <c r="I155" i="17"/>
  <c r="C155" i="17" s="1"/>
  <c r="D154" i="15" s="1"/>
  <c r="I154" i="17"/>
  <c r="C154" i="17" s="1"/>
  <c r="D153" i="15" s="1"/>
  <c r="I153" i="17"/>
  <c r="C153" i="17" s="1"/>
  <c r="D152" i="15" s="1"/>
  <c r="I152" i="17"/>
  <c r="C152" i="17" s="1"/>
  <c r="D151" i="15" s="1"/>
  <c r="I151" i="17"/>
  <c r="C151" i="17" s="1"/>
  <c r="D150" i="15" s="1"/>
  <c r="I150" i="17"/>
  <c r="C150" i="17" s="1"/>
  <c r="D149" i="15" s="1"/>
  <c r="I149" i="17"/>
  <c r="C149" i="17" s="1"/>
  <c r="D148" i="15" s="1"/>
  <c r="I148" i="17"/>
  <c r="C148" i="17" s="1"/>
  <c r="D147" i="15" s="1"/>
  <c r="I147" i="17"/>
  <c r="C147" i="17" s="1"/>
  <c r="D146" i="15" s="1"/>
  <c r="I146" i="17"/>
  <c r="C146" i="17" s="1"/>
  <c r="D145" i="15" s="1"/>
  <c r="I145" i="17"/>
  <c r="C145" i="17" s="1"/>
  <c r="D144" i="15" s="1"/>
  <c r="I144" i="17"/>
  <c r="C144" i="17" s="1"/>
  <c r="D143" i="15" s="1"/>
  <c r="I143" i="17"/>
  <c r="C143" i="17" s="1"/>
  <c r="D142" i="15" s="1"/>
  <c r="I142" i="17"/>
  <c r="C142" i="17" s="1"/>
  <c r="D141" i="15" s="1"/>
  <c r="I141" i="17"/>
  <c r="C141" i="17" s="1"/>
  <c r="D140" i="15" s="1"/>
  <c r="I140" i="17"/>
  <c r="C140" i="17" s="1"/>
  <c r="D139" i="15" s="1"/>
  <c r="I139" i="17"/>
  <c r="C139" i="17" s="1"/>
  <c r="D138" i="15" s="1"/>
  <c r="I138" i="17"/>
  <c r="C138" i="17" s="1"/>
  <c r="D137" i="15" s="1"/>
  <c r="I137" i="17"/>
  <c r="C137" i="17" s="1"/>
  <c r="D136" i="15" s="1"/>
  <c r="I136" i="17"/>
  <c r="C136" i="17" s="1"/>
  <c r="D135" i="15" s="1"/>
  <c r="I135" i="17"/>
  <c r="C135" i="17" s="1"/>
  <c r="I134" i="17"/>
  <c r="C134" i="17" s="1"/>
  <c r="I133" i="17"/>
  <c r="C133" i="17" s="1"/>
  <c r="D132" i="15" s="1"/>
  <c r="I132" i="17"/>
  <c r="C132" i="17" s="1"/>
  <c r="D131" i="15" s="1"/>
  <c r="I131" i="17"/>
  <c r="C131" i="17" s="1"/>
  <c r="D130" i="15" s="1"/>
  <c r="I130" i="17"/>
  <c r="C130" i="17" s="1"/>
  <c r="D129" i="15" s="1"/>
  <c r="I129" i="17"/>
  <c r="C129" i="17" s="1"/>
  <c r="D128" i="15" s="1"/>
  <c r="I128" i="17"/>
  <c r="C128" i="17" s="1"/>
  <c r="D127" i="15" s="1"/>
  <c r="I127" i="17"/>
  <c r="C127" i="17" s="1"/>
  <c r="D126" i="15" s="1"/>
  <c r="I126" i="17"/>
  <c r="C126" i="17" s="1"/>
  <c r="D125" i="15" s="1"/>
  <c r="I125" i="17"/>
  <c r="C125" i="17" s="1"/>
  <c r="D124" i="15" s="1"/>
  <c r="I124" i="17"/>
  <c r="C124" i="17" s="1"/>
  <c r="D123" i="15" s="1"/>
  <c r="I123" i="17"/>
  <c r="C123" i="17" s="1"/>
  <c r="D122" i="15" s="1"/>
  <c r="I122" i="17"/>
  <c r="C122" i="17" s="1"/>
  <c r="D121" i="15" s="1"/>
  <c r="I121" i="17"/>
  <c r="C121" i="17" s="1"/>
  <c r="D120" i="15" s="1"/>
  <c r="I120" i="17"/>
  <c r="C120" i="17" s="1"/>
  <c r="D119" i="15" s="1"/>
  <c r="I119" i="17"/>
  <c r="C119" i="17" s="1"/>
  <c r="I118" i="17"/>
  <c r="C118" i="17" s="1"/>
  <c r="I117" i="17"/>
  <c r="C117" i="17" s="1"/>
  <c r="D116" i="15" s="1"/>
  <c r="I116" i="17"/>
  <c r="C116" i="17" s="1"/>
  <c r="D115" i="15" s="1"/>
  <c r="I115" i="17"/>
  <c r="C115" i="17" s="1"/>
  <c r="D114" i="15" s="1"/>
  <c r="I114" i="17"/>
  <c r="C114" i="17" s="1"/>
  <c r="D113" i="15" s="1"/>
  <c r="I113" i="17"/>
  <c r="C113" i="17" s="1"/>
  <c r="D112" i="15" s="1"/>
  <c r="I112" i="17"/>
  <c r="C112" i="17" s="1"/>
  <c r="D111" i="15" s="1"/>
  <c r="I111" i="17"/>
  <c r="C111" i="17" s="1"/>
  <c r="D110" i="15" s="1"/>
  <c r="I110" i="17"/>
  <c r="C110" i="17" s="1"/>
  <c r="D109" i="15" s="1"/>
  <c r="I109" i="17"/>
  <c r="C109" i="17" s="1"/>
  <c r="D108" i="15" s="1"/>
  <c r="I108" i="17"/>
  <c r="C108" i="17" s="1"/>
  <c r="D107" i="15" s="1"/>
  <c r="I107" i="17"/>
  <c r="C107" i="17" s="1"/>
  <c r="I106" i="17"/>
  <c r="C106" i="17" s="1"/>
  <c r="I105" i="17"/>
  <c r="C105" i="17" s="1"/>
  <c r="D104" i="15" s="1"/>
  <c r="I104" i="17"/>
  <c r="C104" i="17" s="1"/>
  <c r="D103" i="15" s="1"/>
  <c r="I103" i="17"/>
  <c r="C103" i="17" s="1"/>
  <c r="D102" i="15" s="1"/>
  <c r="I102" i="17"/>
  <c r="C102" i="17" s="1"/>
  <c r="D101" i="15" s="1"/>
  <c r="I101" i="17"/>
  <c r="C101" i="17" s="1"/>
  <c r="D100" i="15" s="1"/>
  <c r="I100" i="17"/>
  <c r="C100" i="17" s="1"/>
  <c r="D99" i="15" s="1"/>
  <c r="I99" i="17"/>
  <c r="C99" i="17" s="1"/>
  <c r="D98" i="15" s="1"/>
  <c r="I98" i="17"/>
  <c r="C98" i="17" s="1"/>
  <c r="D97" i="15" s="1"/>
  <c r="I97" i="17"/>
  <c r="C97" i="17" s="1"/>
  <c r="D96" i="15" s="1"/>
  <c r="I96" i="17"/>
  <c r="C96" i="17" s="1"/>
  <c r="D95" i="15" s="1"/>
  <c r="I95" i="17"/>
  <c r="C95" i="17" s="1"/>
  <c r="D94" i="15" s="1"/>
  <c r="I94" i="17"/>
  <c r="C94" i="17" s="1"/>
  <c r="D93" i="15" s="1"/>
  <c r="I93" i="17"/>
  <c r="C93" i="17" s="1"/>
  <c r="D92" i="15" s="1"/>
  <c r="I92" i="17"/>
  <c r="C92" i="17" s="1"/>
  <c r="D91" i="15" s="1"/>
  <c r="I91" i="17"/>
  <c r="C91" i="17" s="1"/>
  <c r="D90" i="15" s="1"/>
  <c r="I90" i="17"/>
  <c r="C90" i="17" s="1"/>
  <c r="D89" i="15" s="1"/>
  <c r="I89" i="17"/>
  <c r="C89" i="17" s="1"/>
  <c r="D88" i="15" s="1"/>
  <c r="I88" i="17"/>
  <c r="C88" i="17" s="1"/>
  <c r="D87" i="15" s="1"/>
  <c r="I87" i="17"/>
  <c r="C87" i="17" s="1"/>
  <c r="D86" i="15" s="1"/>
  <c r="I86" i="17"/>
  <c r="C86" i="17" s="1"/>
  <c r="D85" i="15" s="1"/>
  <c r="I85" i="17"/>
  <c r="C85" i="17" s="1"/>
  <c r="D84" i="15" s="1"/>
  <c r="I84" i="17"/>
  <c r="C84" i="17" s="1"/>
  <c r="D83" i="15" s="1"/>
  <c r="I83" i="17"/>
  <c r="C83" i="17" s="1"/>
  <c r="D82" i="15" s="1"/>
  <c r="I82" i="17"/>
  <c r="C82" i="17" s="1"/>
  <c r="D81" i="15" s="1"/>
  <c r="I81" i="17"/>
  <c r="C81" i="17" s="1"/>
  <c r="D80" i="15" s="1"/>
  <c r="I80" i="17"/>
  <c r="C80" i="17" s="1"/>
  <c r="D79" i="15" s="1"/>
  <c r="I79" i="17"/>
  <c r="C79" i="17" s="1"/>
  <c r="D78" i="15" s="1"/>
  <c r="I78" i="17"/>
  <c r="C78" i="17" s="1"/>
  <c r="D77" i="15" s="1"/>
  <c r="I77" i="17"/>
  <c r="C77" i="17" s="1"/>
  <c r="D76" i="15" s="1"/>
  <c r="I76" i="17"/>
  <c r="C76" i="17" s="1"/>
  <c r="D75" i="15" s="1"/>
  <c r="I75" i="17"/>
  <c r="C75" i="17" s="1"/>
  <c r="D74" i="15" s="1"/>
  <c r="I74" i="17"/>
  <c r="C74" i="17" s="1"/>
  <c r="D73" i="15" s="1"/>
  <c r="I73" i="17"/>
  <c r="C73" i="17" s="1"/>
  <c r="D72" i="15" s="1"/>
  <c r="I72" i="17"/>
  <c r="C72" i="17" s="1"/>
  <c r="D71" i="15" s="1"/>
  <c r="I71" i="17"/>
  <c r="C71" i="17" s="1"/>
  <c r="D70" i="15" s="1"/>
  <c r="I70" i="17"/>
  <c r="C70" i="17" s="1"/>
  <c r="D69" i="15" s="1"/>
  <c r="I69" i="17"/>
  <c r="C69" i="17" s="1"/>
  <c r="D68" i="15" s="1"/>
  <c r="I68" i="17"/>
  <c r="C68" i="17" s="1"/>
  <c r="D67" i="15" s="1"/>
  <c r="I67" i="17"/>
  <c r="C67" i="17" s="1"/>
  <c r="D66" i="15" s="1"/>
  <c r="I66" i="17"/>
  <c r="C66" i="17" s="1"/>
  <c r="D65" i="15" s="1"/>
  <c r="I65" i="17"/>
  <c r="C65" i="17" s="1"/>
  <c r="D64" i="15" s="1"/>
  <c r="I64" i="17"/>
  <c r="C64" i="17" s="1"/>
  <c r="D63" i="15" s="1"/>
  <c r="I63" i="17"/>
  <c r="C63" i="17" s="1"/>
  <c r="D62" i="15" s="1"/>
  <c r="I62" i="17"/>
  <c r="C62" i="17" s="1"/>
  <c r="D61" i="15" s="1"/>
  <c r="I61" i="17"/>
  <c r="C61" i="17" s="1"/>
  <c r="D60" i="15" s="1"/>
  <c r="I60" i="17"/>
  <c r="C60" i="17" s="1"/>
  <c r="D59" i="15" s="1"/>
  <c r="I59" i="17"/>
  <c r="C59" i="17" s="1"/>
  <c r="D58" i="15" s="1"/>
  <c r="I58" i="17"/>
  <c r="C58" i="17" s="1"/>
  <c r="D57" i="15" s="1"/>
  <c r="I57" i="17"/>
  <c r="C57" i="17" s="1"/>
  <c r="D56" i="15" s="1"/>
  <c r="I56" i="17"/>
  <c r="C56" i="17" s="1"/>
  <c r="D55" i="15" s="1"/>
  <c r="I55" i="17"/>
  <c r="C55" i="17" s="1"/>
  <c r="D54" i="15" s="1"/>
  <c r="I54" i="17"/>
  <c r="C54" i="17" s="1"/>
  <c r="D53" i="15" s="1"/>
  <c r="I53" i="17"/>
  <c r="C53" i="17" s="1"/>
  <c r="D52" i="15" s="1"/>
  <c r="I52" i="17"/>
  <c r="C52" i="17" s="1"/>
  <c r="D51" i="15" s="1"/>
  <c r="I51" i="17"/>
  <c r="C51" i="17" s="1"/>
  <c r="D50" i="15" s="1"/>
  <c r="I50" i="17"/>
  <c r="C50" i="17" s="1"/>
  <c r="D49" i="15" s="1"/>
  <c r="I49" i="17"/>
  <c r="C49" i="17" s="1"/>
  <c r="D48" i="15" s="1"/>
  <c r="I48" i="17"/>
  <c r="C48" i="17" s="1"/>
  <c r="D47" i="15" s="1"/>
  <c r="I47" i="17"/>
  <c r="C47" i="17" s="1"/>
  <c r="D46" i="15" s="1"/>
  <c r="I46" i="17"/>
  <c r="C46" i="17" s="1"/>
  <c r="D45" i="15" s="1"/>
  <c r="I45" i="17"/>
  <c r="C45" i="17" s="1"/>
  <c r="D44" i="15" s="1"/>
  <c r="I44" i="17"/>
  <c r="C44" i="17" s="1"/>
  <c r="D43" i="15" s="1"/>
  <c r="I43" i="17"/>
  <c r="C43" i="17" s="1"/>
  <c r="D42" i="15" s="1"/>
  <c r="I42" i="17"/>
  <c r="C42" i="17" s="1"/>
  <c r="D41" i="15" s="1"/>
  <c r="I41" i="17"/>
  <c r="C41" i="17" s="1"/>
  <c r="D40" i="15" s="1"/>
  <c r="I40" i="17"/>
  <c r="C40" i="17" s="1"/>
  <c r="D39" i="15" s="1"/>
  <c r="I39" i="17"/>
  <c r="C39" i="17" s="1"/>
  <c r="D38" i="15" s="1"/>
  <c r="I38" i="17"/>
  <c r="C38" i="17" s="1"/>
  <c r="D37" i="15" s="1"/>
  <c r="I37" i="17"/>
  <c r="C37" i="17" s="1"/>
  <c r="D36" i="15" s="1"/>
  <c r="I36" i="17"/>
  <c r="C36" i="17" s="1"/>
  <c r="D35" i="15" s="1"/>
  <c r="I35" i="17"/>
  <c r="C35" i="17" s="1"/>
  <c r="D34" i="15" s="1"/>
  <c r="I34" i="17"/>
  <c r="C34" i="17" s="1"/>
  <c r="D33" i="15" s="1"/>
  <c r="I33" i="17"/>
  <c r="C33" i="17" s="1"/>
  <c r="D32" i="15" s="1"/>
  <c r="I32" i="17"/>
  <c r="C32" i="17" s="1"/>
  <c r="D31" i="15" s="1"/>
  <c r="I31" i="17"/>
  <c r="C31" i="17" s="1"/>
  <c r="D30" i="15" s="1"/>
  <c r="I30" i="17"/>
  <c r="C30" i="17" s="1"/>
  <c r="D29" i="15" s="1"/>
  <c r="I29" i="17"/>
  <c r="C29" i="17" s="1"/>
  <c r="D28" i="15" s="1"/>
  <c r="I28" i="17"/>
  <c r="C28" i="17" s="1"/>
  <c r="D27" i="15" s="1"/>
  <c r="I27" i="17"/>
  <c r="C27" i="17" s="1"/>
  <c r="D26" i="15" s="1"/>
  <c r="I26" i="17"/>
  <c r="C26" i="17" s="1"/>
  <c r="D25" i="15" s="1"/>
  <c r="I25" i="17"/>
  <c r="C25" i="17" s="1"/>
  <c r="D24" i="15" s="1"/>
  <c r="I24" i="17"/>
  <c r="C24" i="17" s="1"/>
  <c r="D23" i="15" s="1"/>
  <c r="I23" i="17"/>
  <c r="C23" i="17" s="1"/>
  <c r="D22" i="15" s="1"/>
  <c r="I22" i="17"/>
  <c r="C22" i="17" s="1"/>
  <c r="D21" i="15" s="1"/>
  <c r="I21" i="17"/>
  <c r="C21" i="17" s="1"/>
  <c r="D20" i="15" s="1"/>
  <c r="I20" i="17"/>
  <c r="C20" i="17" s="1"/>
  <c r="I19" i="17"/>
  <c r="C19" i="17" s="1"/>
  <c r="D18" i="15" s="1"/>
  <c r="I18" i="17"/>
  <c r="C18" i="17" s="1"/>
  <c r="D17" i="15" s="1"/>
  <c r="I17" i="17"/>
  <c r="C17" i="17" s="1"/>
  <c r="D16" i="15" s="1"/>
  <c r="I16" i="17"/>
  <c r="C16" i="17" s="1"/>
  <c r="D15" i="15" s="1"/>
  <c r="I15" i="17"/>
  <c r="C15" i="17" s="1"/>
  <c r="D14" i="15" s="1"/>
  <c r="I14" i="17"/>
  <c r="C14" i="17" s="1"/>
  <c r="D13" i="15" s="1"/>
  <c r="I13" i="17"/>
  <c r="C13" i="17" s="1"/>
  <c r="D12" i="15" s="1"/>
  <c r="I12" i="17"/>
  <c r="C12" i="17" s="1"/>
  <c r="D11" i="15" s="1"/>
  <c r="I11" i="17"/>
  <c r="C11" i="17" s="1"/>
  <c r="D10" i="15" s="1"/>
  <c r="I10" i="17"/>
  <c r="C10" i="17" s="1"/>
  <c r="D9" i="15" s="1"/>
  <c r="I9" i="17"/>
  <c r="C9" i="17" s="1"/>
  <c r="D8" i="15" s="1"/>
  <c r="I8" i="17"/>
  <c r="C8" i="17" s="1"/>
  <c r="D7" i="15" s="1"/>
  <c r="I7" i="17"/>
  <c r="C7" i="17" s="1"/>
  <c r="D6" i="15" s="1"/>
  <c r="I6" i="17"/>
  <c r="C6" i="17" s="1"/>
  <c r="D5" i="15" s="1"/>
  <c r="I5" i="17"/>
  <c r="C5" i="17" s="1"/>
  <c r="D4" i="15" s="1"/>
  <c r="I4" i="17"/>
  <c r="C4" i="17" s="1"/>
  <c r="D3" i="15" s="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 r="D133" i="15" l="1"/>
  <c r="D134" i="15"/>
  <c r="D233" i="15"/>
  <c r="D240" i="15"/>
  <c r="D19" i="15"/>
  <c r="D105" i="15"/>
  <c r="D106" i="15"/>
  <c r="D117" i="15"/>
  <c r="D118" i="15"/>
  <c r="D228" i="15"/>
  <c r="D230" i="15"/>
  <c r="D256" i="15"/>
  <c r="D265" i="15"/>
  <c r="D266" i="15"/>
  <c r="D268" i="15"/>
  <c r="D275" i="15"/>
  <c r="D277" i="15"/>
  <c r="D278" i="15"/>
  <c r="D279" i="15"/>
  <c r="D280" i="15"/>
  <c r="D281" i="15"/>
  <c r="D282" i="15"/>
  <c r="D285" i="15"/>
  <c r="D286" i="15"/>
  <c r="D287" i="15"/>
  <c r="D288" i="15"/>
  <c r="D289" i="15"/>
  <c r="D290" i="15"/>
  <c r="D292" i="15"/>
  <c r="D293" i="15"/>
  <c r="D294" i="15"/>
  <c r="D295" i="15"/>
  <c r="D296" i="15"/>
  <c r="D297" i="15"/>
  <c r="D298" i="15"/>
  <c r="D299" i="15"/>
  <c r="D300" i="15"/>
  <c r="D302" i="15"/>
  <c r="D303" i="15"/>
  <c r="D304" i="15"/>
  <c r="D305" i="15"/>
  <c r="D306" i="15"/>
  <c r="D307" i="15"/>
  <c r="D308" i="15"/>
  <c r="D309" i="15"/>
  <c r="D310" i="15"/>
  <c r="D311" i="15"/>
  <c r="D312" i="15"/>
  <c r="D315" i="15"/>
  <c r="D318" i="15"/>
  <c r="D320" i="15"/>
  <c r="D321" i="15"/>
  <c r="D322" i="15"/>
  <c r="D323" i="15"/>
  <c r="D324" i="15"/>
  <c r="D325" i="15"/>
  <c r="D326" i="15"/>
  <c r="D327" i="15"/>
  <c r="D329" i="15"/>
  <c r="D330" i="15"/>
  <c r="D332" i="15"/>
  <c r="D335" i="15"/>
  <c r="D336" i="15"/>
  <c r="D337" i="15"/>
  <c r="D338" i="15"/>
  <c r="D339" i="15"/>
  <c r="D340" i="15"/>
  <c r="D341" i="15"/>
  <c r="D342" i="15"/>
  <c r="D347" i="15"/>
  <c r="D349" i="15"/>
  <c r="D350" i="15"/>
  <c r="D351" i="15"/>
  <c r="D352" i="15"/>
  <c r="D353" i="15"/>
  <c r="D354" i="15"/>
  <c r="D355" i="15"/>
  <c r="D356" i="15"/>
  <c r="D357" i="15"/>
  <c r="D358" i="15"/>
  <c r="D359" i="15"/>
  <c r="D360" i="15"/>
  <c r="D361" i="15"/>
  <c r="D362" i="15"/>
  <c r="D363" i="15"/>
  <c r="D364" i="15"/>
  <c r="D365" i="15"/>
</calcChain>
</file>

<file path=xl/sharedStrings.xml><?xml version="1.0" encoding="utf-8"?>
<sst xmlns="http://schemas.openxmlformats.org/spreadsheetml/2006/main" count="5249" uniqueCount="670">
  <si>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</si>
  <si>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</si>
  <si>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</si>
  <si>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</si>
  <si>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</si>
  <si>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</si>
  <si>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</si>
  <si>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</si>
  <si>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</si>
  <si>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</si>
  <si>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</si>
  <si>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</si>
  <si>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</si>
  <si>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</si>
  <si>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</si>
  <si>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</si>
  <si>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</si>
  <si>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</si>
  <si>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</si>
  <si>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</si>
  <si>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</si>
  <si>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</si>
  <si>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</si>
  <si>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</si>
  <si>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</si>
  <si>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</si>
  <si>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</si>
  <si>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</si>
  <si>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</si>
  <si>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</si>
  <si>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</si>
  <si>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</si>
  <si>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</si>
  <si>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</si>
  <si>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</si>
  <si>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</si>
  <si>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</si>
  <si>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</si>
  <si>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</si>
  <si>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</si>
  <si>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</si>
  <si>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</si>
  <si>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</si>
  <si>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</si>
  <si>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</si>
  <si>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</si>
  <si>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</si>
  <si>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</si>
  <si>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</si>
  <si>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</si>
  <si>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</si>
  <si>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</si>
  <si>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</si>
  <si>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</si>
  <si>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</si>
  <si>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</si>
  <si>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</si>
  <si>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</si>
  <si>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</si>
  <si>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</si>
  <si>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</si>
  <si>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</si>
  <si>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</si>
  <si>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</si>
  <si>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</si>
  <si>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</si>
  <si>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</si>
  <si>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</si>
  <si>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</si>
  <si>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</si>
  <si>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</si>
  <si>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</si>
  <si>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</si>
  <si>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</si>
  <si>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</si>
  <si>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</si>
  <si>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</si>
  <si>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</si>
  <si>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</si>
  <si>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</si>
  <si>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</si>
  <si>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</si>
  <si>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</si>
  <si>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</si>
  <si>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</si>
  <si>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</si>
  <si>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</si>
  <si>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</si>
  <si>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</si>
  <si>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</si>
  <si>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</si>
  <si>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</si>
  <si>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</si>
  <si>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</si>
  <si>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</si>
  <si>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</si>
  <si>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</si>
  <si>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</si>
  <si>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</si>
  <si>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</si>
  <si>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</si>
  <si>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</si>
  <si>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</si>
  <si>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</si>
  <si>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</si>
  <si>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</si>
  <si>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</si>
  <si>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</si>
  <si>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</si>
  <si>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</si>
  <si>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</si>
  <si>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</si>
  <si>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</si>
  <si>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</si>
  <si>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</si>
  <si>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</si>
  <si>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</si>
  <si>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</si>
  <si>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</si>
  <si>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</si>
  <si>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</si>
  <si>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</si>
  <si>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</si>
  <si>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</si>
  <si>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</si>
  <si>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</si>
  <si>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</si>
  <si>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</si>
  <si>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</si>
  <si>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</si>
  <si>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</si>
  <si>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</si>
  <si>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</si>
  <si>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</si>
  <si>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</si>
  <si>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</si>
  <si>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</si>
  <si>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</si>
  <si>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</si>
  <si>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</si>
  <si>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</si>
  <si>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</si>
  <si>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</si>
  <si>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</si>
  <si>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</si>
  <si>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</si>
  <si>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</si>
  <si>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</si>
  <si>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</si>
  <si>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</si>
  <si>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</si>
  <si>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</si>
  <si>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</si>
  <si>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</si>
  <si>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</si>
  <si>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</si>
  <si>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</si>
  <si>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</si>
  <si>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</si>
  <si>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</si>
  <si>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</si>
  <si>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</si>
  <si>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</si>
  <si>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</si>
  <si>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</si>
  <si>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</si>
  <si>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</si>
  <si>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</si>
  <si>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</si>
  <si>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</si>
  <si>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</si>
  <si>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</si>
  <si>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</si>
  <si>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</si>
  <si>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</si>
  <si>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</si>
  <si>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</si>
  <si>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</si>
  <si>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</si>
  <si>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</si>
  <si>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</si>
  <si>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</si>
  <si>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</si>
  <si>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</si>
  <si>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</si>
  <si>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</si>
  <si>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</si>
  <si>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</si>
  <si>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</si>
  <si>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</si>
  <si>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</si>
  <si>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</si>
  <si>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</si>
  <si>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</si>
  <si>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</si>
  <si>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</si>
  <si>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</si>
  <si>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</si>
  <si>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</si>
  <si>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</si>
  <si>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</si>
  <si>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</si>
  <si>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</si>
  <si>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</si>
  <si>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</si>
  <si>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</si>
  <si>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</si>
  <si>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</si>
  <si>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</si>
  <si>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</si>
  <si>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</si>
  <si>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</si>
  <si>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</si>
  <si>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</si>
  <si>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</si>
  <si>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</si>
  <si>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</si>
  <si>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</si>
  <si>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</si>
  <si>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</si>
  <si>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</si>
  <si>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</si>
  <si>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</si>
  <si>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</si>
  <si>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</si>
  <si>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</si>
  <si>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</si>
  <si>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</si>
  <si>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</si>
  <si>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</si>
  <si>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</si>
  <si>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</si>
  <si>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</si>
  <si>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</si>
  <si>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</si>
  <si>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</si>
  <si>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</si>
  <si>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</si>
  <si>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</si>
  <si>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</si>
  <si>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</si>
  <si>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</si>
  <si>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</si>
  <si>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</si>
  <si>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</si>
  <si>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</si>
  <si>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</si>
  <si>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</si>
  <si>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</si>
  <si>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</si>
  <si>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</si>
  <si>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</si>
  <si>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</si>
  <si>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</si>
  <si>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</si>
  <si>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</si>
  <si>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</si>
  <si>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</si>
  <si>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</si>
  <si>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</si>
  <si>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</si>
  <si>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</si>
  <si>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</si>
  <si>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</si>
  <si>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</si>
  <si>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</si>
  <si>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</si>
  <si>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</si>
  <si>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</si>
  <si>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</si>
  <si>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</si>
  <si>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</si>
  <si>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</si>
  <si>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</si>
  <si>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</si>
  <si>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</si>
  <si>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</si>
  <si>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</si>
  <si>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</si>
  <si>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</si>
  <si>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</si>
  <si>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</si>
  <si>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</si>
  <si>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</si>
  <si>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</si>
  <si>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</si>
  <si>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</si>
  <si>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</si>
  <si>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</si>
  <si>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Cuenta de Actividad</t>
  </si>
  <si>
    <t>Orientación Ciudadana</t>
  </si>
  <si>
    <t>Urna Electrónica</t>
  </si>
  <si>
    <t>No.</t>
  </si>
  <si>
    <t>ID</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</si>
  <si>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</si>
  <si>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</si>
  <si>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</si>
  <si>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</si>
  <si>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</si>
  <si>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</si>
  <si>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</si>
  <si>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</si>
  <si>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</si>
  <si>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</si>
  <si>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</si>
  <si>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</si>
  <si>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</si>
  <si>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</si>
  <si>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</si>
  <si>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</si>
  <si>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</si>
  <si>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</si>
  <si>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</si>
  <si>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</si>
  <si>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</si>
  <si>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</si>
  <si>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</si>
  <si>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</si>
  <si>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</si>
  <si>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</si>
  <si>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</si>
  <si>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</si>
  <si>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</si>
  <si>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</si>
  <si>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</si>
  <si>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</si>
  <si>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</si>
  <si>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</si>
  <si>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</si>
  <si>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</si>
  <si>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</si>
  <si>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</si>
  <si>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</si>
  <si>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</si>
  <si>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</si>
  <si>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</si>
  <si>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</si>
  <si>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</si>
  <si>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</si>
  <si>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</si>
  <si>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</si>
  <si>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</si>
  <si>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</si>
  <si>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</si>
  <si>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</si>
  <si>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</si>
  <si>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</si>
  <si>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</si>
  <si>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</si>
  <si>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</si>
  <si>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</si>
  <si>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</si>
  <si>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</si>
  <si>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</si>
  <si>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</si>
  <si>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</si>
  <si>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</si>
  <si>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</si>
  <si>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</si>
  <si>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</si>
  <si>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</si>
  <si>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</si>
  <si>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</si>
  <si>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</si>
  <si>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</si>
  <si>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</si>
  <si>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</si>
  <si>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</si>
  <si>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</si>
  <si>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</si>
  <si>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</si>
  <si>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</si>
  <si>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</si>
  <si>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</si>
  <si>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</si>
  <si>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</si>
  <si>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</si>
  <si>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</si>
  <si>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</si>
  <si>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</si>
  <si>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</si>
  <si>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</si>
  <si>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</si>
  <si>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</si>
  <si>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</si>
  <si>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</si>
  <si>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</si>
  <si>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</si>
  <si>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</si>
  <si>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</si>
  <si>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</si>
  <si>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</si>
  <si>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</si>
  <si>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</si>
  <si>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</si>
  <si>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</si>
  <si>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</si>
  <si>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</si>
  <si>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</si>
  <si>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</si>
  <si>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</si>
  <si>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</si>
  <si>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</si>
  <si>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</si>
  <si>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</si>
  <si>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</si>
  <si>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</si>
  <si>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</si>
  <si>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</si>
  <si>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</si>
  <si>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</si>
  <si>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</si>
  <si>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</si>
  <si>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</si>
  <si>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</si>
  <si>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</si>
  <si>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</si>
  <si>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</si>
  <si>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</si>
  <si>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</si>
  <si>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</si>
  <si>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</si>
  <si>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</si>
  <si>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</si>
  <si>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</si>
  <si>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</si>
  <si>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</si>
  <si>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</si>
  <si>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</si>
  <si>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</si>
  <si>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</si>
  <si>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</si>
  <si>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</si>
  <si>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</si>
  <si>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</si>
  <si>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</si>
  <si>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</si>
  <si>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</si>
  <si>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</si>
  <si>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</si>
  <si>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</si>
  <si>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</si>
  <si>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</si>
  <si>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</si>
  <si>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</si>
  <si>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</si>
  <si>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</si>
  <si>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</si>
  <si>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</si>
  <si>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</si>
  <si>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</si>
  <si>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</si>
  <si>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</si>
  <si>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</si>
  <si>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</si>
  <si>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</si>
  <si>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</si>
  <si>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</si>
  <si>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</si>
  <si>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</si>
  <si>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</si>
  <si>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</si>
  <si>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</si>
  <si>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</si>
  <si>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</si>
  <si>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</si>
  <si>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</si>
  <si>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</si>
  <si>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</si>
  <si>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</si>
  <si>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</si>
  <si>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</si>
  <si>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</si>
  <si>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</si>
  <si>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</si>
  <si>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</si>
  <si>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</si>
  <si>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Voto Anticipado</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</si>
  <si>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</si>
  <si>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</si>
  <si>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</si>
  <si>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</si>
  <si>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</si>
  <si>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</si>
  <si>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</si>
  <si>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</si>
  <si>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</si>
  <si>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Incoporación de resultados del Voto Anticipado a los cómputos distritales</t>
  </si>
  <si>
    <t>Disposición de los formatos SIILNEVA-e a través de la página de  Internet del Instituto.</t>
  </si>
  <si>
    <t xml:space="preserve">Aprobación por la COTSPEL de los materiales didácticos y de apoyo para funcionariado de las mesas de escrutinio y cómputo del Voto Anticipado. </t>
  </si>
  <si>
    <t>Producción de documentación y materiales electorales para el Voto Anticipado en el PEL.</t>
  </si>
  <si>
    <t>Pláticas de sensibilización a integrantes de la JLE y de las JDE.</t>
  </si>
  <si>
    <t xml:space="preserve">UTIGyND/DEOE </t>
  </si>
  <si>
    <t>UTIGyND</t>
  </si>
  <si>
    <t>Elaborar propuesta de ubicación de las MEC VA y
MEC ELECTRÓNICA; en su caso, hacer recorrido
para identificar opciones de instalación de MEC fuera de la sede de la JDE.</t>
  </si>
  <si>
    <t xml:space="preserve">Aprobación del procedimiento para la incorporación de los resultados de la AEC VA al PREP y a los cómputos  distritales. </t>
  </si>
  <si>
    <t xml:space="preserve">Generación de la información nominativa de la ciudadanía que, a más tardar el 17 de febrero de 2026, obtuvo su credencial para votar conforme al artículo 141 de la LGIPE. </t>
  </si>
  <si>
    <t xml:space="preserve">Elaboración y entrega a la DEOE de la relación de Personas Solicitantes. </t>
  </si>
  <si>
    <t xml:space="preserve">Entrega a domicilio de las cartas invitación y SIILNEVA para las Personas Solicitantes. </t>
  </si>
  <si>
    <t xml:space="preserve">Remisión de SIILNEVA a la DERFE, en formato .PDF y originales. </t>
  </si>
  <si>
    <t xml:space="preserve">A propuesta de la JDE, aprobación de la cantidad y ubicación de las MEC VA. </t>
  </si>
  <si>
    <t xml:space="preserve">Realización de dos simulacros de operación del SIVEI. </t>
  </si>
  <si>
    <t xml:space="preserve">Determinación de procedencia o improcedencia de SIILNEVA. </t>
  </si>
  <si>
    <t xml:space="preserve">A propuesta de la JDE, aprobación del listado de personal del Instituto para realizar funciones de suplencia del funcionariado de las MEC VA y MEC ELECTRÓNICA. </t>
  </si>
  <si>
    <t xml:space="preserve">Entrega de la Lista Digital a la UTSI. </t>
  </si>
  <si>
    <t xml:space="preserve">Notificación de procedencia e improcedencia de SIILNEVA. </t>
  </si>
  <si>
    <t xml:space="preserve">DERFE/JLE/JDE </t>
  </si>
  <si>
    <t xml:space="preserve">Generación y envío de la LNEVAD a la JLE y a las JDE. </t>
  </si>
  <si>
    <t>Periodo de Votación Anticipada en modalidad por Internet.</t>
  </si>
  <si>
    <t xml:space="preserve">UTSI/DERFE/DEOE </t>
  </si>
  <si>
    <t xml:space="preserve">Remisión a la DERFE de los archivos con los formatos para la generación de la LNEVAEC, con la información de las PVA que ejerzan su voto. </t>
  </si>
  <si>
    <t xml:space="preserve">JDE/JLE/DERFE </t>
  </si>
  <si>
    <t xml:space="preserve">Resguardo de SPES en la bodega distrital. </t>
  </si>
  <si>
    <t xml:space="preserve">En su caso, aprobación de ajustes a la cantidad y ubicación de MEC, así como el registro oportuno en el SUCMEC </t>
  </si>
  <si>
    <t xml:space="preserve">CD/JDE </t>
  </si>
  <si>
    <t xml:space="preserve">Generación y envío de la LNEVA-EC a la JLE y JDE. </t>
  </si>
  <si>
    <t>En su caso, incorporación de resultados del Voto Anticipado al PREP.</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</si>
  <si>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</si>
  <si>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</si>
  <si>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</si>
  <si>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</si>
  <si>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</si>
  <si>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</si>
  <si>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</si>
  <si>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</si>
  <si>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</si>
  <si>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</si>
  <si>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</si>
  <si>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</si>
  <si>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</si>
  <si>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</si>
  <si>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</si>
  <si>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</si>
  <si>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</si>
  <si>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</si>
  <si>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</si>
  <si>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</si>
  <si>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</si>
  <si>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</si>
  <si>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</si>
  <si>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</si>
  <si>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</si>
  <si>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</si>
  <si>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</si>
  <si>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</si>
  <si>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</si>
  <si>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</si>
  <si>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</si>
  <si>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</si>
  <si>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</si>
  <si>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</si>
  <si>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</si>
  <si>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</si>
  <si>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</si>
  <si>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</si>
  <si>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</si>
  <si>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</si>
  <si>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</si>
  <si>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</si>
  <si>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</si>
  <si>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</si>
  <si>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</si>
  <si>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</si>
  <si>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</si>
  <si>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</si>
  <si>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</si>
  <si>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</si>
  <si>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</si>
  <si>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</si>
  <si>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</si>
  <si>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</si>
  <si>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</si>
  <si>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</si>
  <si>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</si>
  <si>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</si>
  <si>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</si>
  <si>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</si>
  <si>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</si>
  <si>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</si>
  <si>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</si>
  <si>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</si>
  <si>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</si>
  <si>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</si>
  <si>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</si>
  <si>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</si>
  <si>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</si>
  <si>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</si>
  <si>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</si>
  <si>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</si>
  <si>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</si>
  <si>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</si>
  <si>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</si>
  <si>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</si>
  <si>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</si>
  <si>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</si>
  <si>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</si>
  <si>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</si>
  <si>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</si>
  <si>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</si>
  <si>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</si>
  <si>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</si>
  <si>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</si>
  <si>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</si>
  <si>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</si>
  <si>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</si>
  <si>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</si>
  <si>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</si>
  <si>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</si>
  <si>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</si>
  <si>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</si>
  <si>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</si>
  <si>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</si>
  <si>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</si>
  <si>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</si>
  <si>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</si>
  <si>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</si>
  <si>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</si>
  <si>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</si>
  <si>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</si>
  <si>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</si>
  <si>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</si>
  <si>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</si>
  <si>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</si>
  <si>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</si>
  <si>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</si>
  <si>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Verificación de las y los Supervisores Electorales en la Segunda Etapa de Capacitación (Producción).</t>
  </si>
  <si>
    <t>Liberar la Aplicación Móvil de Nombramientos y Seguimiento a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</si>
  <si>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</si>
  <si>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</si>
  <si>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</si>
  <si>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</si>
  <si>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</si>
  <si>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</si>
  <si>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</si>
  <si>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</si>
  <si>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</si>
  <si>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</si>
  <si>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</si>
  <si>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</si>
  <si>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</si>
  <si>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</si>
  <si>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</si>
  <si>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</si>
  <si>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</si>
  <si>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Desarrollo e impresión de materiales para capacitación electoral.</t>
  </si>
  <si>
    <t>Entrega de urnas electrónicas para verificación del ente verificador externo y el grupo de voto electrónico del INE.</t>
  </si>
  <si>
    <t>Entrega de urnas electrónicas para capacitación electoral en las entidades.</t>
  </si>
  <si>
    <t xml:space="preserve">Ejecución de pruebas por parte de la UTSI. </t>
  </si>
  <si>
    <t xml:space="preserve">Ejecución de pruebas por parte ente verificador externo. </t>
  </si>
  <si>
    <t>Entrega de la última versión de la urna electrónica para pruebas por parte ente verificador externo.</t>
  </si>
  <si>
    <t>Capacitación a Vocales.</t>
  </si>
  <si>
    <t>JLE/JDE/OPL</t>
  </si>
  <si>
    <t>Capacitación a SE, CAE y técnicos de Juntas Locales y Distritales Ejecutivas del INE.</t>
  </si>
  <si>
    <t>Entrega de equipos de cómputo con SICCE</t>
  </si>
  <si>
    <t>Comunicar a la Comisión el informe de la verificación de las urnas electrónicas.</t>
  </si>
  <si>
    <t>Capacitación (simulacros y prácticas) a FMDC.</t>
  </si>
  <si>
    <t>Entrega de la última versión de la urna electrónica.</t>
  </si>
  <si>
    <t>Configuración final de todos los equipos.</t>
  </si>
  <si>
    <t>Distribución de urnas electrónicas a Consejos Distritales.</t>
  </si>
  <si>
    <t>Ejecución del protocolo de verificación en Consejos Distritales.</t>
  </si>
  <si>
    <t>Operación del Plan de Continuidad en la JE.</t>
  </si>
  <si>
    <t xml:space="preserve">Presentación del informe final de la implementación del proyecto de urna electrónica en casillas especiales del PEL 2025-2026 </t>
  </si>
  <si>
    <t>Difusión al OPL del Acuerdo del CG, incluyendo la Convocatoria y el Formato de acreditación; así como información sobre el procedimiento de acreditación</t>
  </si>
  <si>
    <t>Recepción de documentación sobre las características del proceso local enviado por el OPL</t>
  </si>
  <si>
    <t>Recepción de las solicitudes de acreditación enviadas por el OPL</t>
  </si>
  <si>
    <t>Remitir al OPL, que reconozcan la figura de visitante extranjero, el listado de acreditados</t>
  </si>
  <si>
    <t>Modificaciones</t>
  </si>
  <si>
    <t>CATÁLOGO DE ACTIVIDADES</t>
  </si>
  <si>
    <t>CAI/JLE</t>
  </si>
  <si>
    <t>CAI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</si>
</sst>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8"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color rgb="FF000000"/>
      <name val="Calibri"/>
    </font>
    <font>
      <sz val="11"/>
      <color rgb="FF000000"/>
      <name val="Aptos Narrow"/>
      <charset val="1"/>
    </font>
  </fonts>
  <fills count="9">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FFC000"/>
        <bgColor rgb="FF000000"/>
      </patternFill>
    </fill>
    <fill>
      <patternFill patternType="solid">
        <fgColor rgb="FFFFFF00"/>
        <bgColor indexed="64"/>
      </patternFill>
    </fill>
    <fill>
      <patternFill patternType="solid">
        <fgColor rgb="FFF50ACE"/>
        <bgColor indexed="64"/>
      </patternFill>
    </fill>
    <fill>
      <patternFill patternType="solid">
        <fgColor rgb="FFFF0000"/>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s>
  <cellStyleXfs count="5">
    <xf numFmtId="0" fontId="0" fillId="0" borderId="0"/>
    <xf numFmtId="0" fontId="3" fillId="0" borderId="0" applyNumberFormat="0" applyFill="0" applyBorder="0" applyAlignment="0" applyProtection="0"/>
    <xf numFmtId="0" fontId="1" fillId="0" borderId="0"/>
    <xf numFmtId="0" fontId="1" fillId="0" borderId="0"/>
    <xf numFmtId="0" fontId="3" fillId="0" borderId="0" applyNumberFormat="0"/>
  </cellStyleXfs>
  <cellXfs count="84">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0" fillId="0" borderId="16" xfId="0" applyBorder="1" applyAlignment="1">
      <alignment horizontal="center" vertical="center"/>
    </xf>
    <xf numFmtId="0" fontId="2" fillId="0" borderId="6" xfId="0" applyFont="1" applyBorder="1" applyAlignment="1">
      <alignment horizontal="center" vertical="center"/>
    </xf>
    <xf numFmtId="0" fontId="0" fillId="0" borderId="0" xfId="0" applyAlignment="1">
      <alignment horizontal="center" vertical="center"/>
    </xf>
    <xf numFmtId="0" fontId="5" fillId="0" borderId="6" xfId="0" applyFont="1" applyBorder="1" applyAlignment="1">
      <alignment horizontal="center" vertical="center"/>
    </xf>
    <xf numFmtId="1" fontId="5" fillId="0" borderId="6" xfId="0" applyNumberFormat="1" applyFont="1" applyBorder="1" applyAlignment="1">
      <alignment horizontal="center" vertical="center"/>
    </xf>
    <xf numFmtId="0" fontId="4" fillId="2" borderId="6" xfId="0" applyFont="1" applyFill="1" applyBorder="1" applyAlignment="1">
      <alignment horizontal="center" vertical="center"/>
    </xf>
    <xf numFmtId="0" fontId="4" fillId="2" borderId="17" xfId="0" applyFont="1" applyFill="1" applyBorder="1" applyAlignment="1">
      <alignment horizontal="center" vertical="center"/>
    </xf>
    <xf numFmtId="0" fontId="0" fillId="0" borderId="0" xfId="0" applyAlignment="1">
      <alignment vertical="center"/>
    </xf>
    <xf numFmtId="14" fontId="2" fillId="0" borderId="6" xfId="0" applyNumberFormat="1" applyFont="1" applyBorder="1" applyAlignment="1">
      <alignment horizontal="center" vertical="center"/>
    </xf>
    <xf numFmtId="14" fontId="5" fillId="0" borderId="6" xfId="0" applyNumberFormat="1" applyFont="1" applyBorder="1" applyAlignment="1">
      <alignment horizontal="center" vertical="center"/>
    </xf>
    <xf numFmtId="0" fontId="16" fillId="0" borderId="6" xfId="0" applyFont="1" applyBorder="1" applyAlignment="1">
      <alignment horizontal="center" vertical="center"/>
    </xf>
    <xf numFmtId="0" fontId="12" fillId="0" borderId="0" xfId="0" applyFont="1" applyAlignment="1">
      <alignment vertical="center"/>
    </xf>
    <xf numFmtId="0" fontId="0" fillId="0" borderId="1" xfId="0" applyBorder="1" applyAlignment="1">
      <alignment horizontal="left" vertical="center"/>
    </xf>
    <xf numFmtId="0" fontId="0" fillId="6" borderId="0" xfId="0" applyFill="1"/>
    <xf numFmtId="0" fontId="14" fillId="4" borderId="12" xfId="0" applyFont="1" applyFill="1" applyBorder="1" applyAlignment="1">
      <alignment horizontal="left" vertical="center"/>
    </xf>
    <xf numFmtId="0" fontId="5" fillId="5" borderId="7" xfId="0" applyFont="1" applyFill="1" applyBorder="1" applyAlignment="1">
      <alignment horizontal="left"/>
    </xf>
    <xf numFmtId="0" fontId="5" fillId="8" borderId="7" xfId="0" applyFont="1" applyFill="1" applyBorder="1" applyAlignment="1">
      <alignment vertical="center"/>
    </xf>
    <xf numFmtId="1" fontId="5" fillId="7" borderId="6" xfId="0" applyNumberFormat="1" applyFont="1" applyFill="1" applyBorder="1" applyAlignment="1">
      <alignment horizontal="center" vertical="center"/>
    </xf>
    <xf numFmtId="0" fontId="5" fillId="7" borderId="6" xfId="0" applyFont="1" applyFill="1" applyBorder="1" applyAlignment="1">
      <alignment horizontal="center" vertical="center"/>
    </xf>
    <xf numFmtId="14" fontId="6" fillId="0" borderId="6" xfId="0" applyNumberFormat="1" applyFont="1" applyBorder="1" applyAlignment="1">
      <alignment horizontal="center" vertical="center"/>
    </xf>
    <xf numFmtId="0" fontId="6" fillId="0" borderId="6" xfId="0" applyFont="1" applyBorder="1" applyAlignment="1">
      <alignment horizontal="center" vertical="center"/>
    </xf>
    <xf numFmtId="164" fontId="2" fillId="0" borderId="6" xfId="0" applyNumberFormat="1" applyFont="1" applyBorder="1" applyAlignment="1">
      <alignment horizontal="center" vertical="center"/>
    </xf>
    <xf numFmtId="0" fontId="5" fillId="0" borderId="6" xfId="0" applyFont="1" applyBorder="1" applyAlignment="1">
      <alignment vertical="center"/>
    </xf>
    <xf numFmtId="14" fontId="5" fillId="7" borderId="6" xfId="0" applyNumberFormat="1" applyFont="1" applyFill="1" applyBorder="1" applyAlignment="1">
      <alignment horizontal="center" vertical="center"/>
    </xf>
    <xf numFmtId="0" fontId="5" fillId="7" borderId="6" xfId="0" applyFont="1" applyFill="1" applyBorder="1" applyAlignment="1">
      <alignment vertical="center"/>
    </xf>
    <xf numFmtId="14" fontId="2" fillId="7" borderId="6" xfId="0" applyNumberFormat="1" applyFont="1" applyFill="1" applyBorder="1" applyAlignment="1">
      <alignment horizontal="center" vertical="center"/>
    </xf>
    <xf numFmtId="14" fontId="17" fillId="0" borderId="6" xfId="0" applyNumberFormat="1" applyFont="1" applyBorder="1" applyAlignment="1">
      <alignment horizontal="center" vertical="center"/>
    </xf>
    <xf numFmtId="14" fontId="5" fillId="0" borderId="6" xfId="0" applyNumberFormat="1" applyFont="1" applyBorder="1" applyAlignment="1">
      <alignment vertical="center"/>
    </xf>
    <xf numFmtId="14" fontId="7" fillId="0" borderId="6" xfId="0" applyNumberFormat="1" applyFont="1" applyBorder="1" applyAlignment="1">
      <alignment vertical="center"/>
    </xf>
    <xf numFmtId="14" fontId="7" fillId="0" borderId="6" xfId="0" applyNumberFormat="1" applyFont="1" applyBorder="1" applyAlignment="1">
      <alignment horizontal="center" vertical="center"/>
    </xf>
    <xf numFmtId="0" fontId="6" fillId="0" borderId="6" xfId="0" applyFont="1" applyBorder="1" applyAlignment="1">
      <alignment vertical="center"/>
    </xf>
    <xf numFmtId="0" fontId="0" fillId="7" borderId="6" xfId="0" applyFill="1" applyBorder="1" applyAlignment="1">
      <alignment horizontal="center" vertical="center"/>
    </xf>
    <xf numFmtId="0" fontId="13" fillId="0" borderId="0" xfId="0" applyFont="1" applyAlignment="1">
      <alignment horizontal="center" vertical="center"/>
    </xf>
  </cellXfs>
  <cellStyles count="5">
    <cellStyle name="Hipervínculo" xfId="4" xr:uid="{15FF5985-7790-45E1-AC90-7981171519AC}"/>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50ACE"/>
      <color rgb="FFD5007F"/>
      <color rgb="FFF4F4F4"/>
      <color rgb="FF1AB9F2"/>
      <color rgb="FFFFD5EA"/>
      <color rgb="FFFFA7D3"/>
      <color rgb="FFDEC8EE"/>
      <color rgb="FF72FF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svFilter filterId="{91A62233-53CA-4713-9E56-A646642EC115}" ref="A1:K365" tableId="0">
      <columnFilter colId="6">
        <filter colId="6">
          <x:filters>
            <x:filter val="UTSI"/>
          </x:filters>
        </filter>
      </columnFilter>
      <columnFilter colId="9">
        <filter colId="9">
          <x:filters>
            <x:dateGroupItem year="2026" month="1" day="5" dateTimeGrouping="day"/>
            <x:dateGroupItem year="2026" month="1" day="6" dateTimeGrouping="day"/>
            <x:dateGroupItem year="2026" month="1" day="9" dateTimeGrouping="day"/>
            <x:dateGroupItem year="2026" month="1" day="12" dateTimeGrouping="day"/>
            <x:dateGroupItem year="2026" month="1" day="14" dateTimeGrouping="day"/>
            <x:dateGroupItem year="2026" month="1" day="15" dateTimeGrouping="day"/>
            <x:dateGroupItem year="2026" month="1" day="16" dateTimeGrouping="day"/>
            <x:dateGroupItem year="2026" month="1" day="23" dateTimeGrouping="day"/>
          </x:filters>
        </filter>
      </columnFilter>
    </nsvFilter>
  </namedSheetView>
  <namedSheetView name="Julio" id="{D63EBE5F-DD59-4F36-B98E-7743F36CE2D6}">
    <nsvFilter filterId="{91A62233-53CA-4713-9E56-A646642EC115}" ref="A1:K365" tableId="0"/>
  </namedSheetView>
  <namedSheetView name="Nora" id="{30D55D58-A726-474B-9C63-90720A1B5536}"/>
  <namedSheetView name="paola" id="{B4F87257-A493-4B2A-9894-67E1E4B5488F}">
    <nsvFilter filterId="{91A62233-53CA-4713-9E56-A646642EC115}" ref="A1:K365" tableId="0">
      <columnFilter colId="9">
        <filter colId="9">
          <x:customFilters and="1">
            <x:customFilter operator="greaterThanOrEqual" val="45958"/>
            <x:customFilter operator="lessThanOrEqual" val="45973"/>
          </x:customFilters>
        </filter>
      </columnFilter>
    </nsvFilter>
  </namedSheetView>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zendejasm/Downloads/Calendario%20al%2011%20ago%2008%2008.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042.421422685184" createdVersion="8" refreshedVersion="8" minRefreshableVersion="3" recordCount="341" xr:uid="{441AC549-F56B-48EE-97F9-21BF7FD72894}">
  <cacheSource type="worksheet">
    <worksheetSource ref="A1:J365" sheet="Anexo al informe"/>
  </cacheSource>
  <cacheFields count="18">
    <cacheField name="No." numFmtId="0">
      <sharedItems containsSemiMixedTypes="0" containsString="0" containsNumber="1" containsInteger="1" minValue="1" maxValue="341"/>
    </cacheField>
    <cacheField name="Subproceso" numFmtId="0">
      <sharedItems count="29">
        <s v="Mecanismos de coordinación"/>
        <s v="Datos electorales con perspectiva de género "/>
        <s v="Integración de órganos desconcentrados"/>
        <s v="Lista Nominal de Electores"/>
        <s v="Captación de Trámites"/>
        <s v="Orientación Ciudadana"/>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Radio y Televisión"/>
        <s v="Fiscalización"/>
        <s v="Voto anticipado"/>
        <s v="Voto de las Personas en Prisión Preventiva"/>
        <s v="Administración de Proyectos de TIC"/>
        <s v="Administración del Desarrollo e Implementación de Soluciones Tecnológicas"/>
        <s v="Urna Electrónica"/>
      </sharedItems>
    </cacheField>
    <cacheField name="Actividad" numFmtId="0">
      <sharedItems count="341" longText="1">
        <s v="Aprobar Calendarios y Planes Integrales de los Procesos Electorales Locales"/>
        <s v="Aprobación del Cronograma o Calendario de actividades del Proceso Electoral Ordinario del OPL"/>
        <s v="Elaborar un plan de trabajo conjunto para la promoción de la participación ciudadana"/>
        <s v="Sesión para dar inicio al PEL"/>
        <s v="Implementar un plan de trabajo conjunto para la promoción de la participación ciudadana"/>
        <s v="Presentar un informe parcial de Programa de Promoción de la Participación Ciudadana a la comisión correspondiente"/>
        <s v="Presentar un informe final de Programa de Promoción de la Participación Ciudadana (Proceso Electoral Concurrente) a la comisión correspondiente"/>
        <s v="Enviar a la UTIGyND a través de la UTVOPL base de excel con la integración desagregada por sexo de la conformación de los órganos distritales (hombre, mujer, persona no binaria)"/>
        <s v="Enviar a la UTIGyND a través de la UTVOPL base excel con la integración desagregada por acciones afirmativas de la integración de los órganos distritales"/>
        <s v="Enviar a la UTIGyND a través de la UTVOPL base de excel con datos de candidaturas a Diputaciones desagregadas por sexo (hombre, mujer, persona no binaria)"/>
        <s v="Enviar a la UTIGyND a través de la UTVOPL base de excel con datos de candidaturas a Diputaciones por acciones afirmativas"/>
        <s v="Enviar a la UTIGyND a través de la UTVOPL base de excel con datos de los resultados de los cómputos Distritales desagregados por sexo que permita identificar el número de hombres, mujeres o personas no binarias que resultaron electas."/>
        <s v="Enviar a la UTIGyND a través de la UTVOPL base de excel con datos de los resultados de los cómputos Distritales desagregados por acciones afirmativas de las personas electas"/>
        <s v="Enviar a la UTIGyND a través de la UTVOPL base de excel con datos de los casos de violencia política contra las mujeres que conoció el OPL durante el Proceso Electoral"/>
        <s v="Convocatoria para la integración de los Órganos Distritales"/>
        <s v="Sesión en la que se designan e integran los Órganos Distritales"/>
        <s v="Instalación de los Órganos Distritales"/>
        <s v="Designación y/o ratificación de las y los Consejeros Electorales del Consejo Local"/>
        <s v="Instalación del Consejo Local"/>
        <s v="Designación y/o ratificación de las y los Consejeros Electorales de los Consejos Distritales"/>
        <s v="Instalación de los Consejos Distritales"/>
        <s v="Publicación de la integración de los Consejos Locales y Distritales del INE"/>
        <s v="Instalación y operación de oficinas municipales"/>
        <s v="Generación y entrega de la Lista Nominal de Electores para Revisión en medios ópticos a los representantes de los partidos políticos, y, en su caso, candidaturas independientes."/>
        <s v="Recepción de observaciones de los partidos políticos y en su caso, candidaturas independientes, a la Lista Nominal de Electores para revisión"/>
        <s v="Pronunciamiento por escrito de la no emisión y entrega total o parcial de la Lista Nominal de Electores Definitiva con Fotografía, por parte de los partidos políticos acreditados ante la CNV "/>
        <s v="Entrega en formato digital el informe respecto de la atención a las observaciones formuladas a la Lista Nominal de Electores para Revisión"/>
        <s v="Entrega de la Lista Nominal de Electores Definitiva con fotografía"/>
        <s v="Entrega de la Lista Nominal de Electores con fotografía Producto de Instancias Administrativas y Resoluciones del Tribunal (Lista Adicional)"/>
        <s v="Atender los trámites de la ciudadanía que acude a los Módulos de Atención Ciudadana a inscribirse y a actualizar su situación registral en el Padrón Electoral"/>
        <s v="Atender los trámites de la ciudadanía que acude a los Módulos de Atención Ciudadana a solicitar la reposición de su CPV por robo, extravío o deterioro grave"/>
        <s v="Atender a las y los jóvenes en territorio nacional que cumplan 18 años entre el 1 de septiembre de 2025 y el 7 de junio de 2026, quienes podrán solicitar su inscripción en el Padrón Electoral a más tardar el 10 de febrero del año de la elección."/>
        <s v="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
        <s v="Entregar la Credencial para Votar con Fotografía a la ciudadanía en las Oficinas o Módulos de Atención Ciudadana que determine el INE"/>
        <s v="Informar sobre el número de Credenciales para Votar que serán generadas derivado de las solicitudes de reimpresión por razones de robo, extravío o deterioro grave"/>
        <s v="Resguardar las Credenciales para Votar que no fueron recogidas por sus titulares a más tardar el 31 de marzo de 2026."/>
        <s v="Resguardar las Credenciales para Votar que no fueron recogidas por sus titulares hasta el 5 de junio de 2026, derivadas de Instancias Administrativas, Demandas de Juicio o de solicitudes de reimpresión."/>
        <s v="Emisión de la convocatoria para la ciudadanía que desee participar en la observación electoral por parte del CG"/>
        <s v="Emisión de la convocatoria para la ciudadanía que desee participar en la observación electoral por parte del OPL"/>
        <s v="Revisión, corrección, verificación y validación de materiales de capacitación para observadores electorales"/>
        <s v="Recepción de solicitudes de la ciudadanía que desee participar en la observación electoral"/>
        <s v="Impartición de los cursos de capacitación, preparación o información de manera presencial "/>
        <s v="Impartición de los cursos de capacitación, preparación o información de manera virtual"/>
        <s v="Impartición de los cursos de capacitación, preparación o información por parte de organizaciones"/>
        <s v="Acreditación de la ciudadanía como observadores u observadoras electorales"/>
        <s v="Presentación de los informes mensuales de seguimiento del proceso de Observación Electoral"/>
        <s v="Recorridos por las secciones de los distritos para localizar los lugares donde se ubicarán las casillas"/>
        <s v="Presentación a los Consejos Distritales del listado de lugares propuestos para ubicar casillas"/>
        <s v="Visitas de examinación en los lugares propuestos para ubicar casillas básicas, contiguas, especiales y extraordinarias"/>
        <s v="Aprobación del número y ubicación de casillas extraordinarias y especiales"/>
        <s v="Aprobación del número y ubicación de casillas básicas y contiguas"/>
        <s v="Entrega de la base de datos de la Lista Nominal Definitiva a UTSI con corte al  10 de abril de 2026"/>
        <s v="Realizar la primera publicación de la lista de ubicación de casillas en los lugares más concurridos del distrito electoral y en los medios electrónicos del Instituto"/>
        <s v="Segunda publicación de la lista de ubicación de casillas por causas supervenientes en los lugares más concurridos del distrito y en los medios electrónicos del Instituto"/>
        <s v="Registro de representaciones generales y ante mesas directivas de casilla"/>
        <s v="Sustitución de representaciones generales y ante mesas directivas de casilla"/>
        <s v="Acreditación de representaciones generales y ante las Mesas Directivas de Casilla"/>
        <s v="Entrega de relaciones de representaciones generales y ante mesas directivas de casilla al OPL"/>
        <s v="Entrega de actas de la jornada electoral, así como de escrutinio y cómputo del OPL a los CD del INE"/>
        <s v="Publicación de los encartes y difusión en medios electrónicos del Instituto"/>
        <s v="Avisos domiciliarios para ubicación de casillas en secciones electorales involucradas en Actualizaciones del Marco Geográfico Electoral"/>
        <s v="Notificación de la casilla en que votará la ciudadanía residente en secciones en las que el Consejo Distrital determinó no instalar casillas por las causales previstas en el artículo 234 del RE"/>
        <s v="Aprobación de la Estrategia de Capacitación y Asistencia Electoral"/>
        <s v="Sorteo del mes del calendario como base para la insaculación de las y los ciudadanos que integrarán las mesas directivas de casilla"/>
        <s v="Entrega de modelos para que el OPL elabore materiales didácticos para la ciudadanía sorteada y para las y los funcionarios de casilla"/>
        <s v="Revisión, corrección y validación de los materiales didácticos para las y los funcionarios de casilla"/>
        <s v="Entrega a la JLE de los materiales didácticos impresos para la segunda etapa elaborados por parte del OPL"/>
        <s v="Reclutar, seleccionar y contratar a SE y CAE"/>
        <s v="Designación de SE y CAE por parte de CD"/>
        <s v="Periodo de Contratación de SE"/>
        <s v="Periodo de Contratación de CAE"/>
        <s v="Taller de Capacitación a SE y CAE para la Primera Etapa de Capacitación"/>
        <s v="Taller de Capacitación a SE y CAE para la Segunda Etapa de Capacitación"/>
        <s v="Entrega de la Lista Nominal de Electores para el Procedimiento de la Primera insaculación con corte al 15 de enero de 2026"/>
        <s v="Sorteo de la letra a partir de la cual, con base en el apellido paterno, se seleccionará a las y los ciudadanos que integrarán las Mesas Directivas de Casilla"/>
        <s v="Primera insaculación"/>
        <s v="Primera Etapa de Capacitación Electoral (sensibilización) a la ciudadanía sorteada"/>
        <s v="Segunda insaculación y designación de funcionariado de Mesas Directivas de Casilla"/>
        <s v="Segunda etapa de capacitación a funcionarios de mesa directiva de casilla, simulacros y/o Prácticas de la Jornada Electoral."/>
        <s v="Entrega de reconocimientos al funcionariado de mesas directivas de casilla"/>
        <s v="Capacitación de SE y CAE del VA, y en su caso VPPP. Primera Etapa."/>
        <s v="Capacitación de SE y CAE del VA, y en su caso VPPP.  Segunda Etapa."/>
        <s v="Entrega del modelo para que el OPL elabore materiales didácticos información básica ¿Qué es el Voto Anticipado?, y en su caso, ¿Qué es el Voto de las Personas en Prisión Preventiva?"/>
        <s v="Validación de los materiales didácticos información básica ¿Qué es el Voto Anticipado?, y en su caso, ¿Qué es el Voto de las Personas en Prisión Preventiva?"/>
        <s v="Entrega a la JLE de los materiales didácticos impresos información básica ¿Qué es el Voto Anticipado?, y en su caso, ¿Qué es el Voto de las Personas en Prisión Preventiva? por parte del OPL"/>
        <s v="Entrega de modelos para que el OPL elabore la Guía para la y el Funcionario de Mesa de Escrutinio y Cómputo VA, y en su caso VPPP."/>
        <s v="Validación de la Guía para la y el Funcionario de Mesa de Escrutinio y Cómputo  VA, y en su caso VPPP."/>
        <s v="Entrega a la JLE de la Guía para la y el Funcionario de Mesa de Escrutinio y Cómputo VA, y en su caso VPPP, impresa para la segunda etapa elaborados por parte del OPL"/>
        <s v="Entrega de modelos para que el OPL elabore el listado de actividades en la Jornada Electoral del VA, y en su caso VPPP."/>
        <s v="Validación del listado de actividades en la Jornada Electoral del VA, y en su caso VPPP."/>
        <s v="Entrega a la JLE del listado de actividades en la Jornada Electoral del VA, y en su caso VPPP, impresa por parte del OPL"/>
        <s v="Aprobación de la distribución de financiamiento público de campaña para partidos políticos y candidaturas independientes"/>
        <s v="Solicitud de registro de plataformas electorales"/>
        <s v="Aprobación de topes de gastos de precampaña Diputaciones"/>
        <s v="Aprobación de los límites de financiamiento privado, aportaciones de militantes, simpatizantes y precandidaturas o candidaturas; así como el límite individual de aportaciones para Diputaciones"/>
        <s v="Aprobación de topes de gastos para el periodo de obtención del apoyo ciudadano para Diputaciones"/>
        <s v="Aprobación de topes de gastos de campaña para Diputaciones"/>
        <s v="Emisión de la convocatoria para la ciudadanía interesada en participar a una Candidatura Independiente"/>
        <s v="Recepción de escrito de intención y documentación anexa de las y los ciudadanos que aspiren a la candidatura independiente para Diputaciones"/>
        <s v="Resolución sobre procedencia de manifestación de intención de las y los aspirantes a candidaturas independientes para Diputaciones"/>
        <s v="Plazo para obtener el apoyo de la ciudadanía de las candidaturas independientes para Diputaciones"/>
        <s v="Verificar la situación registral de las y los ciudadanos inscritos en la Lista Nominal, que presenten las y los Aspirantes a Candidaturas Independientes para los diversos cargos de elección popular a nivel local"/>
        <s v="Plazo para otorgar las constancias de porcentaje a favor de la o el aspirante a la candidatura independiente para Diputaciones"/>
        <s v="Solicitud de registro de convenio de coalición para Diputaciones"/>
        <s v="Resolución sobre Convenio de Coalición para Diputaciones"/>
        <s v="Precampaña para Diputaciones"/>
        <s v="Solicitud de registro de Candidaturas para Diputaciones"/>
        <s v="Resolución para aprobar las candidaturas para Diputaciones"/>
        <s v="Campaña para Diputaciones"/>
        <s v="Instalación de la Comisión en la que se reporten los trabajos de implementación y operación del Sistema"/>
        <s v="Designación o ratificación de la instancia interna responsable de coordinar el Sistema"/>
        <s v="Informes mensuales sobre el avance en la implementación y operación del Sistema"/>
        <s v="Determinar si la implementación y operación del Sistema es por el OPL, o con el apoyo de un tercero"/>
        <s v="Plan de trabajo para la implementación del Sistema y los procesos asociados"/>
        <s v="Acuerdo por el que se determina el proceso técnico operativo"/>
        <s v="Remision del listado que contiene las candidaturas aprobadas de diputaciones de mayoría"/>
        <s v="Remision del listado que contiene las candidaturas aprobadas de diputaciones de Representación Proporcional"/>
        <s v="Prototipo navegable del sitio de publicación y el formato de base de datos que se utilizará en la operación del Sistema"/>
        <s v="Acuerdo por el que se determina la fecha de inicio de la publicación de la información en el Sistema"/>
        <s v="Remisión a las Unidades Responsables a través de la UTVOPL, del informe del avance cuantitativo de abril"/>
        <s v="Remisión a las Unidades Responsables a través de la UTVOPL, del informe del avance cuantitativo del mes de mayo"/>
        <s v="Entrega a la Junta Local Ejecutiva del INE, de los diseños y especificaciones técnicas de la documentación y materiales electorales, en medios impresos y electrónicos"/>
        <s v="Revisión de los documentos y materiales electorales y especificaciones técnicas, presentadas por el OPL"/>
        <s v="En su caso, atención y presentación, de los cambios pertinentes, conforme a las observaciones emitidas por la Junta Local Ejecutiva del INE"/>
        <s v="Validación de los documentos y materiales electorales y especificaciones técnicas, con las observaciones subsanadas"/>
        <s v="Aprobación de la documentación y material electoral"/>
        <s v="Entrega por parte del OPLE a la DEOE, de los archivos con los diseños a color y especificaciones técnicas de la documentación y materiales electorales aprobados."/>
        <s v="Seguimiento a los procesos de adjudicación y producción de la documentación y materiales electorales"/>
        <s v="Entrega a la DEOE del INE, del Reporte con los resultados de las verificaciones de las medidas de seguridad en la documentación electoral."/>
        <s v="Designación de la persona responsable de llevar el control sobre la asignación de los folios de las boletas que se distribuirán en cada mesa directiva de casilla"/>
        <s v="Aprobación de SE y CAE, así como de personal técnico y administrativo que auxiliará en el procedimiento de conteo, sellado y agrupamiento de boletas e integración de las cajas paquete electoral"/>
        <s v="Recepción de las boletas electorales por el órgano competente que realizará el conteo, sellado y agrupamiento e integracción de las cajas paquete electoral "/>
        <s v="Conteo, sellado y agrupamiento de boletas e integración de la caja paquete electoral"/>
        <s v="Distribución de la documentación y materiales electorales a las Presidencias de mesa directiva de casilla"/>
        <s v="Remisión de los recibos de la entrega de la documentación y materiales electorales al Consejo General del OPL"/>
        <s v="Simulacros del SIJE"/>
        <s v="Jornada Electoral"/>
        <s v="Se realizarán reuniones previas a la determinación de los lugares que ocuparán las bodegas electorales, para que se considere que estas cumplaen con las condiciones mínimas necesarias en materia de seguridad y protección civil"/>
        <s v="Determinación de los lugares que ocuparán las bodegas electorales para el resguardo de la documentación electoral"/>
        <s v="Verificación por parte de los órganos desconcentrados del INE de las condiciones y equipamiento de las bodegas electorales del OPL y  determinación de los compromisos que consideren necesarios."/>
        <s v="Comprobar por parte de los órganos desconcentrados del INE, el cumplimiento de los compromisos adquiridos en la verificación de las condiciones y equipamiento de las bodegas electorales del OPL"/>
        <s v="Designación, por parte del órgano competente del OPL, del personal que tendrá acceso a la bodega electoral"/>
        <s v="Informe que rinden las y los Presidentes de los organos competentes del OPL, sobre las condiciones de equipamiento, mecanismos de operación y medidas de seguridad de las bodegas electorales"/>
        <s v="Envío del informe final presentado ante el Consejo General, sobre las condiciones que guardan las bodegas electorales del Órgano Central y desconcentrados del OPL"/>
        <s v="Presentación de los estudios de factibilidad al Consejo Distrital"/>
        <s v="Entrega de estudios de factibilidad al OPL"/>
        <s v="Entrega de observaciones a los estudios de factibilidad"/>
        <s v="Recorridos para verificar las propuestas de los mecanismos de recolección"/>
        <s v="Aprobación de los mecanismos de recolección"/>
        <s v="Acreditación de representantes de partidos políticos y candidaturas independientes ante los mecanismos de recolección"/>
        <s v="Sustitución de representantes de partidos políticos y candidaturas independientes ante los mecanismos de recolección"/>
        <s v="Traslado y recolección de los paquetes electorales"/>
        <s v="Entrega a la JLE de los proyectos de Modelos Operativos de Recepción de Paquetes Electorales para opinión de las Vocalías de las JDE"/>
        <s v="Aprobación del personal que acompañará, asesorará y dará seguimiento a la Recepción de Paquetes Electorales"/>
        <s v="Aprobación de los Modelos Operativos de Recepción de Paquetes Electorales"/>
        <s v="Operativo de Recepción de Paquetes"/>
        <s v="Entrega a la JLE de la copia de los recibos de Recepción de Paquetes Electorales"/>
        <s v="Entrega a la JLE del informe sobre la recepción de paquetes electorales en los órganos competentes"/>
        <s v="Envío del Acuerdo de instalación o ratificación de la Comisión en la que se reporten los trabajos de implementación y operación del PREP"/>
        <s v="Envío del  Acuerdo por el que se designa o ratifica a la instancia interna responsable de coordinar el PREP"/>
        <s v="Envío del Acuerdo de integración del Comité Técnico Asesor del PREP"/>
        <s v="Envío de la determinación si la implementación del PREP se realizará por el propio OPL o con el apoyo de un tercero"/>
        <s v="Envío del Acuerdo por el que se determina el Proceso Técnico Operativo"/>
        <s v="Envío del Acuerdo por el que se determina la ubicación, instalación y habilitación de los Centros de Acopio y Transmisión de Datos y, en su caso, el o los Centros de Captura y Verificación"/>
        <s v="Envío del Acuerdo por el que se determina la designación del Ente Auditor"/>
        <s v="Envío del instrumento jurídico firmado por el OPL y el ente auditor"/>
        <s v="Ejecución de la prueba de funcionalidad del PREP"/>
        <s v="Ejecución del primer simulacro del PREP"/>
        <s v="Ejecución del segundo simulacro del PREP"/>
        <s v="Ejecución del tercer simulacro del PREP"/>
        <s v="Operación del PREP"/>
        <s v="Revisión del proyecto de los lineamientos de cómputo y del cuadernillo de consulta sobre votos válidos y votos nulos"/>
        <s v="Aprobación de los lineamientos de cómputo y del cuadernillo de consulta sobre votos válidos y votos nulos"/>
        <s v="Remisión a la JLE en la entidad, de las propuestas de escenarios de cómputos, para la dictaminación de viabilidad"/>
        <s v="Remisión de las observaciones a los escenarios de Cómputos al OPL y a su vez informar de las mismas a la UTVOPL"/>
        <s v="Aprobación por parte de los órganos competentes del OPL de los distintos escenarios de cómputos"/>
        <s v="Asignación de las y los SE y CAE contratados por el INE para los OD del OPL a fin de que apoyen en los cómputos de las elecciones locales"/>
        <s v="Aprobación por parte del órgano competente del OPL, del acuerdo mediante el cual se designa al personal que participará en las tareas de apoyo a los Cómputos Distritales"/>
        <s v="El OPL informará el inicio de la creación del programa, sistema o herramienta informática a la UTVOPL y a la Junta Local del INE, así como de sus características y avances"/>
        <s v="El OPL remitirá por conducto de la UTVOPL a la DEOE, la dirección electrónica en la que se ubicará la aplicación, así como las claves y accesos necesarios para hacer pruebas y simulacros de captura"/>
        <s v="El OPL informará de la liberación de la herramienta informática de Cómputos y de su conclusión a la DEOE, por conducto de la UTVOPL"/>
        <s v="Capacitación regional a los órganos desconcentrados sobre Cómputos y la herramienta informática de Cómputos."/>
        <s v="Presentación del Informe que describa las etapas concluidas para el desarrollo de la herramienta informática, dicho informe será remitido a la DEOE, a través de la UTVOPL y con copia de conocimiento a la Junta Local del INE"/>
        <s v="Realización de al menos dos simulacros en los órganos competentes del OPL sobre el desarrollo de los cómputos en los OD con el uso de la herramienta informática"/>
        <s v="Aprobación de la habilitación de espacios para la instalación de grupos de trabajo y, en su caso, puntos de recuento"/>
        <s v="Cómputos Distritales"/>
        <s v="Cómputo Estatal para la asignación Diputaciones de Representación Proporcional"/>
        <s v="Aprobación de modelos de pautas por parte del OPL"/>
        <s v="Aprobación de pautas de autoridades electorales por parte de la Junta General Ejecutiva del INE"/>
        <s v="Aprobación de pautas de partidos políticos por parte del Comité de Radio y Televisión del INE"/>
        <s v="Aprobación de la metodología para verificar el cumplimiento de la pauta paritaria en radio y televisión durante la etapa de campaña por parte del Consejo General del INE"/>
        <s v="Planeación de la Fiscalización"/>
        <s v="Fiscalización del periodo de precampaña y obtención del apoyo de la ciudadanía"/>
        <s v="Fiscalización del periodo de campaña"/>
        <s v="Primera insaculación para integrar MEC de VA"/>
        <s v="Proyección del número de boletas a imprimir, derivada del número de SIILNEVA Recopiladas."/>
        <s v="Producción y entrega a las JLE del material para simulacros de MEC del VA"/>
        <s v="Segunda Insaculación para integrar MEC de VA"/>
        <s v="Entrega del OPL a la JLE de los materiales y documentación electoral para la integración de los SPES JL  y para el escrutinio y cómputo del Voto Anticipado."/>
        <s v="Integración y entrega de SPES JL VA a las JDE."/>
        <s v="Periodo de Votación Anticipada Presencial a domicilio."/>
        <s v="Escrutinio y cómputo del Voto Anticipado."/>
        <s v="Incoporación de resultados del Voto Anticipado a los cómputos distritales"/>
        <s v="Celebración del Convenio Marco de Coordinación y Colaboración con las autoridades penitenciarias competentes "/>
        <s v="Impresión y entrega a las JLE del Cartel &quot;¿Estás en Prisión Preventiva? ¡Puedes votar!&quot;"/>
        <s v="Entrega en los Centros Penitenciarios de las cartas invitación a las PPP para su participación en el PEL 2025-2026"/>
        <s v="Integración, producción y entrega del &quot;Resumen de las opciones electorales de los partidos políticos&quot; a las JLE"/>
        <s v="Primera insaculación para integrar MEC de VPPP"/>
        <s v="Entrega de proyección del número de boletas y documentación electoral a imprimir"/>
        <s v="Producción y entrega a las JLE del material para simulacros de MEC del VPPP"/>
        <s v="Segunda Insaculación para integrar MEC de VPPP"/>
        <s v="Conteo y sellado de las boletas electorales y su entrega a las JLE junto con los materiales y documentación electoral para la recepción de la votación"/>
        <s v="Entrega a las JLE de los materiales y documentación electoral para el escrutinio y cómputo de la votación"/>
        <s v="Integración y entrega de los SPES JL a las JDE"/>
        <s v="Periodo de votación anticipada de las PPP"/>
        <s v="Escrutinio y cómputo del VPPP"/>
        <s v="Gestionar los Requerimientos de Servicio TIC del Sistema de Administración de Dispositivos Móviles (Requerimientos de Servicio de TIC)."/>
        <s v="Gestionar los Requerimientos de Servicio TIC del Sistema de Producción, Distribución y Almacenamiento de la Documentación y Materiales Electorales (Requerimientos de Servicio de TIC)."/>
        <s v="Gestionar los Requerimientos de Servicio TIC del Sistema de Documentos y Materiales Electorales OPL (Requerimientos de Servicio de TIC)."/>
        <s v="Gestionar los Requerimientos de Servicio TIC del Sistema de Consulta en Casillas Especiales (SICCE) (Requerimientos de Servicio de TIC)."/>
        <s v="Gestionar los Requerimientos de Servicio TIC del Sistema de Secciones con Estrategias Diferenciadas (Requerimientos de Servicio de TIC)."/>
        <s v="Gestionar los Requerimientos de Servicio TIC del Sistema de Conoce a tu SE y CAE (Requerimientos de Servicio de TIC)."/>
        <s v="Gestionar los Requerimientos de Servicio TIC del Sistema de Mediciones de cumplimiento (Requerimientos de Servicio de TIC)."/>
        <s v="Gestionar los Requerimientos de Servicio TIC del Sistema de Sesiones de Consejo (Requerimientos de Servicio de TIC)."/>
        <s v="Gestionar los Requerimientos de Servicio TIC del Sistema de Ubicación de Casillas (Requerimientos de Servicio de TIC)."/>
        <s v="Gestionar los Requerimientos de Servicio TIC del Sistema de Secciones con Cambio a la Propuesta de Ruta de Visita (Requerimientos de Servicio de TIC)."/>
        <s v="Gestionar los Requerimientos de Servicio TIC del Sistema de Seguimiento de las y los Supervisores y Capacitadores Asistentes Electorales - Examen en Línea (Requerimientos de Servicio de TIC)."/>
        <s v="Gestionar los Requerimientos de Servicio TIC del Sistema de Reclutamiento de SE y CAE en Línea (Requerimientos de Servicio de TIC)."/>
        <s v="Gestionar los Requerimientos de Servicio TIC del Sistema de Observadoras y Observadores Electorales (Requerimientos de Servicio de TIC)."/>
        <s v="Gestionar los Requerimientos de Servicio TIC del Sistema Nacional de Registro de Precandidatos y Candidatos, (SNR) (Requerimientos de Servicio de TIC)."/>
        <s v="Gestionar los Requerimientos de Servicio TIC del Sistema de Evaluación de Supervisoras, Supervisores, Capacitadoras y Capacitadores (Requerimientos de Servicio de TIC)."/>
        <s v="Gestionar los Requerimientos de Servicio TIC del Sistema Integral de Fiscalización – Precampaña (Requerimientos de Servicio de TIC)."/>
        <s v="Gestionar los Requerimientos de Servicio TIC del Sistema de Registro de Solicitudes, Sustituciones y Acreditación de los Partidos Políticos y Candidaturas Independientes (Requerimientos de Servicio de TIC)."/>
        <s v="Gestionar los Requerimientos de Servicio TIC del Sistema de Sustitución de las y los Supervisores y Capacitadores Asistentes Electorales (Requerimientos de Servicio de TIC)."/>
        <s v="Gestionar los Requerimientos de Servicio TIC del Sistema del Proceso de Primera Insaculación (Requerimientos de Servicio de TIC)."/>
        <s v="Gestionar los Requerimientos de Servicio TIC del Sistema de Seguimiento a la Primera Etapa de Capacitación (Requerimientos de Servicio de TIC)."/>
        <s v="Gestionar los Requerimientos de Servicio TIC de la Aplicación Móvil de Seguimiento a la Primera Etapa de Capacitación (Requerimientos de Servicio de TIC)."/>
        <s v="Gestionar los Requerimientos de Servicio TIC de la Aplicación Móvil de Verificación de las y los Supervisores Electorales en la Primera Etapa de Capacitación (Requerimientos de Servicio de TIC)."/>
        <s v="Gestionar los Requerimientos de Servicio TIC de la Aplicación móvil de Simulacros y Prácticas de la Jornada electoral (Requerimientos de Servicio de TIC)."/>
        <s v="Gestionar los Requerimientos de Servicio TIC de la Aplicación Móvil de Seguimiento a Paquetes Electorales (SPE) (Requerimientos de Servicio de TIC)."/>
        <s v="Gestionar los Requerimientos de Servicio TIC del Sistema de Información sobre el desarrollo de la Jornada Electoral (SIJE) (Requerimientos de Servicio de TIC)."/>
        <s v="Gestionar los Requerimientos de Servicio TIC de la Aplicación Móvil del sistema de Información de la Jornada Electoral (Requerimientos de Servicio de TIC)."/>
        <s v="Gestionar los Requerimientos de Servicio TIC de la Aplicación Móvil  &quot;IMDC  el día de la Jornada Electoral&quot; (Requerimientos de Servicio de TIC)."/>
        <s v="Gestionar los Requerimientos de Servicio TIC del Sistema Integral de Fiscalización – Campaña (Requerimientos de Servicio de TIC)."/>
        <s v="Gestionar los Requerimientos de Servicio TIC del Sistema del Proceso de Segunda Insaculación (Requerimientos de Servicio de TIC)."/>
        <s v="Gestionar los Requerimientos de Servicio TIC del Sistema de Seguimiento a la Segunda Etapa de Capacitación (Requerimientos de Servicio de TIC)."/>
        <s v="Gestionar los Requerimientos de la Aplicación Móvil de Nombramientos y Seguimiento a la Segunda Etapa de Capacitación (Requerimientos de Servicio de TIC)."/>
        <s v="Gestionar los Requerimientos de Servicio TIC de la Aplicación Móvil de Verificación de las y los Supervisores Electorales en la Segunda Etapa de Capacitación (Requerimientos de Servicio de TIC)."/>
        <s v="Gestionar los Requerimientos de Servicio TIC del Sistema de Sustitución de Funcionarias y Funcionarios de Mesas Directivas de Casilla (Requerimientos de Servicio de TIC)."/>
        <s v="Gestionar los Requerimientos de Servicio TIC del Sistema de Desempeño de Funcionarias y Funcionarios de Casilla (Requerimientos de Servicio de TIC)."/>
        <s v="Gestionar los Requerimientos de Servicio TIC del Sistema de Fiscalización de Jornada Electoral SIFIJE (Requerimientos de Servicio de TIC)."/>
        <s v="Gestionar los Requerimientos de Servicio TIC del Sistema de Mecanismos de Recolección y Cadena de Custodia (Requerimientos de Servicio de TIC)."/>
        <s v="Verificar y validar los Componentes del Sistema de Secciones con Estrategias Diferenciadas (Pruebas de aceptación)."/>
        <s v="Liberar el Sistema de  Documentos y Materiales Electorales OPL (Producción)."/>
        <s v="Verificar y validar los Componentes del Sistema de Secciones con Cambio a la Propuesta de Ruta de Visita (Pruebas de aceptación)."/>
        <s v="Verificar y validar los Componentes del Sistema de Reclutamiento de SE y CAE en Línea (Pruebas de aceptación)."/>
        <s v="Verificar y validar los Componentes del Sistema Nacional de Registro de Precandidatos y Candidatos, (SNR) (Pruebas de aceptación)."/>
        <s v="Verificar y validar los Componentes del Sistema de Seguimiento de las y los Supervisores y Capacitadores Asistentes Electorales - Examen en Línea(Pruebas de aceptación)."/>
        <s v="Liberar el Sistema de Secciones con Estrategias Diferenciadas(Producción)."/>
        <s v="Liberar el Sistema de Secciones con Cambio a la Propuesta de Ruta de Visita (Producción)."/>
        <s v="Liberar el Sistema Nacional de Registro de Precandidatos y Candidatos, (SNR) (Producción)."/>
        <s v="Verificar y validar los Componentes del Sistema de Sesiones de Consejo (Pruebas de aceptación)."/>
        <s v="Liberar el Sistema de Seguimiento de las y los Supervisores y Capacitadores Asistentes Electorales - Examen en Línea (Producción)."/>
        <s v="Liberar el Sistema de Reclutamiento de SE y CAE en Línea (Producción)."/>
        <s v="Verificar y validar los Componentes del Sistema de Mediciones de cumplimiento (Pruebas de aceptación)."/>
        <s v="Liberar el Sistema de Mediciones de cumplimiento (Producción)."/>
        <s v="Verificar y validar los Componentes del Sistema de Observadoras y Observadores Electorales (Pruebas de aceptación)."/>
        <s v="Liberar el Sistema de  Sesiones de Consejo (Producción)."/>
        <s v="Liberar el Sistema de  Observadoras y Observadores Electorales (Producción)."/>
        <s v="Verificar y validar los Componentes del Sistema de Ubicación de Casillas (Pruebas de aceptación)."/>
        <s v="Verificar y validar los Componentes del Sistema Integral de Fiscalización – Precampaña (Pruebas de aceptación)."/>
        <s v="Verificar y validar los Componentes del Sistema de Mecanismos de Recolección y Cadena de Custodia (Pruebas de aceptación)."/>
        <s v="Liberar el Sistema Integral de Fiscalización – Precampaña (Producción)."/>
        <s v="Liberar el Sistema de  Ubicación de Casillas (Producción)."/>
        <s v="Verificar y validar los Componentes del Sistema de Administración de Dispositivos Móviles (Pruebas de aceptación)."/>
        <s v="Verificar y validar los Componentes del Sistema de Conoce a tu SE y CAE (Pruebas de aceptación)."/>
        <s v="Verificar y validar los Componentes del Sistema de Sustitución de las y los Supervisores y Capacitadores Asistentes Electorales (Pruebas de aceptación)."/>
        <s v="Verificar y validar los Componentes del Sistema del Proceso de Primera Insaculación (Pruebas de aceptación)."/>
        <s v="Verificar y validar los Componentes del Sistema de Producción, Distribución y Almacenamiento de la Documentación y Materiales Electorales (Pruebas de aceptación)."/>
        <s v="Liberar el Sistema de  Mecanismos de Recolección y Cadena de Custodia (Producción)."/>
        <s v="Liberar el Sistema de Administración de Dispositivos Móviles (Producción)."/>
        <s v="Liberar el Sistema de  Conoce a tu SE y CAE (Producción)."/>
        <s v="Liberar el Sistema de Sustitución de las y los Supervisores y Capacitadores Asistentes Electorales (Producción)."/>
        <s v="Verificar y validar los Componentes de la Aplicación Móvil de Seguimiento a la Primera Etapa de Capacitación (Pruebas de aceptación)."/>
        <s v="Verificar y validar los Componentes de la Aplicación Móvil de Verificación de las  y los Supervisores Electorales en la Primera Etapa de Capacitación (Pruebas de aceptación)."/>
        <s v="Verificar y validar los Componentes del Sistema de Seguimiento a la Primera Etapa de Capacitación (Pruebas de aceptación)."/>
        <s v="Verificar y validar los Componentes del Sistema de Evaluación de Supervisoras, Supervisores, Capacitadoras y Capacitadores (Pruebas de aceptación)."/>
        <s v="Liberar el  Sistema de Producción, Distribución y Almacenamiento de la Documentación y Materiales Electorales (Producción)."/>
        <s v="Liberar el Sistema del Proceso de Primera Insaculación (Producción)."/>
        <s v="Liberar el Sistema de Seguimiento a la Primera Etapa de Capacitación (Producción)."/>
        <s v="Liberar el Sistema de  Evaluación de Supervisoras, Supervisores, Capacitadoras y Capacitadores (Producción)."/>
        <s v="Liberar la Aplicación Móvil de Seguimiento a la Primera Etapa de Capacitación (Producción)."/>
        <s v="Liberar la Aplicación Móvil de Verificación de las y los Supervisores Electorales en la Primera Etapa de Capacitación (Producción)."/>
        <s v="Verificar y validar los Componentes del Sistema de Registro de Solicitudes, Sustituciones y Acreditación de los Partidos Políticos y Candidaturas Independientes (Pruebas de aceptación)."/>
        <s v="Verificar y validar los Componentes del Sistema del Proceso de Segunda Insaculación (Pruebas de aceptación)."/>
        <s v="Verificar y validar los Componentes del Sistema de Seguimiento a la Segunda Etapa de Capacitación (Pruebas de aceptación)."/>
        <s v="Verificar y validar los Componentes del Sistema Integral de Fiscalización – Campaña (Pruebas de aceptación)."/>
        <s v="Verificar y validar los Componentes de la Aplicación Móvil de Nombramientos y Seguimiento a la Segunda Etapa de Capacitación (Pruebas de aceptación)."/>
        <s v="Verificar y validar los Componentes de la Aplicación Móvil de Verificación de las y los Supervisores Electorales en la Segunda Etapa de Capacitación (Pruebas de aceptación)."/>
        <s v="Verificar y validar los Componentes del Sistema de Sustitución de Funcionarias y Funcionarios de Mesas Directivas de Casilla (Pruebas de aceptación)."/>
        <s v="Verificar y validar los Componentes de la Aplicación Móvil de Seguimiento a Paquetes Electorales (SPE) (Pruebas de aceptación)."/>
        <s v="Liberar el Sistema Integral de Fiscalización – Campaña (Producción)."/>
        <s v="Verificar y validar los Componentes de la Aplicación móvil de Simulacros y Prácticas de la Jornada electoral (Pruebas de aceptación)."/>
        <s v="Liberar el Sistema del Proceso de Segunda Insaculación (Producción)."/>
        <s v="Liberar el Sistema de Seguimiento a la Segunda Etapa de Capacitación (Producción)."/>
        <s v="Liberar la Aplicación Móvil de Nombramientos y Seguimiento a la Segunda Etapa de Capacitación (Producción)."/>
        <s v="Liberar la Aplicación Móvil de Verificación de las y los Supervisores Electorales en la Segunda Etapa de Capacitación (Producción)."/>
        <s v="Liberar la Aplicación móvil de Simulacros y Prácticas de la Jornada electoral (Producción)."/>
        <s v="Liberar el Sistema de  Sustitución de Funcionarias y Funcionarios de Mesas Directivas de Casilla (Producción)."/>
        <s v="Liberar el Sistema de Registro de Solicitudes, Sustituciones y Acreditación de los Partidos Políticos y Candidaturas Independientes (Producción)."/>
        <s v="Verificar y validar los Componentes del Sistema de Consulta en Casillas Especiales (SICCE) (Pruebas de aceptación)."/>
        <s v="Verificar y validar los Componentes del Sistema de Información sobre el desarrollo de la Jornada Electoral (SIJE) (Pruebas de aceptación)."/>
        <s v="Verificar y validar los Componentes de la Aplicación Móvil del sistema de Información de la Jornada Electoral (Pruebas de aceptación)."/>
        <s v="Liberar la Aplicación Móvil de Seguimiento a Paquetes Electorales (SPE) (Producción)."/>
        <s v="Verificar y validar los Componentes del Sistema de Fiscalización de Jornada Electoral SIFIJE (Pruebas de aceptación)."/>
        <s v="Verificar y validar los Componentes del Sistema de Desempeño de Funcionarias y Funcionarios de Casilla (Pruebas de aceptación)."/>
        <s v="Verificar y validar los Componentes de la Aplicación Móvil  &quot;IMDC  el día de la Jornada Electoral&quot; (Pruebas de aceptación)."/>
        <s v="Liberar el Sistema de Fiscalización de Jornada Electoral SIFIJE (Producción)."/>
        <s v="Liberar el Sistema de  Desempeño de Funcionarias y Funcionarios de Casilla (Producción)."/>
        <s v="Liberar el Sistema de Información sobre el desarrollo de la Jornada Electoral (SIJE) (Producción)."/>
        <s v="Liberar la Aplicación Móvil del sistema de Información de la Jornada Electoral (Producción)."/>
        <s v="Liberar el Sistema de Consulta en Casillas Especiales (SICCE) (Producción)."/>
        <s v="Liberar la Aplicación Móvil  &quot;IMDC  el día de la Jornada Electoral&quot; (Producción)."/>
        <s v="Verificar y validar los Componentes del Sistema de Documentos y Materiales Electorales OPL (Pruebas de aceptación)."/>
        <s v="Desarrollo e impresión de materiales para capacitación electoral."/>
        <s v="Entrega de urnas electrónicas para verificación del ente verificador externo y el grupo de voto electrónico del INE."/>
        <s v="Entrega de urnas electrónicas para capacitación electoral en las entidades."/>
        <s v="Ejecución de pruebas por parte de la UTSI. "/>
        <s v="Ejecución de pruebas por parte ente verificador externo. "/>
        <s v="Entrega de la última versión de la urna electrónica para pruebas por parte ente verificador externo."/>
        <s v="Capacitación a Vocales."/>
        <s v="Capacitación a SE, CAE y técnicos de Juntas Locales y Distritales Ejecutivas del INE."/>
        <s v="Entrega de equipos de cómputo con SICCE"/>
        <s v="Comunicar a la Comisión el informe de la verificación de las urnas electrónicas."/>
        <s v="Capacitación (simulacros y prácticas) a FMDC."/>
        <s v="Entrega de la última versión de la urna electrónica."/>
        <s v="Configuración final de todos los equipos."/>
        <s v="Distribución de urnas electrónicas a Consejos Distritales."/>
        <s v="Ejecución del protocolo de verificación en Consejos Distritales."/>
        <s v="Operación del Plan de Continuidad en la JE."/>
        <s v="Presentación del informe final de la implementación del proyecto de urna electrónica en casillas especiales del PEL 2025-2026 "/>
      </sharedItems>
    </cacheField>
    <cacheField name="ID" numFmtId="1">
      <sharedItems/>
    </cacheField>
    <cacheField name="Adscripción" numFmtId="0">
      <sharedItems/>
    </cacheField>
    <cacheField name="UR" numFmtId="0">
      <sharedItems/>
    </cacheField>
    <cacheField name="UR que informa" numFmtId="0">
      <sharedItems/>
    </cacheField>
    <cacheField name="UR que valida la modificación" numFmtId="0">
      <sharedItems/>
    </cacheField>
    <cacheField name="Inicio" numFmtId="0">
      <sharedItems containsSemiMixedTypes="0" containsNonDate="0" containsDate="1" containsString="0" minDate="2025-05-01T00:00:00" maxDate="2026-10-02T00:00:00"/>
    </cacheField>
    <cacheField name="Término" numFmtId="0">
      <sharedItems containsSemiMixedTypes="0" containsNonDate="0" containsDate="1" containsString="0" minDate="2025-05-01T00:00:00" maxDate="2026-11-01T00:00:00"/>
    </cacheField>
    <cacheField name="Fecha_INI_Real" numFmtId="14">
      <sharedItems containsDate="1" containsMixedTypes="1" minDate="2025-05-01T00:00:00" maxDate="2026-01-20T00:00:00"/>
    </cacheField>
    <cacheField name="Fecha_TER_Real" numFmtId="0">
      <sharedItems containsNonDate="0" containsDate="1" containsString="0" containsBlank="1" minDate="2025-05-01T00:00:00" maxDate="2026-01-17T00:00:00"/>
    </cacheField>
    <cacheField name="ID_Estatus" numFmtId="0">
      <sharedItems containsMixedTypes="1" containsNumber="1" containsInteger="1" minValue="2" maxValue="4"/>
    </cacheField>
    <cacheField name="Estatus" numFmtId="0">
      <sharedItems containsBlank="1"/>
    </cacheField>
    <cacheField name="Nota Cualitativa" numFmtId="0">
      <sharedItems containsBlank="1" longText="1"/>
    </cacheField>
    <cacheField name="Link al soporte documental" numFmtId="0">
      <sharedItems containsBlank="1" longText="1"/>
    </cacheField>
    <cacheField name="¿Se informó a la UTVOPL sobre conclusión?" numFmtId="0">
      <sharedItems containsBlank="1"/>
    </cacheField>
    <cacheField name="20/01/2026" numFmtId="0">
      <sharedItems containsNonDate="0" containsDate="1" containsString="0" containsBlank="1" minDate="2025-09-17T00:00:00" maxDate="2026-01-20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1">
  <r>
    <n v="1"/>
    <x v="0"/>
    <x v="0"/>
    <s v="1.1"/>
    <s v="INE"/>
    <s v="CG"/>
    <s v="UTVOPL"/>
    <s v="UTVOPL"/>
    <d v="2025-08-01T00:00:00"/>
    <d v="2025-09-30T00:00:00"/>
    <d v="2025-08-01T00:00:00"/>
    <d v="2025-08-28T00:00:00"/>
    <n v="2"/>
    <s v="Concluida dentro de plazo"/>
    <s v="Con fecha 28 de agosto de 2025 el CG del INE aprobó el acuerdo INE/CG1131/2025 por el que se aprueba el Plan Integral y el Calendario de Coordinación del Proceso Electoral Local 2025-2026 en el estado de Coahuila de Zaragoza."/>
    <s v="https://repositoriodocumental.ine.mx/xmlui/bitstream/handle/123456789/185228/CG2ex202508-28-ap-13.pdf"/>
    <s v="Sí"/>
    <m/>
  </r>
  <r>
    <n v="2"/>
    <x v="0"/>
    <x v="1"/>
    <s v="1.2"/>
    <s v="OPL"/>
    <s v="CG"/>
    <s v="OPL"/>
    <s v="OPL"/>
    <d v="2025-11-30T00:00:00"/>
    <d v="2025-11-30T00:00:00"/>
    <d v="2025-11-30T00:00:00"/>
    <d v="2025-11-27T00:00:00"/>
    <n v="2"/>
    <s v="Concluida dentro de plazo"/>
    <s v="Con fecha 27 de noviembre de 2025 el CG del OPL aprobó el acuerdo IEC/CG/141/2025 mediante el cual se aprueba el Calendario Integral para el Proceso Electoral Local Ordinario 2025-2026"/>
    <s v="OFICIO/COAH/2025/256"/>
    <s v="IEC/SE/2351/2025"/>
    <m/>
  </r>
  <r>
    <n v="3"/>
    <x v="0"/>
    <x v="2"/>
    <s v="1.3"/>
    <s v="INE/OPL"/>
    <s v="DECEYEC/JLE/OPL"/>
    <s v="JLE"/>
    <s v="DECEYEC"/>
    <d v="2025-12-01T00:00:00"/>
    <d v="2026-01-15T00:00:00"/>
    <d v="2025-12-01T00:00:00"/>
    <d v="2026-01-15T00:00:00"/>
    <n v="2"/>
    <s v="Concluida dentro de plazo"/>
    <s v="Con fecha 15 de enero de 2026 se llevó a cabo la firma del Plan de Trabajo Conjunto para la Promoción de la Participación Ciudadana en el Proceso Electoral Local 2025-2026 en el Estado de Coahuila."/>
    <m/>
    <m/>
    <m/>
  </r>
  <r>
    <n v="4"/>
    <x v="0"/>
    <x v="3"/>
    <s v="1.4"/>
    <s v="OPL"/>
    <s v="CG"/>
    <s v="OPL"/>
    <s v="OPL"/>
    <d v="2025-12-01T00:00:00"/>
    <d v="2025-12-01T00:00:00"/>
    <d v="2025-12-01T00:00:00"/>
    <d v="2025-12-01T00:00:00"/>
    <n v="2"/>
    <s v="Concluida dentro de plazo"/>
    <s v="Con fecha 1 de diciembre de 2025 dio inicio el PEL en la entidad. "/>
    <m/>
    <m/>
    <m/>
  </r>
  <r>
    <n v="5"/>
    <x v="0"/>
    <x v="4"/>
    <s v="1.5"/>
    <s v="INE/OPL"/>
    <s v="DECEYEC/JLE/OPL"/>
    <s v="OPL"/>
    <s v="DECEYEC"/>
    <d v="2026-02-02T00:00:00"/>
    <d v="2026-06-07T00:00:00"/>
    <s v=""/>
    <m/>
    <s v="1"/>
    <s v=""/>
    <m/>
    <m/>
    <m/>
    <m/>
  </r>
  <r>
    <n v="6"/>
    <x v="0"/>
    <x v="5"/>
    <s v="1.6"/>
    <s v="INE/OPL"/>
    <s v="DECEYEC/JLE/OPL"/>
    <s v="DECEYEC"/>
    <s v="DECEYEC"/>
    <d v="2026-04-01T00:00:00"/>
    <d v="2026-04-30T00:00:00"/>
    <s v=""/>
    <m/>
    <s v="1"/>
    <s v=""/>
    <m/>
    <m/>
    <m/>
    <m/>
  </r>
  <r>
    <n v="7"/>
    <x v="0"/>
    <x v="6"/>
    <s v="1.7"/>
    <s v="INE/OPL"/>
    <s v="DECEYEC/JLE/OPL"/>
    <s v="DECEYEC"/>
    <s v="DECEYEC"/>
    <d v="2026-08-01T00:00:00"/>
    <d v="2026-08-27T00:00:00"/>
    <s v=""/>
    <m/>
    <s v="1"/>
    <s v=""/>
    <m/>
    <m/>
    <m/>
    <m/>
  </r>
  <r>
    <n v="8"/>
    <x v="1"/>
    <x v="7"/>
    <s v="2.1"/>
    <s v="OPL"/>
    <s v="CG"/>
    <s v="OPL"/>
    <s v="UTIGYND"/>
    <d v="2026-06-15T00:00:00"/>
    <d v="2026-06-26T00:00:00"/>
    <s v=""/>
    <m/>
    <s v="1"/>
    <s v=""/>
    <m/>
    <m/>
    <m/>
    <m/>
  </r>
  <r>
    <n v="9"/>
    <x v="1"/>
    <x v="8"/>
    <s v="2.2"/>
    <s v="OPL"/>
    <s v="CG"/>
    <s v="OPL"/>
    <s v="UTIGYND"/>
    <d v="2026-06-15T00:00:00"/>
    <d v="2026-06-26T00:00:00"/>
    <s v=""/>
    <m/>
    <s v="1"/>
    <s v=""/>
    <m/>
    <m/>
    <m/>
    <m/>
  </r>
  <r>
    <n v="10"/>
    <x v="1"/>
    <x v="9"/>
    <s v="2.3"/>
    <s v="OPL"/>
    <s v="CG"/>
    <s v="OPL"/>
    <s v="UTIGYND"/>
    <d v="2026-06-15T00:00:00"/>
    <d v="2026-06-26T00:00:00"/>
    <s v=""/>
    <m/>
    <s v="1"/>
    <s v=""/>
    <m/>
    <m/>
    <m/>
    <m/>
  </r>
  <r>
    <n v="11"/>
    <x v="1"/>
    <x v="10"/>
    <s v="2.4"/>
    <s v="OPL"/>
    <s v="CG"/>
    <s v="OPL"/>
    <s v="UTIGYND"/>
    <d v="2026-06-15T00:00:00"/>
    <d v="2026-06-26T00:00:00"/>
    <s v=""/>
    <m/>
    <s v="1"/>
    <s v=""/>
    <m/>
    <m/>
    <m/>
    <m/>
  </r>
  <r>
    <n v="12"/>
    <x v="1"/>
    <x v="11"/>
    <s v="2.5"/>
    <s v="OPL"/>
    <s v="CG"/>
    <s v="OPL"/>
    <s v="UTIGYND"/>
    <d v="2026-06-15T00:00:00"/>
    <d v="2026-06-26T00:00:00"/>
    <s v=""/>
    <m/>
    <s v="1"/>
    <s v=""/>
    <m/>
    <m/>
    <m/>
    <m/>
  </r>
  <r>
    <n v="13"/>
    <x v="1"/>
    <x v="12"/>
    <s v="2.6"/>
    <s v="OPL"/>
    <s v="CG"/>
    <s v="OPL"/>
    <s v="UTIGYND"/>
    <d v="2026-06-15T00:00:00"/>
    <d v="2026-06-26T00:00:00"/>
    <s v=""/>
    <m/>
    <s v="1"/>
    <s v=""/>
    <m/>
    <m/>
    <m/>
    <m/>
  </r>
  <r>
    <n v="14"/>
    <x v="1"/>
    <x v="13"/>
    <s v="2.7"/>
    <s v="OPL"/>
    <s v="CG"/>
    <s v="OPL"/>
    <s v="UTIGYND"/>
    <d v="2026-06-15T00:00:00"/>
    <d v="2026-06-26T00:00:00"/>
    <s v=""/>
    <m/>
    <s v="1"/>
    <s v=""/>
    <m/>
    <m/>
    <m/>
    <m/>
  </r>
  <r>
    <n v="15"/>
    <x v="2"/>
    <x v="14"/>
    <s v="3.1"/>
    <s v="OPL"/>
    <s v="CG"/>
    <s v="OPL"/>
    <s v="DEOE"/>
    <d v="2025-08-15T00:00:00"/>
    <d v="2025-09-15T00:00:00"/>
    <d v="2025-08-15T00:00:00"/>
    <d v="2025-08-15T00:00:00"/>
    <n v="2"/>
    <s v="Concluida dentro de plazo"/>
    <s v="El 15 de agosto de 2025, el Consejo General del OPL, mediante Acuerdo IEC/CG/106/2025, aprobó la Convocatoria para la selección y designación de las personas que integrarán los dieciséis (16) Comités Distritales Electorales Locales, que se instalarán en el marco del Proceso Electoral Local Ordinario 2025-2026,"/>
    <s v="Aviso_de_conclución_3.1"/>
    <m/>
    <m/>
  </r>
  <r>
    <n v="16"/>
    <x v="2"/>
    <x v="15"/>
    <s v="3.2"/>
    <s v="OPL"/>
    <s v="CG"/>
    <s v="OPL"/>
    <s v="DEOE"/>
    <d v="2025-10-25T00:00:00"/>
    <d v="2025-10-30T00:00:00"/>
    <d v="2025-10-25T00:00:00"/>
    <d v="2025-10-30T00:00:00"/>
    <n v="2"/>
    <s v="Concluida dentro de plazo"/>
    <s v="El pasado 30 de octubre del presente año, se aprobó el acuerdo IEC/CG/126/2025, mediante el cual se aprueba la integración de los 16 Comités Distritales Electorales que se instalarán en el marco del Proceso Electoral Local Ordinario 2025-2026, de Coahuila de Zaragoza, así como la lista general de suplentes."/>
    <s v="INFORMATIVO/COAH/2025/47"/>
    <s v="Aviso_de_conclusión_3.2"/>
    <m/>
  </r>
  <r>
    <n v="17"/>
    <x v="2"/>
    <x v="16"/>
    <s v="3.3"/>
    <s v="OPL"/>
    <s v="OD"/>
    <s v="OPL"/>
    <s v="DEOE"/>
    <d v="2025-11-15T00:00:00"/>
    <d v="2026-01-16T00:00:00"/>
    <d v="2025-11-15T00:00:00"/>
    <d v="2026-01-09T00:00:00"/>
    <n v="2"/>
    <s v="Concluida dentro de plazo"/>
    <s v="El Instituto Electoral de Coahuila instaló los 16 comités distritales que organizarán la elección para renovar el Congreso local, con lo que iniciaron ya los preparativos para el proceso de organización en todo el estado.Fue durante los días 8 y 9 de enero de esta semana que se llevaron a cabo las sesiones de instalación, de esta manera, se formaliza el inicio de sus funciones de preparación, organización, desarrollo y vigilancia del proceso electoral 2025-2026."/>
    <s v="INFORMATIVO/COAH/2026/9"/>
    <s v="_3.3"/>
    <m/>
  </r>
  <r>
    <n v="18"/>
    <x v="2"/>
    <x v="17"/>
    <s v="3.4"/>
    <s v="INE"/>
    <s v="CG"/>
    <s v="DEOE"/>
    <s v="DEOE"/>
    <d v="2025-09-01T00:00:00"/>
    <d v="2025-10-31T00:00:00"/>
    <d v="2025-09-01T00:00:00"/>
    <d v="2025-10-31T00:00:00"/>
    <n v="2"/>
    <s v="Concluida dentro de plazo"/>
    <s v="Con fecha 31 de octubre de 2025, el CG del INE emitió el acuerdo del CG del INE por el que se ratifican a las Consejerías Electorales del Consejo Local en el estado de Coahuila de Zaragoza para el proceso electoral local 2025-2026 y en su caso, los procesos extraordinarios que se deriven."/>
    <s v="https://repositoriodocumental.ine.mx/xmlui/bitstream/handle/123456789/185953/CGex202510-31-ap-12.pdf"/>
    <m/>
    <m/>
  </r>
  <r>
    <n v="19"/>
    <x v="2"/>
    <x v="18"/>
    <s v="3.5"/>
    <s v="INE"/>
    <s v="CL"/>
    <s v="DEOE"/>
    <s v="DEOE"/>
    <d v="2025-11-01T00:00:00"/>
    <d v="2025-11-01T00:00:00"/>
    <d v="2025-11-01T00:00:00"/>
    <d v="2025-11-01T00:00:00"/>
    <n v="2"/>
    <s v="Concluida dentro de plazo"/>
    <s v="Con motivo del Proceso Electoral Ordinario 2025-2026, el 1 de noviembre de 2025 se instaló el Consejo Local del INE Coahuila con el propósito de organizar la elección del 7 de junio, en donde se elegirán a las y los diputados que integrarán el Congreso del Estado."/>
    <m/>
    <m/>
    <m/>
  </r>
  <r>
    <n v="20"/>
    <x v="2"/>
    <x v="19"/>
    <s v="3.6"/>
    <s v="INE"/>
    <s v="CL"/>
    <s v="DEOE"/>
    <s v="DEOE"/>
    <d v="2025-11-01T00:00:00"/>
    <d v="2025-11-30T00:00:00"/>
    <d v="2025-11-01T00:00:00"/>
    <d v="2025-11-28T00:00:00"/>
    <n v="2"/>
    <s v="Concluida dentro de plazo"/>
    <s v="El Consejo Local del Instituto Nacional Electoral en el estado de Coahuila aprobó el Acuerdo mediante el que ratificó a las Consejerías Electorales de los Consejos Distritales en el estado de Coahuila de Zaragoza para el Proceso Electoral Local 2025-2026 y en su caso, los procesos extraordinarios que se deriven."/>
    <s v="https://inemexico-my.sharepoint.com/personal/sebastian_garcia_ine_mx/Documents/Aplicaciones/Microsoft%20Forms/Calendario%20de%20Coordinaci%C3%B3n%20del%20Proceso%20Electoral%20L/Pregunta/Entregable%20ID%203.6_DANIELA%20BASURTO%20MEDI.pdf; https://inemexico-my.sharepoint.com/personal/sebastian_garcia_ine_mx/_layouts/15/Doc.aspx?sourcedoc=%7B4CDAF28C-D10A-479F-A1BF-590424575D66%7D&amp;file=ID%203.6%20Aviso%20de%20conclusion_DANIELA%20BASURTO%20MEDI.docx&amp;action=default&amp;mobileredirect=true"/>
    <m/>
    <m/>
  </r>
  <r>
    <n v="21"/>
    <x v="2"/>
    <x v="20"/>
    <s v="3.7"/>
    <s v="INE"/>
    <s v="CD"/>
    <s v="DEOE"/>
    <s v="DEOE"/>
    <d v="2025-12-02T00:00:00"/>
    <d v="2025-12-02T00:00:00"/>
    <d v="2025-12-02T00:00:00"/>
    <d v="2025-12-02T00:00:00"/>
    <n v="2"/>
    <s v="Concluida dentro de plazo"/>
    <s v="Los ocho Consejos Distritales del Instituto Nacional Electoral en el estado de Coahuila de Zaragoza celebraron la sesión de instalación para atender las actividades del Proceso Electoral Local 2025-2026."/>
    <s v="https://inemexico-my.sharepoint.com/personal/sebastian_garcia_ine_mx/_layouts/15/Doc.aspx?sourcedoc=%7B07250710-473E-40A6-BB47-B488144C4C8A%7D&amp;file=Aviso%20de%20conclusi%C3%B3n_ID%203.7_DANIELA%20BASURTO%20MEDI.docx&amp;action=default&amp;mobileredirect=true; https://inemexico-my.sharepoint.com/personal/sebastian_garcia_ine_mx/Documents/Aplicaciones/Microsoft%20Forms/Calendario%20de%20Coordinaci%C3%B3n%20del%20Proceso%20Electoral%20L/Pregunta/Soporte%20documental%20ID%203.7_DANIELA%20BASURTO%20MEDI.pdf"/>
    <m/>
    <m/>
  </r>
  <r>
    <n v="22"/>
    <x v="2"/>
    <x v="21"/>
    <s v="3.8"/>
    <s v="INE"/>
    <s v="CL"/>
    <s v="DEOE"/>
    <s v="DEOE"/>
    <d v="2026-01-02T00:00:00"/>
    <d v="2026-02-15T00:00:00"/>
    <d v="2026-01-02T00:00:00"/>
    <m/>
    <n v="4"/>
    <s v="En proceso dentro de plazo"/>
    <m/>
    <m/>
    <m/>
    <m/>
  </r>
  <r>
    <n v="23"/>
    <x v="2"/>
    <x v="22"/>
    <s v="3.9"/>
    <s v="INE"/>
    <s v="CD"/>
    <s v="DEOE"/>
    <s v="DEOE"/>
    <d v="2026-01-01T00:00:00"/>
    <d v="2026-07-31T00:00:00"/>
    <d v="2026-01-01T00:00:00"/>
    <m/>
    <n v="4"/>
    <s v="En proceso dentro de plazo"/>
    <m/>
    <m/>
    <m/>
    <m/>
  </r>
  <r>
    <n v="24"/>
    <x v="3"/>
    <x v="23"/>
    <s v="4.1"/>
    <s v="INE"/>
    <s v="DERFE"/>
    <s v="DERFE"/>
    <s v="DERFE"/>
    <d v="2026-02-24T00:00:00"/>
    <d v="2026-02-24T00:00:00"/>
    <s v=""/>
    <m/>
    <s v="1"/>
    <s v=""/>
    <m/>
    <m/>
    <m/>
    <m/>
  </r>
  <r>
    <n v="25"/>
    <x v="3"/>
    <x v="24"/>
    <s v="4.2"/>
    <s v="INE/OPL"/>
    <s v="DERFE"/>
    <s v="DERFE"/>
    <s v="DERFE"/>
    <d v="2026-02-25T00:00:00"/>
    <d v="2026-03-16T00:00:00"/>
    <s v=""/>
    <m/>
    <s v="1"/>
    <s v=""/>
    <m/>
    <m/>
    <m/>
    <m/>
  </r>
  <r>
    <n v="26"/>
    <x v="3"/>
    <x v="25"/>
    <s v="4.3"/>
    <s v="INE"/>
    <s v="DERFE"/>
    <s v="DERFE"/>
    <s v="DERFE"/>
    <d v="2026-03-31T00:00:00"/>
    <d v="2026-03-31T00:00:00"/>
    <s v=""/>
    <m/>
    <s v="1"/>
    <s v=""/>
    <m/>
    <m/>
    <m/>
    <m/>
  </r>
  <r>
    <n v="27"/>
    <x v="3"/>
    <x v="26"/>
    <s v="4.4"/>
    <s v="INE"/>
    <s v="DERFE"/>
    <s v="DERFE"/>
    <s v="DERFE"/>
    <d v="2026-04-15T00:00:00"/>
    <d v="2026-04-15T00:00:00"/>
    <s v=""/>
    <m/>
    <s v="1"/>
    <s v=""/>
    <m/>
    <m/>
    <m/>
    <m/>
  </r>
  <r>
    <n v="28"/>
    <x v="3"/>
    <x v="27"/>
    <s v="4.5"/>
    <s v="INE"/>
    <s v="DERFE"/>
    <s v="DERFE"/>
    <s v="DERFE"/>
    <d v="2026-05-06T00:00:00"/>
    <d v="2026-05-06T00:00:00"/>
    <s v=""/>
    <m/>
    <s v="1"/>
    <s v=""/>
    <m/>
    <m/>
    <m/>
    <m/>
  </r>
  <r>
    <n v="29"/>
    <x v="3"/>
    <x v="28"/>
    <s v="4.6"/>
    <s v="INE"/>
    <s v="DERFE"/>
    <s v="DERFE"/>
    <s v="DERFE"/>
    <d v="2026-05-25T00:00:00"/>
    <d v="2026-05-25T00:00:00"/>
    <s v=""/>
    <m/>
    <s v="1"/>
    <s v=""/>
    <m/>
    <m/>
    <m/>
    <m/>
  </r>
  <r>
    <n v="30"/>
    <x v="4"/>
    <x v="29"/>
    <s v="5.1"/>
    <s v="INE"/>
    <s v="DERFE"/>
    <s v="DERFE"/>
    <s v="DERFE"/>
    <d v="2025-09-01T00:00:00"/>
    <d v="2026-02-10T00:00:00"/>
    <d v="2025-09-01T00:00:00"/>
    <m/>
    <n v="4"/>
    <s v="En proceso dentro de plazo"/>
    <m/>
    <m/>
    <m/>
    <m/>
  </r>
  <r>
    <n v="31"/>
    <x v="4"/>
    <x v="30"/>
    <s v="5.2"/>
    <s v="INE"/>
    <s v="DERFE"/>
    <s v="DERFE"/>
    <s v="DERFE"/>
    <d v="2025-09-01T00:00:00"/>
    <d v="2026-03-02T00:00:00"/>
    <d v="2025-09-01T00:00:00"/>
    <m/>
    <n v="4"/>
    <s v="En proceso dentro de plazo"/>
    <m/>
    <m/>
    <m/>
    <m/>
  </r>
  <r>
    <n v="32"/>
    <x v="4"/>
    <x v="31"/>
    <s v="5.3"/>
    <s v="INE"/>
    <s v="DERFE"/>
    <s v="DERFE"/>
    <s v="DERFE"/>
    <d v="2025-09-01T00:00:00"/>
    <d v="2026-02-10T00:00:00"/>
    <d v="2025-09-01T00:00:00"/>
    <m/>
    <n v="4"/>
    <s v="En proceso dentro de plazo"/>
    <m/>
    <m/>
    <m/>
    <m/>
  </r>
  <r>
    <n v="33"/>
    <x v="5"/>
    <x v="32"/>
    <s v="6.1"/>
    <s v="INE"/>
    <s v="DERFE"/>
    <s v="DERFE"/>
    <s v="DERFE"/>
    <d v="2025-09-01T00:00:00"/>
    <d v="2026-06-07T00:00:00"/>
    <d v="2025-09-01T00:00:00"/>
    <m/>
    <n v="4"/>
    <s v="En proceso dentro de plazo"/>
    <m/>
    <m/>
    <m/>
    <m/>
  </r>
  <r>
    <n v="34"/>
    <x v="6"/>
    <x v="33"/>
    <s v="7.1"/>
    <s v="INE"/>
    <s v="DERFE"/>
    <s v="DERFE"/>
    <s v="DERFE"/>
    <d v="2025-09-01T00:00:00"/>
    <d v="2026-03-31T00:00:00"/>
    <d v="2025-09-01T00:00:00"/>
    <m/>
    <n v="4"/>
    <s v="En proceso dentro de plazo"/>
    <m/>
    <m/>
    <m/>
    <m/>
  </r>
  <r>
    <n v="35"/>
    <x v="6"/>
    <x v="34"/>
    <s v="7.2"/>
    <s v="INE"/>
    <s v="DERFE"/>
    <s v="DERFE"/>
    <s v="DERFE"/>
    <d v="2026-06-06T00:00:00"/>
    <d v="2026-06-06T00:00:00"/>
    <s v=""/>
    <m/>
    <s v="1"/>
    <s v=""/>
    <m/>
    <m/>
    <m/>
    <m/>
  </r>
  <r>
    <n v="36"/>
    <x v="6"/>
    <x v="35"/>
    <s v="7.3"/>
    <s v="INE"/>
    <s v="DERFE"/>
    <s v="DERFE"/>
    <s v="DERFE"/>
    <d v="2026-04-08T00:00:00"/>
    <d v="2026-04-08T00:00:00"/>
    <s v=""/>
    <m/>
    <s v="1"/>
    <s v=""/>
    <m/>
    <m/>
    <m/>
    <m/>
  </r>
  <r>
    <n v="37"/>
    <x v="6"/>
    <x v="36"/>
    <s v="7.4"/>
    <s v="INE"/>
    <s v="DERFE"/>
    <s v="DERFE"/>
    <s v="DERFE"/>
    <d v="2026-06-06T00:00:00"/>
    <d v="2026-06-06T00:00:00"/>
    <s v=""/>
    <m/>
    <s v="1"/>
    <s v=""/>
    <m/>
    <m/>
    <m/>
    <m/>
  </r>
  <r>
    <n v="38"/>
    <x v="7"/>
    <x v="37"/>
    <s v="8.1"/>
    <s v="INE"/>
    <s v="CG"/>
    <s v="DEOE"/>
    <s v="DEOE"/>
    <d v="2025-09-30T00:00:00"/>
    <d v="2025-09-30T00:00:00"/>
    <d v="2025-09-29T00:00:00"/>
    <d v="2025-09-29T00:00:00"/>
    <n v="2"/>
    <s v="Concluida dentro de plazo"/>
    <s v="Con fecha 29 de septiembre de 2025, el CG del INE emitió el acuerdo por el que se emite la Convocatoria para que la ciudadanía participe como observadora electoral en el proceso electoral local 2025-2026 en el estado de Coahuila de Zaragoza, y en su caso, para los procesos electorales extraordinarios que de éste deriven y se aprueban diversos anexos, entre ellos la guía de observación electoral."/>
    <s v="https://inemexico-my.sharepoint.com/:w:/r/personal/sebastian_garcia_ine_mx/Documents/Aplicaciones(1)/Microsoft%20Forms/Calendario%20de%20Coordinaci%C3%B3n%20del%20Proceso%20Electoral%20L/Pregunta/CGex202509-29-ap-4_RAMON%20REINEYRO%20MENDO.pdf;%20https://inemexico-my.sharepoint.com/personal/sebastian_garcia_ine_mx/_layouts/15/Doc.aspx?sourcedoc=%7BB1EBA09B-A16B-46B7-BECA-93216ADEBC2D%7D&amp;file=ID%2081.%20Aviso%20de%20conclusion_PEL%2025-26_RAMON%20REINEYRO%20MENDO.docx&amp;action=default&amp;mobileredirect=true"/>
    <m/>
    <m/>
  </r>
  <r>
    <n v="39"/>
    <x v="7"/>
    <x v="38"/>
    <s v="8.2"/>
    <s v="OPL"/>
    <s v="CG"/>
    <s v="OPL"/>
    <s v="OPL"/>
    <d v="2025-12-01T00:00:00"/>
    <d v="2025-12-01T00:00:00"/>
    <d v="2025-12-01T00:00:00"/>
    <d v="2025-12-01T00:00:00"/>
    <n v="2"/>
    <s v="Concluida dentro de plazo"/>
    <s v="Con base en el inicio del proceso electoral el OPL emitió la convocatoria por medio de sus redes institucionales y sociales. "/>
    <s v="https://iecoah.org.mx/archivos/convocatorias/observador-electoral/Observadores%20PEL25-26%20Convocatoria-INE.pdf"/>
    <m/>
    <m/>
  </r>
  <r>
    <n v="40"/>
    <x v="7"/>
    <x v="39"/>
    <s v="8.3"/>
    <s v="INE/OPL"/>
    <s v="OPL/JLE/ DECEYEC"/>
    <s v="DECEYEC"/>
    <s v="DECEYEC"/>
    <d v="2025-09-23T00:00:00"/>
    <d v="2025-10-24T00:00:00"/>
    <d v="2025-09-23T00:00:00"/>
    <d v="2025-10-17T00:00:00"/>
    <n v="2"/>
    <s v="Concluida dentro de plazo"/>
    <s v="El 17 de octubre, mediante oficio INE/DECEyEC/DCE/0258/2025, la DECEyEC otorgó el visto bueno a la Guía para las y los Observadores Electorales, elaborada y remitida por el Instituto Electoral de Coahuila (IEC) a la Junta Local Ejecutiva del INE en Coahuila, con oficio IEC/SE/2063/2025, con atención a las primeras observaciones emitidas por la Junta Local Ejecutiva del INE."/>
    <s v="https://inemexico-my.sharepoint.com/personal/sebastian_garcia_ine_mx/_layouts/15/Doc.aspx?sourcedoc=%7B961F4C61-BA44-49F7-81F4-4479ACDD9520%7D&amp;file=Anexo%20-%20Aviso%20de%20conclusion_2025-2026_vf_ROCIO%20FABIOLA%20RAYA%20Y.docx&amp;action=default&amp;mobileredirect=true"/>
    <s v="Sí"/>
    <m/>
  </r>
  <r>
    <n v="41"/>
    <x v="7"/>
    <x v="40"/>
    <s v="8.4"/>
    <s v="INE/OPL"/>
    <s v="OPL/JL/JD"/>
    <s v="DEOE"/>
    <s v="DEOE"/>
    <d v="2025-10-01T00:00:00"/>
    <d v="2026-05-07T00:00:00"/>
    <d v="2025-10-01T00:00:00"/>
    <m/>
    <n v="4"/>
    <s v="En proceso dentro de plazo"/>
    <m/>
    <m/>
    <m/>
    <m/>
  </r>
  <r>
    <n v="42"/>
    <x v="7"/>
    <x v="41"/>
    <s v="8.5"/>
    <s v="INE/OPL"/>
    <s v="OPL/JL/JD"/>
    <s v="DEOE"/>
    <s v="DEOE"/>
    <d v="2025-11-01T00:00:00"/>
    <d v="2026-05-18T00:00:00"/>
    <d v="2025-11-01T00:00:00"/>
    <m/>
    <n v="4"/>
    <s v="En proceso dentro de plazo"/>
    <m/>
    <m/>
    <m/>
    <m/>
  </r>
  <r>
    <n v="43"/>
    <x v="7"/>
    <x v="42"/>
    <s v="8.6"/>
    <s v="INE"/>
    <s v="DEOE/DECEYEC"/>
    <s v="DEOE"/>
    <s v="DEOE"/>
    <d v="2026-01-01T00:00:00"/>
    <d v="2026-06-01T00:00:00"/>
    <d v="2026-01-01T00:00:00"/>
    <m/>
    <n v="4"/>
    <s v="En proceso dentro de plazo"/>
    <m/>
    <m/>
    <m/>
    <m/>
  </r>
  <r>
    <n v="44"/>
    <x v="7"/>
    <x v="43"/>
    <s v="8.7"/>
    <s v="INE/OPL"/>
    <s v="OPL/JL/JD"/>
    <s v="DEOE"/>
    <s v="DEOE"/>
    <d v="2025-11-01T00:00:00"/>
    <d v="2026-06-01T00:00:00"/>
    <d v="2025-11-01T00:00:00"/>
    <m/>
    <n v="4"/>
    <s v="En proceso dentro de plazo"/>
    <m/>
    <m/>
    <m/>
    <m/>
  </r>
  <r>
    <n v="45"/>
    <x v="7"/>
    <x v="44"/>
    <s v="8.8"/>
    <s v="INE"/>
    <s v="CL/CD"/>
    <s v="DEOE"/>
    <s v="DEOE"/>
    <d v="2025-11-01T00:00:00"/>
    <d v="2026-06-06T00:00:00"/>
    <d v="2025-11-01T00:00:00"/>
    <m/>
    <n v="4"/>
    <s v="En proceso dentro de plazo"/>
    <m/>
    <m/>
    <m/>
    <m/>
  </r>
  <r>
    <n v="46"/>
    <x v="7"/>
    <x v="45"/>
    <s v="8.9"/>
    <s v="INE"/>
    <s v="CG"/>
    <s v="DEOE"/>
    <s v="DEOE"/>
    <d v="2025-12-15T00:00:00"/>
    <d v="2026-06-30T00:00:00"/>
    <d v="2025-12-15T00:00:00"/>
    <m/>
    <n v="4"/>
    <s v="En proceso dentro de plazo"/>
    <m/>
    <m/>
    <m/>
    <m/>
  </r>
  <r>
    <n v="47"/>
    <x v="8"/>
    <x v="46"/>
    <s v="9.1"/>
    <s v="INE/OPL"/>
    <s v="JDE/OPL"/>
    <s v="DEOE"/>
    <s v="DEOE"/>
    <d v="2026-01-15T00:00:00"/>
    <d v="2026-02-15T00:00:00"/>
    <d v="2026-01-15T00:00:00"/>
    <m/>
    <n v="4"/>
    <s v="En proceso dentro de plazo"/>
    <m/>
    <m/>
    <m/>
    <m/>
  </r>
  <r>
    <n v="48"/>
    <x v="8"/>
    <x v="47"/>
    <s v="9.2"/>
    <s v="INE"/>
    <s v="JDE"/>
    <s v="JLE"/>
    <s v="DEOE"/>
    <d v="2026-02-25T00:00:00"/>
    <d v="2026-02-25T00:00:00"/>
    <s v=""/>
    <m/>
    <s v="1"/>
    <s v=""/>
    <m/>
    <m/>
    <m/>
    <m/>
  </r>
  <r>
    <n v="49"/>
    <x v="8"/>
    <x v="48"/>
    <s v="9.3"/>
    <s v="INE/OPL"/>
    <s v="CD/OPL"/>
    <s v="DEOE"/>
    <s v="DEOE"/>
    <d v="2026-02-26T00:00:00"/>
    <d v="2026-03-12T00:00:00"/>
    <s v=""/>
    <m/>
    <s v="1"/>
    <s v=""/>
    <m/>
    <m/>
    <m/>
    <m/>
  </r>
  <r>
    <n v="50"/>
    <x v="8"/>
    <x v="49"/>
    <s v="9.4"/>
    <s v="INE"/>
    <s v="CD"/>
    <s v="DEOE"/>
    <s v="DEOE"/>
    <d v="2026-03-13T00:00:00"/>
    <d v="2026-03-13T00:00:00"/>
    <s v=""/>
    <m/>
    <s v="1"/>
    <s v=""/>
    <m/>
    <m/>
    <m/>
    <m/>
  </r>
  <r>
    <n v="51"/>
    <x v="8"/>
    <x v="50"/>
    <s v="9.5"/>
    <s v="INE"/>
    <s v="CD"/>
    <s v="DEOE"/>
    <s v="DEOE"/>
    <d v="2026-03-25T00:00:00"/>
    <d v="2026-03-25T00:00:00"/>
    <s v=""/>
    <m/>
    <s v="1"/>
    <s v=""/>
    <m/>
    <m/>
    <m/>
    <m/>
  </r>
  <r>
    <n v="52"/>
    <x v="8"/>
    <x v="51"/>
    <s v="9.6"/>
    <s v="INE"/>
    <s v="DERFE/UTSI"/>
    <s v="DERFE"/>
    <s v="DEOE/UTSI"/>
    <d v="2026-04-14T00:00:00"/>
    <d v="2026-04-14T00:00:00"/>
    <s v=""/>
    <m/>
    <s v="1"/>
    <s v=""/>
    <m/>
    <m/>
    <m/>
    <m/>
  </r>
  <r>
    <n v="53"/>
    <x v="8"/>
    <x v="52"/>
    <s v="9.7"/>
    <s v="INE"/>
    <s v="CD"/>
    <s v="JLE"/>
    <s v="DEOE"/>
    <d v="2026-04-15T00:00:00"/>
    <d v="2026-04-15T00:00:00"/>
    <s v=""/>
    <m/>
    <s v="1"/>
    <s v=""/>
    <m/>
    <m/>
    <m/>
    <m/>
  </r>
  <r>
    <n v="54"/>
    <x v="8"/>
    <x v="53"/>
    <s v="9.8"/>
    <s v="INE"/>
    <s v="CD"/>
    <s v="JLE"/>
    <s v="DEOE"/>
    <d v="2026-05-15T00:00:00"/>
    <d v="2026-05-25T00:00:00"/>
    <s v=""/>
    <m/>
    <s v="1"/>
    <s v=""/>
    <m/>
    <m/>
    <m/>
    <m/>
  </r>
  <r>
    <n v="55"/>
    <x v="8"/>
    <x v="54"/>
    <s v="9.9"/>
    <s v="INE"/>
    <s v="CD"/>
    <s v="JLE"/>
    <s v="DEOE"/>
    <d v="2026-04-16T00:00:00"/>
    <d v="2026-05-25T00:00:00"/>
    <s v=""/>
    <m/>
    <s v="1"/>
    <s v=""/>
    <m/>
    <m/>
    <m/>
    <m/>
  </r>
  <r>
    <n v="56"/>
    <x v="8"/>
    <x v="55"/>
    <s v="9.10"/>
    <s v="INE"/>
    <s v="CD"/>
    <s v="JLE"/>
    <s v="DEOE"/>
    <d v="2026-04-16T00:00:00"/>
    <d v="2026-05-28T00:00:00"/>
    <s v=""/>
    <m/>
    <s v="1"/>
    <s v=""/>
    <m/>
    <m/>
    <m/>
    <m/>
  </r>
  <r>
    <n v="57"/>
    <x v="8"/>
    <x v="56"/>
    <s v="9.11"/>
    <s v="INE"/>
    <s v="CD"/>
    <s v="JLE"/>
    <s v="DEOE"/>
    <d v="2026-05-29T00:00:00"/>
    <d v="2026-05-29T00:00:00"/>
    <s v=""/>
    <m/>
    <s v="1"/>
    <s v=""/>
    <m/>
    <m/>
    <m/>
    <m/>
  </r>
  <r>
    <n v="58"/>
    <x v="8"/>
    <x v="57"/>
    <s v="9.12"/>
    <s v="INE"/>
    <s v="CL/CD"/>
    <s v="DEOE"/>
    <s v="DEOE"/>
    <d v="2026-05-30T00:00:00"/>
    <d v="2026-05-31T00:00:00"/>
    <s v=""/>
    <m/>
    <s v="1"/>
    <s v=""/>
    <m/>
    <m/>
    <m/>
    <m/>
  </r>
  <r>
    <n v="59"/>
    <x v="8"/>
    <x v="58"/>
    <s v="9.13"/>
    <s v="OPL"/>
    <s v="CG"/>
    <s v="DEOE"/>
    <s v="DEOE"/>
    <d v="2026-06-08T00:00:00"/>
    <d v="2026-06-26T00:00:00"/>
    <s v=""/>
    <m/>
    <s v="1"/>
    <s v=""/>
    <m/>
    <m/>
    <m/>
    <m/>
  </r>
  <r>
    <n v="60"/>
    <x v="8"/>
    <x v="59"/>
    <s v="9.14"/>
    <s v="INE/OPL"/>
    <s v="DEOE/JLE/OPL"/>
    <s v="DEOE"/>
    <s v="DEOE"/>
    <d v="2026-06-06T00:00:00"/>
    <d v="2026-06-07T00:00:00"/>
    <s v=""/>
    <m/>
    <s v="1"/>
    <s v=""/>
    <m/>
    <m/>
    <m/>
    <m/>
  </r>
  <r>
    <n v="61"/>
    <x v="8"/>
    <x v="60"/>
    <s v="9.15"/>
    <s v="INE/OPL"/>
    <s v="DERFE/OPL/JLE/JD"/>
    <s v="DERFE"/>
    <s v="DEOE"/>
    <d v="2026-04-01T00:00:00"/>
    <d v="2026-06-16T00:00:00"/>
    <s v=""/>
    <m/>
    <s v="1"/>
    <s v=""/>
    <m/>
    <m/>
    <m/>
    <m/>
  </r>
  <r>
    <n v="62"/>
    <x v="8"/>
    <x v="61"/>
    <s v="9.16"/>
    <s v="INE/OPL"/>
    <s v="DERFE/OPL/JLE/JD"/>
    <s v="DERFE"/>
    <s v="DEOE"/>
    <d v="2026-05-01T00:00:00"/>
    <d v="2026-05-31T00:00:00"/>
    <s v=""/>
    <m/>
    <s v="1"/>
    <s v=""/>
    <m/>
    <m/>
    <m/>
    <m/>
  </r>
  <r>
    <n v="63"/>
    <x v="9"/>
    <x v="62"/>
    <s v="10.1"/>
    <s v="INE"/>
    <s v="CG/DECEYEC"/>
    <s v="DECEYEC"/>
    <s v="DECEYEC"/>
    <d v="2025-08-01T00:00:00"/>
    <d v="2025-08-31T00:00:00"/>
    <d v="2025-08-01T00:00:00"/>
    <d v="2025-08-31T00:00:00"/>
    <n v="2"/>
    <s v="Concluida dentro de plazo"/>
    <s v="El 31 de agosto de 2025, el Consejo General del INE, mediante Acuerdo INE/CG/1128/2025, aprobó la &quot;Estratgia de Capacitación y Asistencia Electoral 2025-2026, y sus respectivos anexos."/>
    <m/>
    <m/>
    <m/>
  </r>
  <r>
    <n v="64"/>
    <x v="9"/>
    <x v="63"/>
    <s v="10.2"/>
    <s v="INE"/>
    <s v="CG/DECEYEC"/>
    <s v="DECEYEC"/>
    <s v="DECEYEC"/>
    <d v="2025-12-01T00:00:00"/>
    <d v="2025-12-31T00:00:00"/>
    <d v="2025-12-01T00:00:00"/>
    <d v="2025-12-18T00:00:00"/>
    <n v="2"/>
    <s v="Concluida dentro de plazo"/>
    <s v="El 18 de diciembre de 2025, el Consejo General, durante su sesión ordinaria, efectuó el procedimiento mediante el cual se realiza el sorteo del mes que, junto con el que le sigue en su orden, serán tomados como base para la insaculación de la ciudadanía que integrará las Mesas Directivas de Casilla en el Proceso Electoral Local 2025-2026, en Coahuila de Zaragoza. El mes sorteado fue julio."/>
    <m/>
    <s v="Sí"/>
    <m/>
  </r>
  <r>
    <n v="65"/>
    <x v="9"/>
    <x v="64"/>
    <s v="10.3"/>
    <s v="INE"/>
    <s v="DECEYEC/JLE"/>
    <s v="DECEYEC"/>
    <s v="DECEYEC"/>
    <d v="2025-11-01T00:00:00"/>
    <d v="2026-01-15T00:00:00"/>
    <d v="2025-11-01T00:00:00"/>
    <d v="2025-12-22T00:00:00"/>
    <n v="2"/>
    <s v="Concluida dentro de plazo"/>
    <s v="El 22 de diciembre de 2025, mediante oficio INE/DECEyEC/DCE/0303/2026, la DECEyEC envió a la JLE de Coahuila el Instructivo para la y el Funcionario de Casilla, el Instructivo para la y el Funcionario de Casilla Especial, el Listado de actividades en la Jornada Electoral y el Tablero con las candidaturas contendientes en la elección, con la atenta solicitud de que dichos modelos base fueran remitidos al Instituto Electoral de Coahuila (IEC), a fin de incorporar la información relativa a las particularidades de las elecciones locales a celebrarse en la entidad."/>
    <s v="https://inemexico-my.sharepoint.com/personal/sebastian_garcia_ine_mx/_layouts/15/Doc.aspx?sourcedoc=%7B90E50179-6E41-4DA1-89BD-B4BBC4860B90%7D&amp;file=10.3%20-%20Aviso%20de%20conclusion_2025-2026_ROCIO%20FABIOLA%20RAYA%20Y.docx&amp;action=default&amp;mobileredirect=true"/>
    <s v="Sí"/>
    <m/>
  </r>
  <r>
    <n v="66"/>
    <x v="9"/>
    <x v="65"/>
    <s v="10.4"/>
    <s v="INE/OPL"/>
    <s v="OPL/JLE/_x000a_ DECEYEC"/>
    <s v="DECEYEC"/>
    <s v="DECEYEC"/>
    <d v="2026-01-13T00:00:00"/>
    <d v="2026-04-06T00:00:00"/>
    <d v="2026-01-13T00:00:00"/>
    <m/>
    <n v="4"/>
    <s v="En proceso dentro de plazo"/>
    <m/>
    <m/>
    <m/>
    <m/>
  </r>
  <r>
    <n v="67"/>
    <x v="9"/>
    <x v="66"/>
    <s v="10.5"/>
    <s v="INE/OPL"/>
    <s v="JLE/CG"/>
    <s v="JLE"/>
    <s v="DECEYEC"/>
    <d v="2026-04-03T00:00:00"/>
    <d v="2026-05-02T00:00:00"/>
    <s v=""/>
    <m/>
    <s v="1"/>
    <s v=""/>
    <m/>
    <m/>
    <m/>
    <m/>
  </r>
  <r>
    <n v="68"/>
    <x v="9"/>
    <x v="67"/>
    <s v="10.6"/>
    <s v="INE"/>
    <s v="JDE/CD"/>
    <s v="JLE"/>
    <s v="DECEYEC"/>
    <d v="2025-10-15T00:00:00"/>
    <d v="2026-01-21T00:00:00"/>
    <d v="2025-10-15T00:00:00"/>
    <m/>
    <n v="4"/>
    <s v="En proceso dentro de plazo"/>
    <m/>
    <m/>
    <m/>
    <m/>
  </r>
  <r>
    <n v="69"/>
    <x v="9"/>
    <x v="68"/>
    <s v="10.7"/>
    <s v="INE"/>
    <s v="JDE/CD"/>
    <s v="JLE"/>
    <s v="DECEYEC"/>
    <d v="2026-01-13T00:00:00"/>
    <d v="2026-01-13T00:00:00"/>
    <d v="2026-01-13T00:00:00"/>
    <d v="2026-01-13T00:00:00"/>
    <n v="2"/>
    <s v="Concluida dentro de plazo"/>
    <s v="El 13 de enero de 2026 los 8 Consejos Distritales del INE en la entidad aprobaron la designación a las personas que se desempeñarán como SE y CAE, y se aprueba la lista de reserva."/>
    <s v="https://inemexico-my.sharepoint.com/:x:/r/personal/sebastian_garcia_ine_mx/_layouts/15/Doc.aspx?sourcedoc=%7BA975C48C-C15E-4064-AB38-46FEA47CCBEF%7D&amp;file=Calendario%20de%20Coordinaci%C3%B3n%20del%20Proceso%20Electoral%20Local%20Ordinario%20en%20Coahuila.xlsx&amp;action=default&amp;mobileredirect=true&amp;wdMsFormsCorrelationId=fa8bd571-206b-435d-a4a6-438e65316019&amp;wdtf=%20Microsoft.Office.Excel.FMsFormsMetadataInWorkbookMetadata%3Atrue"/>
    <m/>
    <m/>
  </r>
  <r>
    <n v="70"/>
    <x v="9"/>
    <x v="69"/>
    <s v="10.8"/>
    <s v="INE"/>
    <s v="JDE/CD"/>
    <s v="JLE"/>
    <s v="DECEYEC"/>
    <d v="2026-01-16T00:00:00"/>
    <d v="2026-06-15T00:00:00"/>
    <d v="2026-01-16T00:00:00"/>
    <m/>
    <n v="4"/>
    <s v="En proceso dentro de plazo"/>
    <m/>
    <m/>
    <m/>
    <m/>
  </r>
  <r>
    <n v="71"/>
    <x v="9"/>
    <x v="70"/>
    <s v="10.9"/>
    <s v="INE"/>
    <s v="JDE/CD"/>
    <s v="JLE"/>
    <s v="DECEYEC"/>
    <d v="2026-01-21T00:00:00"/>
    <d v="2026-06-15T00:00:00"/>
    <s v=""/>
    <m/>
    <s v="1"/>
    <s v=""/>
    <m/>
    <m/>
    <m/>
    <m/>
  </r>
  <r>
    <n v="72"/>
    <x v="9"/>
    <x v="71"/>
    <s v="10.10"/>
    <s v="INE"/>
    <s v="JDE/CD"/>
    <s v="JLE"/>
    <s v="DECEYEC"/>
    <d v="2026-01-21T00:00:00"/>
    <d v="2026-02-05T00:00:00"/>
    <s v=""/>
    <m/>
    <s v="1"/>
    <s v=""/>
    <m/>
    <m/>
    <m/>
    <m/>
  </r>
  <r>
    <n v="73"/>
    <x v="9"/>
    <x v="72"/>
    <s v="10.11"/>
    <s v="INE"/>
    <s v="JDE/CD"/>
    <s v="JLE"/>
    <s v="DECEYEC"/>
    <d v="2026-04-01T00:00:00"/>
    <d v="2026-04-07T00:00:00"/>
    <s v=""/>
    <m/>
    <s v="1"/>
    <s v=""/>
    <m/>
    <m/>
    <m/>
    <m/>
  </r>
  <r>
    <n v="74"/>
    <x v="9"/>
    <x v="73"/>
    <s v="10.12"/>
    <s v="INE"/>
    <s v="DERFE/UTSI"/>
    <s v="DERFE"/>
    <s v="UTSI"/>
    <d v="2026-01-19T00:00:00"/>
    <d v="2026-01-22T00:00:00"/>
    <d v="2026-01-19T00:00:00"/>
    <m/>
    <n v="4"/>
    <s v="En proceso dentro de plazo"/>
    <m/>
    <m/>
    <m/>
    <m/>
  </r>
  <r>
    <n v="75"/>
    <x v="9"/>
    <x v="74"/>
    <s v="10.13"/>
    <s v="INE"/>
    <s v="CG"/>
    <s v="DECEYEC"/>
    <s v="DECEYEC"/>
    <d v="2026-02-01T00:00:00"/>
    <d v="2026-02-05T00:00:00"/>
    <s v=""/>
    <m/>
    <s v="1"/>
    <s v=""/>
    <m/>
    <m/>
    <m/>
    <m/>
  </r>
  <r>
    <n v="76"/>
    <x v="9"/>
    <x v="75"/>
    <s v="10.14"/>
    <s v="INE"/>
    <s v="JDE/CD"/>
    <s v="DECEYEC"/>
    <s v="DECEYEC"/>
    <d v="2026-02-06T00:00:00"/>
    <d v="2026-02-06T00:00:00"/>
    <s v=""/>
    <m/>
    <s v="1"/>
    <s v=""/>
    <m/>
    <m/>
    <m/>
    <m/>
  </r>
  <r>
    <n v="77"/>
    <x v="9"/>
    <x v="76"/>
    <s v="10.15"/>
    <s v="INE"/>
    <s v="CD"/>
    <s v="DECEYEC"/>
    <s v="DECEYEC"/>
    <d v="2026-02-09T00:00:00"/>
    <d v="2026-03-31T00:00:00"/>
    <s v=""/>
    <m/>
    <s v="1"/>
    <s v=""/>
    <m/>
    <m/>
    <m/>
    <m/>
  </r>
  <r>
    <n v="78"/>
    <x v="9"/>
    <x v="77"/>
    <s v="10.16"/>
    <s v="INE"/>
    <s v="JDE"/>
    <s v="DECEYEC"/>
    <s v="DECEYEC"/>
    <d v="2026-04-08T00:00:00"/>
    <d v="2026-04-08T00:00:00"/>
    <s v=""/>
    <m/>
    <s v="1"/>
    <s v=""/>
    <m/>
    <m/>
    <m/>
    <m/>
  </r>
  <r>
    <n v="79"/>
    <x v="9"/>
    <x v="78"/>
    <s v="10.17"/>
    <s v="INE"/>
    <s v="CD"/>
    <s v="DECEYEC"/>
    <s v="DECEYEC"/>
    <d v="2026-04-12T00:00:00"/>
    <d v="2026-06-06T00:00:00"/>
    <s v=""/>
    <m/>
    <s v="1"/>
    <s v=""/>
    <m/>
    <m/>
    <m/>
    <m/>
  </r>
  <r>
    <n v="80"/>
    <x v="9"/>
    <x v="79"/>
    <s v="10.18"/>
    <s v="INE"/>
    <s v="CD"/>
    <s v="DECEYEC"/>
    <s v="DECEYEC"/>
    <d v="2026-06-07T00:00:00"/>
    <d v="2026-06-15T00:00:00"/>
    <s v=""/>
    <m/>
    <s v="1"/>
    <s v=""/>
    <m/>
    <m/>
    <m/>
    <m/>
  </r>
  <r>
    <n v="81"/>
    <x v="10"/>
    <x v="80"/>
    <s v="11.1"/>
    <s v="INE"/>
    <s v="JDE/CD"/>
    <s v="JLE"/>
    <s v="DECEYEC"/>
    <d v="2026-01-21T00:00:00"/>
    <d v="2026-02-05T00:00:00"/>
    <s v=""/>
    <m/>
    <s v="1"/>
    <s v=""/>
    <m/>
    <m/>
    <m/>
    <m/>
  </r>
  <r>
    <n v="82"/>
    <x v="10"/>
    <x v="81"/>
    <s v="11.2"/>
    <s v="INE"/>
    <s v="JDE/CD"/>
    <s v="JLE"/>
    <s v="DECEYEC"/>
    <d v="2026-04-01T00:00:00"/>
    <d v="2026-04-07T00:00:00"/>
    <s v=""/>
    <m/>
    <s v="1"/>
    <s v=""/>
    <m/>
    <m/>
    <m/>
    <m/>
  </r>
  <r>
    <n v="83"/>
    <x v="10"/>
    <x v="82"/>
    <s v="11.3"/>
    <s v="INE"/>
    <s v="DECEYEC/JLE"/>
    <s v="DECEYEC"/>
    <s v="DECEYEC"/>
    <d v="2025-12-22T00:00:00"/>
    <d v="2026-01-05T00:00:00"/>
    <d v="2025-12-22T00:00:00"/>
    <d v="2025-12-22T00:00:00"/>
    <n v="2"/>
    <s v="Concluida dentro de plazo"/>
    <s v="El 22 de diciembre de 2025, mediante oficio INE/DECEyEC/DCE/0304/2025, la Dirección de Capacitación Electoral de a la DECEyEC, remitió a la JLE en Coahuila, entre otros, el Modelo de tríptico con información básica “¿Qué es el Voto Anticipado presencial a domicilio?” y el Modelo de tríptico con información básica “¿Qué es el Voto de las Personas en Prisión Preventiva?”, para su envío al Instituto Electoral de Coahuila, a fin de que dicho Instituto adapte los materiales didácticos para la integración de las MEC y la capacitación electoral del VA presencial a domicilio y del VPPP."/>
    <s v="https://inemexico-my.sharepoint.com/personal/sebastian_garcia_ine_mx/Documents/Aplicaciones/Microsoft%20Forms/Calendario%20de%20Coordinaci%C3%B3n%20del%20Proceso%20Electoral%20L/Pregunta/Conclusi%C3%B3n%2011.3_ANA%20LUCIA%20SANCHEZ%20TR.pdf"/>
    <s v="Sí"/>
    <m/>
  </r>
  <r>
    <n v="84"/>
    <x v="10"/>
    <x v="83"/>
    <s v="11.4"/>
    <s v="INE"/>
    <s v="OPL/JLE/_x000a_ DECEYEC"/>
    <s v="DECEYEC"/>
    <s v="DECEYEC"/>
    <d v="2026-01-05T00:00:00"/>
    <d v="2026-01-16T00:00:00"/>
    <d v="2026-01-05T00:00:00"/>
    <d v="2026-01-14T00:00:00"/>
    <n v="2"/>
    <s v="Concluida dentro de plazo"/>
    <s v="El 14 de enero de 2026, mediante oficio INE/DECEyEC/DCE/0006/2026, la DECEyEC validó los materiales didácticos información básica ¿Qué es el Voto Anticipado?, y en su caso, ¿Qué es el Voto de las Personas en Prisión Preventiva?, remitidos el 13 de enero del mismo año, por la JLE en Coahuila con oficio INE/JLC/VCEYEC/007/2026."/>
    <s v="https://inemexico-my.sharepoint.com/personal/sebastian_garcia_ine_mx/Documents/Aplicaciones/Microsoft%20Forms/Calendario%20de%20Coordinaci%C3%B3n%20del%20Proceso%20Electoral%20L/Pregunta/Conclusi%C3%B3n%2011.4_ANA%20LUCIA%20SANCHEZ%20TR.pdf"/>
    <s v="Sí"/>
    <m/>
  </r>
  <r>
    <n v="85"/>
    <x v="10"/>
    <x v="84"/>
    <s v="11.5"/>
    <s v="INE"/>
    <s v="JLE/CG"/>
    <s v="JLE"/>
    <s v="DECEYEC"/>
    <d v="2026-01-16T00:00:00"/>
    <d v="2026-01-27T00:00:00"/>
    <d v="2026-01-16T00:00:00"/>
    <m/>
    <n v="4"/>
    <s v="En proceso dentro de plazo"/>
    <m/>
    <m/>
    <m/>
    <m/>
  </r>
  <r>
    <n v="86"/>
    <x v="10"/>
    <x v="85"/>
    <s v="11.6"/>
    <s v="INE"/>
    <s v="DECEYEC/JLE"/>
    <s v="DECEYEC"/>
    <s v="DECEYEC"/>
    <d v="2025-12-22T00:00:00"/>
    <d v="2026-01-05T00:00:00"/>
    <d v="2025-12-22T00:00:00"/>
    <d v="2025-12-22T00:00:00"/>
    <n v="2"/>
    <s v="Concluida dentro de plazo"/>
    <s v="El 22 de diciembre de 2025, mediante oficio INE/DECEyEC/DCE/0304/2025, la Dirección de Capacitación Electoral de la DECEyEC, remitió a la JLE de Coahuila, entre otros, el Modelo de Instructivo para la y el Funcionario de la Mesa de Escrutinio y Cómputo del Voto Anticipado presencial a domicilio y el Modelo de Instructivo para la y el Funcionario de la Mesa de Escrutinio y Cómputo del Voto de las Personas en Prisión Preventiva, para su envío al Instituto Electoral de Coahuila, a fin de que dicho Instituto adapte los materiales didácticos para la integración de las MEC y la capacitación electoral del VA presencial a domicilio y del VPPP."/>
    <s v="https://inemexico-my.sharepoint.com/personal/sebastian_garcia_ine_mx/Documents/Aplicaciones/Microsoft%20Forms/Calendario%20de%20Coordinaci%C3%B3n%20del%20Proceso%20Electoral%20L/Pregunta/Conclusi%C3%B3n%2011.6_ANA%20LUCIA%20SANCHEZ%20TR.pdf"/>
    <s v="Sí"/>
    <m/>
  </r>
  <r>
    <n v="87"/>
    <x v="10"/>
    <x v="86"/>
    <s v="11.7"/>
    <s v="INE"/>
    <s v="OPL/JLE/_x000a_ DECEYEC"/>
    <s v="DECEYEC"/>
    <s v="DECEYEC"/>
    <d v="2026-01-05T00:00:00"/>
    <d v="2026-03-02T00:00:00"/>
    <d v="2026-01-05T00:00:00"/>
    <m/>
    <n v="4"/>
    <s v="En proceso dentro de plazo"/>
    <m/>
    <m/>
    <m/>
    <m/>
  </r>
  <r>
    <n v="88"/>
    <x v="10"/>
    <x v="87"/>
    <s v="11.8"/>
    <s v="INE"/>
    <s v="JLE/CG"/>
    <s v="JLE"/>
    <s v="DECEYEC"/>
    <d v="2026-03-06T00:00:00"/>
    <d v="2026-03-23T00:00:00"/>
    <s v=""/>
    <m/>
    <s v="1"/>
    <s v=""/>
    <m/>
    <m/>
    <m/>
    <m/>
  </r>
  <r>
    <n v="89"/>
    <x v="10"/>
    <x v="88"/>
    <s v="11.9"/>
    <s v="INE"/>
    <s v="DECEYEC/JLE"/>
    <s v="DECEYEC"/>
    <s v="DECEYEC"/>
    <d v="2026-02-05T00:00:00"/>
    <d v="2026-02-15T00:00:00"/>
    <d v="2025-12-22T00:00:00"/>
    <d v="2025-12-22T00:00:00"/>
    <n v="2"/>
    <s v="Concluida dentro de plazo"/>
    <s v="El 22 de diciembre de 2025, mediante oficio INE/DECEyEC/DCE/0304/2025, la Dirección de Capacitación Electoral de la DECEyEC, remitió a la JLE de Coahuila, entre otros, el Modelo de Tablero de actividades para la Jornada Electoral de la MEC VA y el Modelo de Tablero de actividades de la Mesa de Escrutinio y Cómputo del VPPP el día de la Jornada Electoral, para su envío al Instituto Electoral de Coahuila, a fin de que dicho Instituto adapte los materiales didácticos para la integración de las MEC y la capacitación electoral del VA presencial a domicilio y del VPPP."/>
    <s v="https://inemexico-my.sharepoint.com/personal/sebastian_garcia_ine_mx/Documents/Aplicaciones/Microsoft%20Forms/Calendario%20de%20Coordinaci%C3%B3n%20del%20Proceso%20Electoral%20L/Pregunta/Conclusi%C3%B3n%2011.9_ANA%20LUCIA%20SANCHEZ%20TR.pdf"/>
    <s v="Sí"/>
    <m/>
  </r>
  <r>
    <n v="90"/>
    <x v="10"/>
    <x v="89"/>
    <s v="11.10"/>
    <s v="INE"/>
    <s v="OPL/JLE/_x000a_ DECEYEC"/>
    <s v="DECEYEC"/>
    <s v="DECEYEC"/>
    <d v="2026-02-15T00:00:00"/>
    <d v="2026-04-16T00:00:00"/>
    <s v=""/>
    <m/>
    <s v="1"/>
    <s v=""/>
    <m/>
    <m/>
    <m/>
    <m/>
  </r>
  <r>
    <n v="91"/>
    <x v="10"/>
    <x v="90"/>
    <s v="11.11"/>
    <s v="INE"/>
    <s v="JLE/CG"/>
    <s v="JLE"/>
    <s v="DECEYEC"/>
    <d v="2026-04-16T00:00:00"/>
    <d v="2026-04-30T00:00:00"/>
    <s v=""/>
    <m/>
    <s v="1"/>
    <s v=""/>
    <m/>
    <m/>
    <m/>
    <m/>
  </r>
  <r>
    <n v="92"/>
    <x v="11"/>
    <x v="91"/>
    <s v="12.1"/>
    <s v="OPL"/>
    <s v="CG"/>
    <s v="OPL"/>
    <s v="OPL"/>
    <d v="2025-10-01T00:00:00"/>
    <d v="2025-12-31T00:00:00"/>
    <d v="2025-10-01T00:00:00"/>
    <d v="2025-10-30T00:00:00"/>
    <n v="2"/>
    <s v="Concluida dentro de plazo"/>
    <s v="El pasado 30 de octubre de 2025, mediante acuerdo IEC/CG/129/2025, se aprobó la distribución del financiamiento público para el sostenimiento de actividades ordinarias permanentes, actividades específicas y gastos de campaña de los partidos, y en su caso, de las candidaturas independientes, y por el que se fijan los límites de financiamiento privado para el ejercicio 2026."/>
    <s v="INFORMATIVO/COAH/2026/4"/>
    <s v="Aviso_12.1"/>
    <m/>
  </r>
  <r>
    <n v="93"/>
    <x v="11"/>
    <x v="92"/>
    <s v="12.2"/>
    <s v="OPL"/>
    <s v="CG"/>
    <s v="OPL"/>
    <s v="OPL"/>
    <d v="2025-12-01T00:00:00"/>
    <d v="2026-01-15T00:00:00"/>
    <d v="2025-12-01T00:00:00"/>
    <d v="2026-01-15T00:00:00"/>
    <n v="2"/>
    <s v="Concluida dentro de plazo"/>
    <s v="Con fecha 15 de enero de 2026 concluyó el plazo para la presentación de plataformas electorales."/>
    <s v="INFORMATIVO/COAH/2026/10"/>
    <s v="_12.2"/>
    <m/>
  </r>
  <r>
    <n v="94"/>
    <x v="11"/>
    <x v="93"/>
    <s v="12.3"/>
    <s v="OPL"/>
    <s v="CG"/>
    <s v="OPL"/>
    <s v="OPL"/>
    <d v="2025-10-01T00:00:00"/>
    <d v="2026-02-14T00:00:00"/>
    <d v="2025-10-01T00:00:00"/>
    <m/>
    <n v="4"/>
    <s v="En proceso dentro de plazo"/>
    <m/>
    <m/>
    <m/>
    <m/>
  </r>
  <r>
    <n v="95"/>
    <x v="11"/>
    <x v="94"/>
    <s v="12.4"/>
    <s v="OPL"/>
    <s v="CG"/>
    <s v="OPL"/>
    <s v="OPL"/>
    <d v="2025-10-01T00:00:00"/>
    <d v="2025-11-30T00:00:00"/>
    <d v="2025-10-01T00:00:00"/>
    <d v="2025-10-30T00:00:00"/>
    <n v="2"/>
    <s v="Concluida dentro de plazo"/>
    <s v="Con fecha 30 de octubre de 2025 el CG del OPL aprobó el acuerdo IEC/CG/129/2025, relativo a la distribución del financiamiento público para el sostenimiento de actividades ordinarias permanentes, actividades específicas y gastos de campaña de los partidos políticos, y en su caso, de las candidaturas independientes, y por el que se fijan los límites de financiamiento privado para el ejercicio 2026."/>
    <s v="https://iecoah.org.mx/archivos/consejo-general/acuerdos/2025/IEC.CG.129.2025%20Acuerdo%20financiamiento,%20gastos%20de%20campa%C3%B1a%202026..pdf"/>
    <m/>
    <m/>
  </r>
  <r>
    <n v="96"/>
    <x v="11"/>
    <x v="95"/>
    <s v="12.5"/>
    <s v="OPL"/>
    <s v="CG"/>
    <s v="OPL"/>
    <s v="OPL"/>
    <d v="2025-10-01T00:00:00"/>
    <d v="2026-01-30T00:00:00"/>
    <d v="2025-10-01T00:00:00"/>
    <m/>
    <n v="4"/>
    <s v="En proceso dentro de plazo"/>
    <m/>
    <m/>
    <m/>
    <m/>
  </r>
  <r>
    <n v="97"/>
    <x v="11"/>
    <x v="96"/>
    <s v="12.6"/>
    <s v="OPL"/>
    <s v="CG"/>
    <s v="OPL"/>
    <s v="OPL"/>
    <d v="2025-10-01T00:00:00"/>
    <d v="2026-02-14T00:00:00"/>
    <d v="2025-10-01T00:00:00"/>
    <m/>
    <n v="4"/>
    <s v="En proceso dentro de plazo"/>
    <m/>
    <m/>
    <m/>
    <m/>
  </r>
  <r>
    <n v="98"/>
    <x v="12"/>
    <x v="97"/>
    <s v="13.1"/>
    <s v="OPL"/>
    <s v="CG"/>
    <s v="OPL"/>
    <s v="OPL"/>
    <d v="2026-01-01T00:00:00"/>
    <d v="2026-01-30T00:00:00"/>
    <d v="2026-01-01T00:00:00"/>
    <m/>
    <n v="4"/>
    <s v="En proceso dentro de plazo"/>
    <m/>
    <m/>
    <m/>
    <m/>
  </r>
  <r>
    <n v="99"/>
    <x v="12"/>
    <x v="98"/>
    <s v="13.2"/>
    <s v="OPL"/>
    <s v="OD"/>
    <s v="OPL"/>
    <s v="OPL"/>
    <d v="2026-01-31T00:00:00"/>
    <d v="2026-02-14T00:00:00"/>
    <s v=""/>
    <m/>
    <s v="1"/>
    <s v=""/>
    <m/>
    <m/>
    <m/>
    <m/>
  </r>
  <r>
    <n v="100"/>
    <x v="12"/>
    <x v="99"/>
    <s v="13.3"/>
    <s v="OPL"/>
    <s v="CG"/>
    <s v="OPL"/>
    <s v="OPL"/>
    <d v="2026-02-24T00:00:00"/>
    <d v="2026-02-24T00:00:00"/>
    <s v=""/>
    <m/>
    <s v="1"/>
    <s v=""/>
    <m/>
    <m/>
    <m/>
    <m/>
  </r>
  <r>
    <n v="101"/>
    <x v="12"/>
    <x v="100"/>
    <s v="13.4"/>
    <s v="OPL"/>
    <s v="OD"/>
    <s v="OPL"/>
    <s v="OPL"/>
    <d v="2026-02-25T00:00:00"/>
    <d v="2026-03-20T00:00:00"/>
    <s v=""/>
    <m/>
    <s v="1"/>
    <s v=""/>
    <m/>
    <m/>
    <m/>
    <m/>
  </r>
  <r>
    <n v="102"/>
    <x v="12"/>
    <x v="101"/>
    <s v="13.5"/>
    <s v="INE/OPL"/>
    <s v="DERFE"/>
    <s v="DERFE"/>
    <s v="DERFE"/>
    <d v="2026-02-25T00:00:00"/>
    <d v="2026-03-31T00:00:00"/>
    <s v=""/>
    <m/>
    <s v="1"/>
    <s v=""/>
    <m/>
    <m/>
    <m/>
    <m/>
  </r>
  <r>
    <n v="103"/>
    <x v="12"/>
    <x v="102"/>
    <s v="13.6"/>
    <s v="OPL"/>
    <s v="CG/OD"/>
    <s v="OPL"/>
    <s v="OPL"/>
    <d v="2026-03-21T00:00:00"/>
    <d v="2026-04-24T00:00:00"/>
    <s v=""/>
    <m/>
    <s v="1"/>
    <s v=""/>
    <m/>
    <m/>
    <m/>
    <m/>
  </r>
  <r>
    <n v="104"/>
    <x v="13"/>
    <x v="103"/>
    <s v="14.1"/>
    <s v="OPL"/>
    <s v="CG"/>
    <s v="OPL"/>
    <s v="OPL"/>
    <d v="2026-01-02T00:00:00"/>
    <d v="2026-01-30T00:00:00"/>
    <d v="2026-01-02T00:00:00"/>
    <m/>
    <n v="4"/>
    <s v="En proceso dentro de plazo"/>
    <m/>
    <m/>
    <m/>
    <m/>
  </r>
  <r>
    <n v="105"/>
    <x v="13"/>
    <x v="104"/>
    <s v="14.2"/>
    <s v="OPL"/>
    <s v="CG"/>
    <s v="OPL"/>
    <s v="OPL"/>
    <d v="2026-01-12T00:00:00"/>
    <d v="2026-02-09T00:00:00"/>
    <d v="2026-01-12T00:00:00"/>
    <m/>
    <n v="4"/>
    <s v="En proceso dentro de plazo"/>
    <m/>
    <m/>
    <m/>
    <m/>
  </r>
  <r>
    <n v="106"/>
    <x v="13"/>
    <x v="105"/>
    <s v="14.3"/>
    <s v="OPL"/>
    <s v="CG"/>
    <s v="OPL"/>
    <s v="OPL"/>
    <d v="2026-03-01T00:00:00"/>
    <d v="2026-03-20T00:00:00"/>
    <s v=""/>
    <m/>
    <s v="1"/>
    <s v=""/>
    <m/>
    <m/>
    <m/>
    <m/>
  </r>
  <r>
    <n v="107"/>
    <x v="13"/>
    <x v="106"/>
    <s v="14.4"/>
    <s v="OPL"/>
    <s v="CG/OD"/>
    <s v="OPL"/>
    <s v="OPL"/>
    <d v="2026-04-25T00:00:00"/>
    <d v="2026-04-29T00:00:00"/>
    <s v=""/>
    <m/>
    <s v="1"/>
    <s v=""/>
    <m/>
    <m/>
    <m/>
    <m/>
  </r>
  <r>
    <n v="108"/>
    <x v="13"/>
    <x v="107"/>
    <s v="14.5"/>
    <s v="OPL"/>
    <s v="CG"/>
    <s v="OPL"/>
    <s v="OPL"/>
    <d v="2026-04-30T00:00:00"/>
    <d v="2026-05-04T00:00:00"/>
    <s v=""/>
    <m/>
    <s v="1"/>
    <s v=""/>
    <m/>
    <m/>
    <m/>
    <m/>
  </r>
  <r>
    <n v="109"/>
    <x v="13"/>
    <x v="108"/>
    <s v="14.6"/>
    <s v="OPL"/>
    <s v="CG"/>
    <s v="OPL"/>
    <s v="OPL"/>
    <d v="2026-05-05T00:00:00"/>
    <d v="2026-06-03T00:00:00"/>
    <s v=""/>
    <m/>
    <s v="1"/>
    <s v=""/>
    <m/>
    <m/>
    <m/>
    <m/>
  </r>
  <r>
    <n v="110"/>
    <x v="14"/>
    <x v="109"/>
    <s v="15.1"/>
    <s v="OPL"/>
    <s v="CG"/>
    <s v="OPL"/>
    <s v="UTTPDP"/>
    <d v="2025-09-01T00:00:00"/>
    <d v="2025-09-30T00:00:00"/>
    <d v="2025-09-01T00:00:00"/>
    <d v="2025-08-27T00:00:00"/>
    <n v="2"/>
    <s v="Concluida dentro de plazo"/>
    <s v="El 27 de agosto de 2025, el Consejo General del OPL mediante Acuerdo IEC/CG/111/2025, aprobó la designación de la Comisión a la que se reporten los trabajos de implementación y operación del sistema &quot;Candidatas y Candidatos, Conóceles&quot; para el Proceso Electoral Local Ordinario 2025-2026, a la Comisión de Transparencia y Acceso a la Información."/>
    <s v="IEC/SE/1784/2025"/>
    <m/>
    <m/>
  </r>
  <r>
    <n v="111"/>
    <x v="14"/>
    <x v="110"/>
    <s v="15.2"/>
    <s v="OPL"/>
    <s v="CG"/>
    <s v="OPL"/>
    <s v="UTTPDP"/>
    <d v="2025-09-01T00:00:00"/>
    <d v="2025-09-02T00:00:00"/>
    <d v="2025-09-01T00:00:00"/>
    <d v="2025-08-27T00:00:00"/>
    <n v="2"/>
    <s v="Concluida dentro de plazo"/>
    <s v="El 27 de agosto de 2025, el Consejo General del OPL mediante Acuerdo IEC/CG/111/2025, aprobó la designación de la Comisión a la que se reporten los trabajos de implementación y operación del sistema &quot;Candidatas y Candidatos, Conóceles&quot; para el Proceso Electoral Local Ordinario 2025-2026, a la Comisión de Transparencia y Acceso a la Información."/>
    <s v="IEC/SE/1784/2025"/>
    <m/>
    <m/>
  </r>
  <r>
    <n v="112"/>
    <x v="14"/>
    <x v="111"/>
    <s v="15.3"/>
    <s v="OPL"/>
    <s v="CG"/>
    <s v="OPL"/>
    <s v="UTTPDP"/>
    <d v="2025-10-01T00:00:00"/>
    <d v="2026-07-01T00:00:00"/>
    <d v="2025-10-01T00:00:00"/>
    <m/>
    <n v="4"/>
    <s v="En proceso dentro de plazo"/>
    <m/>
    <m/>
    <m/>
    <m/>
  </r>
  <r>
    <n v="113"/>
    <x v="14"/>
    <x v="112"/>
    <s v="15.4"/>
    <s v="OPL"/>
    <s v="CG"/>
    <s v="OPL"/>
    <s v="UTTPDP"/>
    <d v="2025-09-27T00:00:00"/>
    <d v="2025-10-02T00:00:00"/>
    <d v="2025-09-27T00:00:00"/>
    <d v="2025-09-29T00:00:00"/>
    <n v="2"/>
    <s v="Concluida dentro de plazo"/>
    <s v="Con fecha 29 de septiembre de 2025 se recibió mediante folio SIVOPLE OFICIO/COAH/2025/195, el oficio IEC/SE/1974/2025, mediante el cual informa sobre la implementación y operación del sistema &quot;Candidatas y Candidatos, Conóceles&quot;, el cual será realizado por el OPL de Coahuila."/>
    <s v="https://drive.google.com/file/d/16ipRMVBrWqLrDnHdqJJP6PqOcJwuqU7p/view"/>
    <m/>
    <m/>
  </r>
  <r>
    <n v="114"/>
    <x v="14"/>
    <x v="113"/>
    <s v="15.5"/>
    <s v="OPL"/>
    <s v="CG"/>
    <s v="OPL"/>
    <s v="UTTPDP"/>
    <d v="2025-11-01T00:00:00"/>
    <d v="2025-11-01T00:00:00"/>
    <d v="2025-11-01T00:00:00"/>
    <d v="2025-10-30T00:00:00"/>
    <n v="2"/>
    <s v="Concluida dentro de plazo"/>
    <s v="El pasado 30 de octubre del presente año, se aprobó el acuerdo IEC/CG/128/2025, por el que se propone al Consejo General del Instituto, la aprobación del Plan de Trabajo para la Implementación y Operación Del Sistema “Candidatas Y Candidatos, Conóceles” para el Proceso Electoral Local Ordinario 2025-2026."/>
    <s v="INFORMATIVO/COAH/2025/49"/>
    <s v="Aviso_de_conclusión_15.5"/>
    <m/>
  </r>
  <r>
    <n v="115"/>
    <x v="14"/>
    <x v="114"/>
    <s v="15.6"/>
    <s v="OPL"/>
    <s v="CG"/>
    <s v="OPL"/>
    <s v="UTTPDP"/>
    <d v="2026-01-01T00:00:00"/>
    <d v="2026-01-01T00:00:00"/>
    <d v="2026-01-01T00:00:00"/>
    <d v="2025-10-18T00:00:00"/>
    <n v="2"/>
    <s v="Concluida dentro de plazo"/>
    <s v="El pasado 18 de diciembre del año 2025, el Consejo General del Instituto Electoral de Coahuila aprobó el proceso técnico operativo para la implementación y operación del Sistema “Candidatas y Candidatos, Conóceles” para el Proceso Electoral Local Ordinario 2025-2026”."/>
    <s v="INFORMATIVO/COAH/2026/5"/>
    <s v="_15.6_"/>
    <m/>
  </r>
  <r>
    <n v="116"/>
    <x v="14"/>
    <x v="115"/>
    <s v="15.7"/>
    <s v="OPL"/>
    <s v="CG"/>
    <s v="OPL"/>
    <s v="UTTPDP"/>
    <d v="2026-05-05T00:00:00"/>
    <d v="2026-05-05T00:00:00"/>
    <s v=""/>
    <m/>
    <s v="1"/>
    <s v=""/>
    <m/>
    <m/>
    <m/>
    <m/>
  </r>
  <r>
    <n v="117"/>
    <x v="14"/>
    <x v="116"/>
    <s v="15.8"/>
    <s v="OPL"/>
    <s v="CG"/>
    <s v="OPL"/>
    <s v="UTTPDP"/>
    <d v="2026-05-05T00:00:00"/>
    <d v="2026-05-05T00:00:00"/>
    <s v=""/>
    <m/>
    <s v="1"/>
    <s v=""/>
    <m/>
    <m/>
    <m/>
    <m/>
  </r>
  <r>
    <n v="118"/>
    <x v="14"/>
    <x v="117"/>
    <s v="15.9"/>
    <s v="OPL"/>
    <s v="CG"/>
    <s v="OPL"/>
    <s v="UTTPDP"/>
    <d v="2026-01-01T00:00:00"/>
    <d v="2026-02-01T00:00:00"/>
    <d v="2026-01-01T00:00:00"/>
    <m/>
    <n v="4"/>
    <s v="En proceso dentro de plazo"/>
    <m/>
    <m/>
    <m/>
    <m/>
  </r>
  <r>
    <n v="119"/>
    <x v="14"/>
    <x v="118"/>
    <s v="15.10"/>
    <s v="OPL"/>
    <s v="CG"/>
    <s v="OPL"/>
    <s v="UTTPDP"/>
    <d v="2026-04-01T00:00:00"/>
    <d v="2026-04-01T00:00:00"/>
    <s v=""/>
    <m/>
    <s v="1"/>
    <s v=""/>
    <m/>
    <m/>
    <m/>
    <m/>
  </r>
  <r>
    <n v="120"/>
    <x v="14"/>
    <x v="119"/>
    <s v="15.11"/>
    <s v="OPL"/>
    <s v="OPL/UTIGyND/UTTyPDP/UTVOPL"/>
    <s v="OPL"/>
    <s v="UTTPDP"/>
    <d v="2026-04-30T00:00:00"/>
    <d v="2026-04-30T00:00:00"/>
    <s v=""/>
    <m/>
    <s v="1"/>
    <s v=""/>
    <m/>
    <m/>
    <m/>
    <m/>
  </r>
  <r>
    <n v="121"/>
    <x v="14"/>
    <x v="120"/>
    <s v="15.12"/>
    <s v="OPL"/>
    <s v="OPL/UTIGyND/UTTyPDP/UTVOPL"/>
    <s v="OPL"/>
    <s v="UTTPDP"/>
    <d v="2026-05-31T00:00:00"/>
    <d v="2026-05-31T00:00:00"/>
    <s v=""/>
    <m/>
    <s v="1"/>
    <s v=""/>
    <m/>
    <m/>
    <m/>
    <m/>
  </r>
  <r>
    <n v="122"/>
    <x v="15"/>
    <x v="121"/>
    <s v="16.1"/>
    <s v="OPL"/>
    <s v="CG"/>
    <s v="OPL"/>
    <s v="DEOE"/>
    <d v="2025-09-22T00:00:00"/>
    <d v="2025-10-04T00:00:00"/>
    <d v="2025-09-22T00:00:00"/>
    <d v="2025-10-03T00:00:00"/>
    <n v="2"/>
    <s v="Concluida dentro de plazo"/>
    <s v="El pasado 03 de octubre del presente año, se remitió, a la Junta Local Ejecutiva del INE en Coahuila, los diseños y especificaciones técnicas de la documentación y materiales electorales personalizados que serán utilizados en el marco del Proceso Electoral Local Ordinario 2025-2026"/>
    <s v="INFORMATIVO/COAH/2025/45"/>
    <s v="Aviso_de_conclusión_16.1"/>
    <m/>
  </r>
  <r>
    <n v="123"/>
    <x v="15"/>
    <x v="122"/>
    <s v="16.2"/>
    <s v="INE"/>
    <s v="JLE"/>
    <s v="JLE"/>
    <s v="DEOE"/>
    <d v="2025-09-29T00:00:00"/>
    <d v="2025-10-17T00:00:00"/>
    <d v="2025-09-29T00:00:00"/>
    <d v="2025-10-17T00:00:00"/>
    <n v="2"/>
    <s v="Concluida dentro de plazo"/>
    <s v="El día 17 de octubre de 2025, el Lic. Miguel Castillo Morales, Vocal de Organización Electoral de la Junta Local Ejecutiva informó vía correo electrónico sobre la conclusión en tiempo y forma de la revisión de los documentos y materiales electorales y especificaciones técnicas, presentadas por el Instituto Electoral de Coahuila."/>
    <s v="https://inemexico-my.sharepoint.com/personal/sebastian_garcia_ine_mx/_layouts/15/Doc.aspx?sourcedoc=%7B06B5E342-1235-43CB-BA69-6A1942FF1421%7D&amp;file=ID%2016.1%20Aviso%20de%20conclusi%C3%B3n_ADAN%20GIOVANNI%20LAGUNA.docx&amp;action=default&amp;mobileredirect=true; https://inemexico-my.sharepoint.com/personal/sebastian_garcia_ine_mx/_layouts/15/Doc.aspx?sourcedoc=%7B07E34C7D-4479-456E-90FB-8CC5EACF42F0%7D&amp;file=05%20Reporte_notificacion%20Revisi%C3%B3n%20Documentaci%C3%B3_ADAN%20GIOVANNI%20LAGUNA.xlsx&amp;action=default&amp;mobileredirect=true"/>
    <s v="Sí"/>
    <d v="2025-10-17T00:00:00"/>
  </r>
  <r>
    <n v="124"/>
    <x v="15"/>
    <x v="123"/>
    <s v="16.3"/>
    <s v="OPL"/>
    <s v="CG"/>
    <s v="OPL"/>
    <s v="DEOE"/>
    <d v="2025-10-03T00:00:00"/>
    <d v="2025-10-20T00:00:00"/>
    <d v="2025-10-03T00:00:00"/>
    <d v="2025-10-17T00:00:00"/>
    <n v="2"/>
    <s v="Concluida dentro de plazo"/>
    <s v="El pasado 17 de octubre del presente año, mediante oficio IEC/SE/2063/2025, se remitió, a la Junta Local Ejecutiva del INE en Coahuila, el proyecto de Guía para las y los observadores electorales, con primeras observaciones atendidas."/>
    <s v="INFORMATIVO/COAH/2025/46"/>
    <s v="Aviso_de_conclusión_16._3_"/>
    <m/>
  </r>
  <r>
    <n v="125"/>
    <x v="15"/>
    <x v="124"/>
    <s v="16.4"/>
    <s v="INE"/>
    <s v="DEOE"/>
    <s v="DEOE"/>
    <s v="DEOE"/>
    <d v="2025-10-21T00:00:00"/>
    <d v="2025-11-18T00:00:00"/>
    <d v="2025-10-21T00:00:00"/>
    <d v="2025-11-18T00:00:00"/>
    <n v="2"/>
    <s v="Concluida dentro de plazo"/>
    <m/>
    <m/>
    <m/>
    <m/>
  </r>
  <r>
    <n v="126"/>
    <x v="15"/>
    <x v="125"/>
    <s v="16.5"/>
    <s v="OPL"/>
    <s v="CG"/>
    <s v="OPL"/>
    <s v="DEOE"/>
    <d v="2025-11-20T00:00:00"/>
    <d v="2025-12-31T00:00:00"/>
    <d v="2025-11-20T00:00:00"/>
    <d v="2025-12-18T00:00:00"/>
    <n v="2"/>
    <s v="Concluida dentro de plazo"/>
    <s v="El pasado 18 de diciembre del año 2025, el Consejo General del Instituto Electoral de Coahuila aprobó, mediante acuerdo IEC/CG/150/2025, los diseños de la documentación y el material electoral para la emisión del voto en modalidad para su implementación en el marco del Proceso Electoral Local ordinario 2025-2026"/>
    <s v="INFORMATIVO/COAH/2026/1"/>
    <s v="16.5"/>
    <m/>
  </r>
  <r>
    <n v="127"/>
    <x v="15"/>
    <x v="126"/>
    <s v="16.6"/>
    <s v="OPL"/>
    <s v="CG"/>
    <s v="OPL"/>
    <s v="DEOE"/>
    <d v="2026-01-01T00:00:00"/>
    <d v="2026-01-15T00:00:00"/>
    <d v="2026-01-01T00:00:00"/>
    <d v="2025-12-19T00:00:00"/>
    <n v="2"/>
    <s v="Concluida dentro de plazo"/>
    <s v="En fecha 19 de diciembre de 2025, se remitió a través de “SIVOPLE” el oficio IEC/SE/2501/2025, mediante el cual se remitieron los acuerdos aprobados en Sesión Ordinaria del Consejo General de este Instituto, en específico el diverso IEC/CG/150/2025 mediante el cual se aprueban los diseños de la documentación y material electoral para la emisión del voto en modalidad convencional, para su implementación en el marco del Proceso Electoral Local Ordinario 2025-2026, en el estado de Coahuila de Zaragoza."/>
    <s v="INFORMATIVO/COAH/2026/11"/>
    <s v="16.6"/>
    <m/>
  </r>
  <r>
    <n v="128"/>
    <x v="15"/>
    <x v="127"/>
    <s v="16.7"/>
    <s v="INE"/>
    <s v="DEOE"/>
    <s v="DEOE"/>
    <s v="DEOE"/>
    <d v="2026-01-15T00:00:00"/>
    <d v="2026-05-31T00:00:00"/>
    <d v="2026-01-15T00:00:00"/>
    <m/>
    <n v="4"/>
    <s v="En proceso dentro de plazo"/>
    <m/>
    <m/>
    <m/>
    <m/>
  </r>
  <r>
    <n v="129"/>
    <x v="15"/>
    <x v="128"/>
    <s v="16.8"/>
    <s v="OPL"/>
    <s v="CG"/>
    <s v="OPL"/>
    <s v="DEOE"/>
    <d v="2026-06-07T00:00:00"/>
    <d v="2026-06-12T00:00:00"/>
    <s v=""/>
    <m/>
    <s v="1"/>
    <s v=""/>
    <m/>
    <m/>
    <m/>
    <m/>
  </r>
  <r>
    <n v="130"/>
    <x v="15"/>
    <x v="129"/>
    <s v="16.9"/>
    <s v="OPL"/>
    <s v="CG/OD"/>
    <s v="OPL"/>
    <s v="DEOE"/>
    <d v="2026-03-01T00:00:00"/>
    <d v="2026-03-30T00:00:00"/>
    <s v=""/>
    <m/>
    <s v="1"/>
    <s v=""/>
    <m/>
    <m/>
    <m/>
    <m/>
  </r>
  <r>
    <n v="131"/>
    <x v="15"/>
    <x v="130"/>
    <s v="16.10"/>
    <s v="OPL"/>
    <s v="OD"/>
    <s v="OPL"/>
    <s v="DEOE"/>
    <d v="2026-04-01T00:00:00"/>
    <d v="2026-05-12T00:00:00"/>
    <s v=""/>
    <m/>
    <s v="1"/>
    <s v=""/>
    <m/>
    <m/>
    <m/>
    <m/>
  </r>
  <r>
    <n v="132"/>
    <x v="15"/>
    <x v="131"/>
    <s v="16.11"/>
    <s v="OPL"/>
    <s v="CG/OD"/>
    <s v="OPL"/>
    <s v="DEOE"/>
    <d v="2026-05-08T00:00:00"/>
    <d v="2026-05-22T00:00:00"/>
    <s v=""/>
    <m/>
    <s v="1"/>
    <s v=""/>
    <m/>
    <m/>
    <m/>
    <m/>
  </r>
  <r>
    <n v="133"/>
    <x v="15"/>
    <x v="132"/>
    <s v="16.12"/>
    <s v="OPL"/>
    <s v="CG/OD"/>
    <s v="OPL"/>
    <s v="DEOE"/>
    <d v="2026-05-08T00:00:00"/>
    <d v="2026-05-29T00:00:00"/>
    <s v=""/>
    <m/>
    <s v="1"/>
    <s v=""/>
    <m/>
    <m/>
    <m/>
    <m/>
  </r>
  <r>
    <n v="134"/>
    <x v="15"/>
    <x v="133"/>
    <s v="16.13"/>
    <s v="OPL"/>
    <s v="OD"/>
    <s v="OPL"/>
    <s v="DEOE"/>
    <d v="2026-06-01T00:00:00"/>
    <d v="2026-06-05T00:00:00"/>
    <s v=""/>
    <m/>
    <s v="1"/>
    <s v=""/>
    <m/>
    <m/>
    <m/>
    <m/>
  </r>
  <r>
    <n v="135"/>
    <x v="15"/>
    <x v="134"/>
    <s v="16.14"/>
    <s v="INE"/>
    <s v="JLE"/>
    <s v="JLE"/>
    <s v="DEOE"/>
    <d v="2026-06-08T00:00:00"/>
    <d v="2026-06-30T00:00:00"/>
    <s v=""/>
    <m/>
    <s v="1"/>
    <s v=""/>
    <m/>
    <m/>
    <m/>
    <m/>
  </r>
  <r>
    <n v="136"/>
    <x v="16"/>
    <x v="135"/>
    <s v="17.1"/>
    <s v="INE/OPL"/>
    <s v="DEOE/OD"/>
    <s v="DEOE"/>
    <s v="DEOE"/>
    <d v="2026-04-30T00:00:00"/>
    <d v="2026-05-25T00:00:00"/>
    <s v=""/>
    <m/>
    <s v="1"/>
    <s v=""/>
    <m/>
    <m/>
    <m/>
    <m/>
  </r>
  <r>
    <n v="137"/>
    <x v="16"/>
    <x v="136"/>
    <s v="17.2"/>
    <s v="OPL"/>
    <s v="CG/OD"/>
    <s v="OPL"/>
    <s v="DEOE"/>
    <d v="2026-06-07T00:00:00"/>
    <d v="2026-06-07T00:00:00"/>
    <s v=""/>
    <m/>
    <s v="1"/>
    <s v=""/>
    <m/>
    <m/>
    <m/>
    <m/>
  </r>
  <r>
    <n v="138"/>
    <x v="17"/>
    <x v="137"/>
    <s v="18.1"/>
    <s v="INE"/>
    <s v="OPL/JLE"/>
    <s v="JLE"/>
    <s v="DEOE"/>
    <d v="2025-11-11T00:00:00"/>
    <d v="2025-12-31T00:00:00"/>
    <d v="2025-11-11T00:00:00"/>
    <d v="2025-12-19T00:00:00"/>
    <n v="2"/>
    <s v="Concluida dentro de plazo"/>
    <s v="El 19 de diciembre de 2025, el Vocal de Organización Electoral Local presentó ante consejerías y personal del IEC los requerimientos para la instalación de las bodegas electorales en la entidad. "/>
    <s v="https://inemexico-my.sharepoint.com/personal/sebastian_garcia_ine_mx/_layouts/15/Doc.aspx?sourcedoc=%7BDF6F6C3F-9005-47F6-9585-DD62C312F574%7D&amp;file=Reuni%C3%B3n%20con%20IEC%20Temas%20OE%2019-12-2025_JESUS%20FRANCISCO%20FELI.pptx&amp;action=edit&amp;mobileredirect=true; https://inemexico-my.sharepoint.com/personal/sebastian_garcia_ine_mx/Documents/Aplicaciones/Microsoft%20Forms/Calendario%20de%20Coordinaci%C3%B3n%20del%20Proceso%20Electoral%20L/Pregunta/Requerimientos%20para%20la%20instalaci%C3%B3n%20de%20las%20bod_JESUS%20FRANCISCO%20FELI.png"/>
    <m/>
    <m/>
  </r>
  <r>
    <n v="139"/>
    <x v="17"/>
    <x v="138"/>
    <s v="18.2"/>
    <s v="OPL"/>
    <s v="CG/OD"/>
    <s v="OPL"/>
    <s v="DEOE"/>
    <d v="2026-02-01T00:00:00"/>
    <d v="2026-02-28T00:00:00"/>
    <s v=""/>
    <m/>
    <s v="1"/>
    <s v=""/>
    <m/>
    <m/>
    <m/>
    <m/>
  </r>
  <r>
    <n v="140"/>
    <x v="17"/>
    <x v="139"/>
    <s v="18.3"/>
    <s v="INE/OPL"/>
    <s v="JLE/JDE/OD"/>
    <s v="JLE"/>
    <s v="DEOE"/>
    <d v="2026-03-01T00:00:00"/>
    <d v="2026-03-16T00:00:00"/>
    <s v=""/>
    <m/>
    <s v="1"/>
    <s v=""/>
    <m/>
    <m/>
    <m/>
    <m/>
  </r>
  <r>
    <n v="141"/>
    <x v="17"/>
    <x v="140"/>
    <s v="18.4"/>
    <s v="INE"/>
    <s v="JLE/JDE"/>
    <s v="JLE"/>
    <s v="DEOE"/>
    <d v="2026-03-19T00:00:00"/>
    <d v="2026-03-24T00:00:00"/>
    <s v=""/>
    <m/>
    <s v="1"/>
    <s v=""/>
    <m/>
    <m/>
    <m/>
    <m/>
  </r>
  <r>
    <n v="142"/>
    <x v="17"/>
    <x v="141"/>
    <s v="18.5"/>
    <s v="OPL"/>
    <s v="CG/OD"/>
    <s v="OPL"/>
    <s v="DEOE"/>
    <d v="2026-03-01T00:00:00"/>
    <d v="2026-03-30T00:00:00"/>
    <s v=""/>
    <m/>
    <s v="1"/>
    <s v=""/>
    <m/>
    <m/>
    <m/>
    <m/>
  </r>
  <r>
    <n v="143"/>
    <x v="17"/>
    <x v="142"/>
    <s v="18.6"/>
    <s v="OPL"/>
    <s v="OD"/>
    <s v="OPL"/>
    <s v="DEOE"/>
    <d v="2026-03-01T00:00:00"/>
    <d v="2026-03-31T00:00:00"/>
    <s v=""/>
    <m/>
    <s v="1"/>
    <s v=""/>
    <m/>
    <m/>
    <m/>
    <m/>
  </r>
  <r>
    <n v="144"/>
    <x v="17"/>
    <x v="143"/>
    <s v="18.7"/>
    <s v="INE/OPL"/>
    <s v="JLE/JDE/OD"/>
    <s v="OPL"/>
    <s v="DEOE"/>
    <d v="2026-04-01T00:00:00"/>
    <d v="2026-04-04T00:00:00"/>
    <s v=""/>
    <m/>
    <s v="1"/>
    <s v=""/>
    <m/>
    <m/>
    <m/>
    <m/>
  </r>
  <r>
    <n v="145"/>
    <x v="18"/>
    <x v="144"/>
    <s v="19.1"/>
    <s v="INE"/>
    <s v="CD"/>
    <s v="JDE"/>
    <s v="DEOE"/>
    <d v="2026-03-15T00:00:00"/>
    <d v="2026-03-30T00:00:00"/>
    <s v=""/>
    <m/>
    <s v="1"/>
    <s v=""/>
    <m/>
    <m/>
    <m/>
    <m/>
  </r>
  <r>
    <n v="146"/>
    <x v="18"/>
    <x v="145"/>
    <s v="19.2"/>
    <s v="INE"/>
    <s v="CL"/>
    <s v="JLE"/>
    <s v="DEOE"/>
    <d v="2026-03-16T00:00:00"/>
    <d v="2026-03-31T00:00:00"/>
    <s v=""/>
    <m/>
    <s v="1"/>
    <s v=""/>
    <m/>
    <m/>
    <m/>
    <m/>
  </r>
  <r>
    <n v="147"/>
    <x v="18"/>
    <x v="146"/>
    <s v="19.3"/>
    <s v="OPL"/>
    <s v="CG"/>
    <s v="OPL"/>
    <s v="DEOE"/>
    <d v="2026-04-01T00:00:00"/>
    <d v="2026-04-15T00:00:00"/>
    <s v=""/>
    <m/>
    <s v="1"/>
    <s v=""/>
    <m/>
    <m/>
    <m/>
    <m/>
  </r>
  <r>
    <n v="148"/>
    <x v="18"/>
    <x v="147"/>
    <s v="19.4"/>
    <s v="INE/OPL"/>
    <s v="CD/OPL"/>
    <s v="JLE"/>
    <s v="DEOE"/>
    <d v="2026-04-01T00:00:00"/>
    <d v="2026-04-15T00:00:00"/>
    <s v=""/>
    <m/>
    <s v="1"/>
    <s v=""/>
    <m/>
    <m/>
    <m/>
    <m/>
  </r>
  <r>
    <n v="149"/>
    <x v="18"/>
    <x v="148"/>
    <s v="19.5"/>
    <s v="INE"/>
    <s v="CD"/>
    <s v="DEOE"/>
    <s v="DEOE"/>
    <d v="2026-04-20T00:00:00"/>
    <d v="2026-04-30T00:00:00"/>
    <s v=""/>
    <m/>
    <s v="1"/>
    <s v=""/>
    <m/>
    <m/>
    <m/>
    <m/>
  </r>
  <r>
    <n v="150"/>
    <x v="18"/>
    <x v="149"/>
    <s v="19.6"/>
    <s v="INE"/>
    <s v="CL/CD"/>
    <s v="DEOE"/>
    <s v="DEOE"/>
    <d v="2026-04-21T00:00:00"/>
    <d v="2026-06-04T00:00:00"/>
    <s v=""/>
    <m/>
    <s v="1"/>
    <s v=""/>
    <m/>
    <m/>
    <m/>
    <m/>
  </r>
  <r>
    <n v="151"/>
    <x v="18"/>
    <x v="150"/>
    <s v="19.7"/>
    <s v="INE"/>
    <s v="CL/CD"/>
    <s v="DEOE"/>
    <s v="DEOE"/>
    <d v="2026-04-22T00:00:00"/>
    <d v="2026-06-05T00:00:00"/>
    <s v=""/>
    <m/>
    <s v="1"/>
    <s v=""/>
    <m/>
    <m/>
    <m/>
    <m/>
  </r>
  <r>
    <n v="152"/>
    <x v="18"/>
    <x v="151"/>
    <s v="19.8"/>
    <s v="INE/OPL"/>
    <s v="CD/OPL"/>
    <s v="OPL"/>
    <s v="DEOE"/>
    <d v="2026-06-07T00:00:00"/>
    <d v="2026-06-08T00:00:00"/>
    <s v=""/>
    <m/>
    <s v="1"/>
    <s v=""/>
    <m/>
    <m/>
    <m/>
    <m/>
  </r>
  <r>
    <n v="153"/>
    <x v="19"/>
    <x v="152"/>
    <s v="20.1"/>
    <s v="OPL"/>
    <s v="CG/OD"/>
    <s v="JLE"/>
    <s v="DEOE"/>
    <d v="2026-04-20T00:00:00"/>
    <d v="2026-04-30T00:00:00"/>
    <s v=""/>
    <m/>
    <s v="1"/>
    <s v=""/>
    <m/>
    <m/>
    <m/>
    <m/>
  </r>
  <r>
    <n v="154"/>
    <x v="19"/>
    <x v="153"/>
    <s v="20.2"/>
    <s v="INE"/>
    <s v="JDE/CD/JLE/CL"/>
    <s v="JLE"/>
    <s v="DEOE"/>
    <d v="2026-05-04T00:00:00"/>
    <d v="2026-05-09T00:00:00"/>
    <s v=""/>
    <m/>
    <s v="1"/>
    <s v=""/>
    <m/>
    <m/>
    <m/>
    <m/>
  </r>
  <r>
    <n v="155"/>
    <x v="19"/>
    <x v="154"/>
    <s v="20.3"/>
    <s v="OPL"/>
    <s v="CG/OD"/>
    <s v="OPL"/>
    <s v="DEOE"/>
    <d v="2026-05-11T00:00:00"/>
    <d v="2026-05-16T00:00:00"/>
    <s v=""/>
    <m/>
    <s v="1"/>
    <s v=""/>
    <m/>
    <m/>
    <m/>
    <m/>
  </r>
  <r>
    <n v="156"/>
    <x v="19"/>
    <x v="155"/>
    <s v="20.4"/>
    <s v="OPL"/>
    <s v="OD"/>
    <s v="OPL"/>
    <s v="DEOE"/>
    <d v="2026-06-07T00:00:00"/>
    <d v="2026-06-08T00:00:00"/>
    <s v=""/>
    <m/>
    <s v="1"/>
    <s v=""/>
    <m/>
    <m/>
    <m/>
    <m/>
  </r>
  <r>
    <n v="157"/>
    <x v="19"/>
    <x v="156"/>
    <s v="20.5"/>
    <s v="OPL"/>
    <s v="CG"/>
    <s v="OPL"/>
    <s v="DEOE"/>
    <d v="2026-06-22T00:00:00"/>
    <d v="2026-06-30T00:00:00"/>
    <s v=""/>
    <m/>
    <s v="1"/>
    <s v=""/>
    <m/>
    <m/>
    <m/>
    <m/>
  </r>
  <r>
    <n v="158"/>
    <x v="19"/>
    <x v="157"/>
    <s v="20.6"/>
    <s v="OPL"/>
    <s v="CG"/>
    <s v="JLE"/>
    <s v="DEOE"/>
    <d v="2026-06-22T00:00:00"/>
    <d v="2026-06-30T00:00:00"/>
    <s v=""/>
    <m/>
    <s v="1"/>
    <s v=""/>
    <m/>
    <m/>
    <m/>
    <m/>
  </r>
  <r>
    <n v="159"/>
    <x v="20"/>
    <x v="158"/>
    <s v="21.1"/>
    <s v="OPL"/>
    <s v="CG"/>
    <s v="OPL"/>
    <s v="UTSI"/>
    <d v="2025-09-07T00:00:00"/>
    <d v="2025-09-12T00:00:00"/>
    <d v="2025-09-04T00:00:00"/>
    <d v="2025-09-04T00:00:00"/>
    <n v="2"/>
    <s v="Concluida dentro de plazo"/>
    <s v="El 04 de septiembre de 2025, el Consejo General del OPL, mediante Acuerdo IEC/CG/117 /2025, la instalación de la Comisión de Innovación e Informática del Instituto Electoral de Coahuila, efecto de que realice el seguimiento a la implementación y operación del PREP, correspondiente al Proceso Electoral Local Ordinario 2025-2026"/>
    <s v="Aviso_de_conclusión_21.1"/>
    <m/>
    <m/>
  </r>
  <r>
    <n v="160"/>
    <x v="20"/>
    <x v="159"/>
    <s v="21.2"/>
    <s v="OPL"/>
    <s v="CG"/>
    <s v="OPL"/>
    <s v="UTSI"/>
    <d v="2025-09-07T00:00:00"/>
    <d v="2025-09-12T00:00:00"/>
    <d v="2025-08-27T00:00:00"/>
    <d v="2025-09-05T00:00:00"/>
    <n v="2"/>
    <s v="Concluida dentro de plazo"/>
    <s v="El 27 de agosto de 2025, el Consejo General del OPL, mediante Acuero IEC/CG/112/2025, aprobó la designación de la Dirección Ejecutiva de Innovación e Informática como instancia interna responsable de coordinar el desarrollo de las actividades del Programa de Resultados Electorales Preliminares (PREP), en el Proceso Electoral Local Ordinario 2025-2026._x000a__x000a_Asimismo, el 04 de septiembre de 2025, el Consejo General del OPL, mediante Acuerdo IEC/CG/116/2025 apruebó la designación de la Dirección Ejecutiva de Innovación e Informática, a través de su titular, como instancia interna responsable de coordinar el desarrollo de las actividades del Programa de Resultados Electorales Preliminares (PREP), en el Proceso Electoral Local Ordinario 2025- 2026, con la vigencia desde la aprobación del presente acuerdo hasta el término del Proceso Electoral Local Ordinario 2025-2026."/>
    <s v="_Aviso_de_conclusión_21.1"/>
    <m/>
    <m/>
  </r>
  <r>
    <n v="161"/>
    <x v="20"/>
    <x v="160"/>
    <s v="21.3"/>
    <s v="OPL"/>
    <s v="CG"/>
    <s v="OPL"/>
    <s v="UTSI"/>
    <d v="2025-11-07T00:00:00"/>
    <d v="2025-11-12T00:00:00"/>
    <d v="2025-11-07T00:00:00"/>
    <d v="2025-10-31T00:00:00"/>
    <n v="2"/>
    <s v="Concluida dentro de plazo"/>
    <s v="Con fecha 31 de octubre de 2025 se informó sobre el acuerdo de integración del COTAPREP, asimismo, el 10 de noviembre de 2025 se recibió el oficio mediante el cual se remite la renuncia al COTAPREP de la Mtra. Sofía Isabel Ramírez, por lo que con fecha 14 de noviembre de 2025 se recibió vía SIVOPLE el acuerdo mediante el cual se remite el Proyecto de Acuerdo mediante el cual se modifica la integración del COTAPREP, para el Proceso Electoral Local Ordinario 2025-2026. La UTSI respondió ese mismo día mediante oficio con observaciones sobre el acuerdo de carácter modificatorio. Asimismo, se solicitó remitir el acuerdo a más tardar cinco días posteriores a su aprobación."/>
    <s v="OFICIO/COAH/2025/231"/>
    <s v="IEC/SE/2260/2025_"/>
    <m/>
  </r>
  <r>
    <n v="162"/>
    <x v="20"/>
    <x v="161"/>
    <s v="21.4"/>
    <s v="OPL"/>
    <s v="CG"/>
    <s v="OPL"/>
    <s v="UTSI"/>
    <d v="2025-12-07T00:00:00"/>
    <d v="2025-12-12T00:00:00"/>
    <d v="2025-12-03T00:00:00"/>
    <d v="2025-12-03T00:00:00"/>
    <n v="2"/>
    <s v="Concluida dentro de plazo"/>
    <s v="Con fecha 3 de diciembre de 2025 se informó por parte del OPL mediante oficio IEC/PP/2313/2025, que el OPL implementará el sistema PREP con el apoyo de un tercero. "/>
    <s v="OFICIO/COAH/2025/264"/>
    <s v="IEC/SE/2360/2025"/>
    <m/>
  </r>
  <r>
    <n v="163"/>
    <x v="20"/>
    <x v="162"/>
    <s v="21.5"/>
    <s v="OPL"/>
    <s v="CG"/>
    <s v="OPL"/>
    <s v="UTSI"/>
    <d v="2026-01-07T00:00:00"/>
    <d v="2026-01-12T00:00:00"/>
    <d v="2026-01-07T00:00:00"/>
    <d v="2026-01-07T00:00:00"/>
    <n v="2"/>
    <s v="Concluida dentro de plazo"/>
    <s v="En fecha 07 de enero, se remitió a través de “SIVOPLE” el oficio IEC/SE/059/2026, mediante el cual se envió el acuerdo aprobado en Sesión Extraordinaria del Consejo General de este Instituto, mediante el cual se aprobó el Proceso Técnico Operativo para la instrumentación y operación del Programa de Resultados Electorales Preliminares (PREP), para el Proceso Electoral Local Ordinario 2025-2026."/>
    <s v="INFORMATIVO/COAH/2026/12"/>
    <s v="21.5"/>
    <m/>
  </r>
  <r>
    <n v="164"/>
    <x v="20"/>
    <x v="163"/>
    <s v="21.6"/>
    <s v="OPL"/>
    <s v="CG"/>
    <s v="OPL"/>
    <s v="UTSI"/>
    <d v="2026-02-07T00:00:00"/>
    <d v="2026-02-12T00:00:00"/>
    <s v=""/>
    <m/>
    <s v="1"/>
    <s v=""/>
    <m/>
    <m/>
    <m/>
    <m/>
  </r>
  <r>
    <n v="165"/>
    <x v="20"/>
    <x v="164"/>
    <s v="21.7"/>
    <s v="OPL"/>
    <s v="CG"/>
    <s v="OPL"/>
    <s v="UTSI"/>
    <d v="2026-02-07T00:00:00"/>
    <d v="2026-02-12T00:00:00"/>
    <s v=""/>
    <m/>
    <s v="1"/>
    <s v=""/>
    <m/>
    <m/>
    <m/>
    <m/>
  </r>
  <r>
    <n v="166"/>
    <x v="20"/>
    <x v="165"/>
    <s v="21.8"/>
    <s v="OPL"/>
    <s v="CG"/>
    <s v="OPL"/>
    <s v="UTSI"/>
    <d v="2026-03-07T00:00:00"/>
    <d v="2026-03-12T00:00:00"/>
    <s v=""/>
    <m/>
    <s v="1"/>
    <s v=""/>
    <m/>
    <m/>
    <m/>
    <m/>
  </r>
  <r>
    <n v="167"/>
    <x v="20"/>
    <x v="166"/>
    <s v="21.9"/>
    <s v="OPL"/>
    <s v="CG"/>
    <s v="OPL"/>
    <s v="UTSI"/>
    <d v="2026-04-22T00:00:00"/>
    <d v="2026-04-22T00:00:00"/>
    <s v=""/>
    <m/>
    <s v="1"/>
    <s v=""/>
    <m/>
    <m/>
    <m/>
    <m/>
  </r>
  <r>
    <n v="168"/>
    <x v="20"/>
    <x v="167"/>
    <s v="21.10"/>
    <s v="OPL"/>
    <s v="CG"/>
    <s v="OPL"/>
    <s v="UTSI"/>
    <d v="2026-05-17T00:00:00"/>
    <d v="2026-05-17T00:00:00"/>
    <s v=""/>
    <m/>
    <s v="1"/>
    <s v=""/>
    <m/>
    <m/>
    <m/>
    <m/>
  </r>
  <r>
    <n v="169"/>
    <x v="20"/>
    <x v="168"/>
    <s v="21.11"/>
    <s v="OPL"/>
    <s v="CG"/>
    <s v="OPL"/>
    <s v="UTSI"/>
    <d v="2026-05-24T00:00:00"/>
    <d v="2026-05-24T00:00:00"/>
    <s v=""/>
    <m/>
    <s v="1"/>
    <s v=""/>
    <m/>
    <m/>
    <m/>
    <m/>
  </r>
  <r>
    <n v="170"/>
    <x v="20"/>
    <x v="169"/>
    <s v="21.12"/>
    <s v="OPL"/>
    <s v="CG"/>
    <s v="OPL"/>
    <s v="UTSI"/>
    <d v="2026-05-31T00:00:00"/>
    <d v="2026-05-31T00:00:00"/>
    <s v=""/>
    <m/>
    <s v="1"/>
    <s v=""/>
    <m/>
    <m/>
    <m/>
    <m/>
  </r>
  <r>
    <n v="171"/>
    <x v="20"/>
    <x v="170"/>
    <s v="21.13"/>
    <s v="OPL"/>
    <s v="CG"/>
    <s v="OPL"/>
    <s v="UTSI"/>
    <d v="2026-06-07T00:00:00"/>
    <d v="2026-06-08T00:00:00"/>
    <s v=""/>
    <m/>
    <s v="1"/>
    <s v=""/>
    <m/>
    <m/>
    <m/>
    <m/>
  </r>
  <r>
    <n v="172"/>
    <x v="21"/>
    <x v="171"/>
    <s v="22.1"/>
    <s v="INE"/>
    <s v="DEOE  "/>
    <s v="DEOE"/>
    <s v="DEOE"/>
    <d v="2026-01-15T00:00:00"/>
    <d v="2026-02-15T00:00:00"/>
    <d v="2026-01-15T00:00:00"/>
    <m/>
    <n v="4"/>
    <s v="En proceso dentro de plazo"/>
    <m/>
    <m/>
    <m/>
    <m/>
  </r>
  <r>
    <n v="173"/>
    <x v="21"/>
    <x v="172"/>
    <s v="22.2"/>
    <s v="OPL"/>
    <s v="CG"/>
    <s v="OPL"/>
    <s v="DEOE"/>
    <d v="2026-02-21T00:00:00"/>
    <d v="2026-02-28T00:00:00"/>
    <s v=""/>
    <m/>
    <s v="1"/>
    <s v=""/>
    <m/>
    <m/>
    <m/>
    <m/>
  </r>
  <r>
    <n v="174"/>
    <x v="21"/>
    <x v="173"/>
    <s v="22.3"/>
    <s v="OPL"/>
    <s v="CG"/>
    <s v="OPL"/>
    <s v="DEOE"/>
    <d v="2026-03-13T00:00:00"/>
    <d v="2026-03-13T00:00:00"/>
    <s v=""/>
    <m/>
    <s v="1"/>
    <s v=""/>
    <m/>
    <m/>
    <m/>
    <m/>
  </r>
  <r>
    <n v="175"/>
    <x v="21"/>
    <x v="174"/>
    <s v="22.4"/>
    <s v="INE"/>
    <s v="JLE"/>
    <s v="JLE"/>
    <s v="DEOE"/>
    <d v="2026-03-14T00:00:00"/>
    <d v="2026-03-26T00:00:00"/>
    <s v=""/>
    <m/>
    <s v="1"/>
    <s v=""/>
    <m/>
    <m/>
    <m/>
    <m/>
  </r>
  <r>
    <n v="176"/>
    <x v="21"/>
    <x v="175"/>
    <s v="22.5"/>
    <s v="OPL"/>
    <s v="OD"/>
    <s v="OPL"/>
    <s v="DEOE"/>
    <d v="2026-04-01T00:00:00"/>
    <d v="2026-04-15T00:00:00"/>
    <s v=""/>
    <m/>
    <s v="1"/>
    <s v=""/>
    <m/>
    <m/>
    <m/>
    <m/>
  </r>
  <r>
    <n v="177"/>
    <x v="21"/>
    <x v="176"/>
    <s v="22.6"/>
    <s v="INE"/>
    <s v="CD"/>
    <s v="JLE"/>
    <s v="DEOE"/>
    <d v="2026-05-01T00:00:00"/>
    <d v="2026-05-27T00:00:00"/>
    <s v=""/>
    <m/>
    <s v="1"/>
    <s v=""/>
    <m/>
    <m/>
    <m/>
    <m/>
  </r>
  <r>
    <n v="178"/>
    <x v="21"/>
    <x v="177"/>
    <s v="22.7"/>
    <s v="OPL"/>
    <s v="CG/OD"/>
    <s v="OPL"/>
    <s v="DEOE"/>
    <d v="2026-05-01T00:00:00"/>
    <d v="2026-06-02T00:00:00"/>
    <s v=""/>
    <m/>
    <s v="1"/>
    <s v=""/>
    <m/>
    <m/>
    <m/>
    <m/>
  </r>
  <r>
    <n v="179"/>
    <x v="21"/>
    <x v="178"/>
    <s v="22.8"/>
    <s v="OPL"/>
    <s v="CG"/>
    <s v="OPL"/>
    <s v="DEOE"/>
    <d v="2026-02-01T00:00:00"/>
    <d v="2026-02-15T00:00:00"/>
    <s v=""/>
    <m/>
    <s v="1"/>
    <s v=""/>
    <m/>
    <m/>
    <m/>
    <m/>
  </r>
  <r>
    <n v="180"/>
    <x v="21"/>
    <x v="179"/>
    <s v="22.9"/>
    <s v="OPL"/>
    <s v="CG"/>
    <s v="OPL"/>
    <s v="DEOE"/>
    <d v="2026-04-01T00:00:00"/>
    <d v="2026-04-07T00:00:00"/>
    <s v=""/>
    <m/>
    <s v="1"/>
    <s v=""/>
    <m/>
    <m/>
    <m/>
    <m/>
  </r>
  <r>
    <n v="181"/>
    <x v="21"/>
    <x v="180"/>
    <s v="22.10"/>
    <s v="OPL"/>
    <s v="CG"/>
    <s v="OPL"/>
    <s v="DEOE"/>
    <d v="2026-04-16T00:00:00"/>
    <d v="2026-04-30T00:00:00"/>
    <s v=""/>
    <m/>
    <s v="1"/>
    <s v=""/>
    <m/>
    <m/>
    <m/>
    <m/>
  </r>
  <r>
    <n v="182"/>
    <x v="21"/>
    <x v="181"/>
    <s v="22.11"/>
    <s v="OPL"/>
    <s v="OD"/>
    <s v="OPL"/>
    <s v="DEOE"/>
    <d v="2026-04-27T00:00:00"/>
    <d v="2026-05-20T00:00:00"/>
    <s v=""/>
    <m/>
    <s v="1"/>
    <s v=""/>
    <m/>
    <m/>
    <m/>
    <m/>
  </r>
  <r>
    <n v="183"/>
    <x v="21"/>
    <x v="182"/>
    <s v="22.12"/>
    <s v="OPL"/>
    <s v="CG"/>
    <s v="OPL"/>
    <s v="DEOE"/>
    <d v="2026-05-01T00:00:00"/>
    <d v="2026-05-07T00:00:00"/>
    <s v=""/>
    <m/>
    <s v="1"/>
    <s v=""/>
    <m/>
    <m/>
    <m/>
    <m/>
  </r>
  <r>
    <n v="184"/>
    <x v="21"/>
    <x v="183"/>
    <s v="22.13"/>
    <s v="OPL"/>
    <s v="CD"/>
    <s v="OPL"/>
    <s v="DEOE"/>
    <d v="2026-04-16T00:00:00"/>
    <d v="2026-05-28T00:00:00"/>
    <s v=""/>
    <m/>
    <s v="1"/>
    <s v=""/>
    <m/>
    <m/>
    <m/>
    <m/>
  </r>
  <r>
    <n v="185"/>
    <x v="21"/>
    <x v="184"/>
    <s v="22.14"/>
    <s v="OPL"/>
    <s v="CG/OD"/>
    <s v="OPL"/>
    <s v="DEOE"/>
    <d v="2026-06-09T00:00:00"/>
    <d v="2026-06-09T00:00:00"/>
    <s v=""/>
    <m/>
    <s v="1"/>
    <s v=""/>
    <m/>
    <m/>
    <m/>
    <m/>
  </r>
  <r>
    <n v="186"/>
    <x v="21"/>
    <x v="185"/>
    <s v="22.15"/>
    <s v="OPL"/>
    <s v="OD"/>
    <s v="OPL"/>
    <s v="OPL"/>
    <d v="2026-06-10T00:00:00"/>
    <d v="2026-06-13T00:00:00"/>
    <s v=""/>
    <m/>
    <s v="1"/>
    <s v=""/>
    <m/>
    <m/>
    <m/>
    <m/>
  </r>
  <r>
    <n v="187"/>
    <x v="21"/>
    <x v="186"/>
    <s v="22.16"/>
    <s v="OPL"/>
    <s v="CG"/>
    <s v="OPL"/>
    <s v="OPL"/>
    <d v="2026-06-14T00:00:00"/>
    <d v="2026-06-14T00:00:00"/>
    <s v=""/>
    <m/>
    <s v="1"/>
    <s v=""/>
    <m/>
    <m/>
    <m/>
    <m/>
  </r>
  <r>
    <n v="188"/>
    <x v="22"/>
    <x v="187"/>
    <s v="24.1"/>
    <s v="OPL"/>
    <s v="OPL"/>
    <s v="OPL"/>
    <s v="DEPPP"/>
    <d v="2025-11-01T00:00:00"/>
    <d v="2026-01-15T00:00:00"/>
    <d v="2025-11-01T00:00:00"/>
    <d v="2025-12-01T00:00:00"/>
    <n v="2"/>
    <s v="Concluida dentro de plazo"/>
    <s v="En fecha 1 de diciembre de 2025 se emitió el acuerdo IEC/CG/146/2025, mediante el cual se aprobaron los modelos de Distribución de pautado que serán propuestos Al Comité De Radio Y Televisión del Instituto Nacional Electoral, para el acceso de los Partidos Políticos a radio televisión durante las precampañas, intercampañas y campañas electorales, así como de las candidaturas independientes en el periodo de campañas electorales, para el Proceso Electoral Local Ordinario 2025-2026."/>
    <s v="INFORMATIVO/COAH/2026/13"/>
    <s v="_24.1"/>
    <m/>
  </r>
  <r>
    <n v="189"/>
    <x v="22"/>
    <x v="188"/>
    <s v="24.2"/>
    <s v="INE"/>
    <s v="JGE"/>
    <s v="DEPPP"/>
    <s v="DEPPP"/>
    <d v="2025-11-01T00:00:00"/>
    <d v="2026-01-15T00:00:00"/>
    <d v="2025-11-01T00:00:00"/>
    <d v="2025-11-12T00:00:00"/>
    <n v="2"/>
    <s v="Concluida dentro de plazo"/>
    <s v="El 12 de noviembre de 2025, la Junta General Ejecutiva emitió el Acuerdo por el que se aprueban los modelos de distribución y las pautas para la transmisión en radio y televisión de los mensajes de las autoridades electorales para los períodos de precampaña, intercampaña, campaña, de reflexión y jornada electoral del proceso electoral local 2025-2026 en el estado de Coahuila de Zaragoza…”, identificado con la clave INE/JGE227/2025."/>
    <s v="https://inemexico-my.sharepoint.com/personal/sebastian_garcia_ine_mx/Documents/Aplicaciones/Microsoft%20Forms/Calendario%20de%20Coordinaci%C3%B3n%20del%20Proceso%20Electoral%20L/Pregunta/INE-JGE227-2025%20Pautas%20AE%20PEL%20Coahuila_ALFONSO%20ISAIAS%20SALAZ.pdf"/>
    <s v="Sí"/>
    <d v="2026-01-19T00:00:00"/>
  </r>
  <r>
    <n v="190"/>
    <x v="22"/>
    <x v="189"/>
    <s v="24.3"/>
    <s v="INE"/>
    <s v="CTR"/>
    <s v="DEPPP"/>
    <s v="DEPPP"/>
    <d v="2025-11-01T00:00:00"/>
    <d v="2026-01-30T00:00:00"/>
    <d v="2025-11-01T00:00:00"/>
    <d v="2025-12-17T00:00:00"/>
    <n v="2"/>
    <s v="Concluida dentro de plazo"/>
    <s v="El 17 de diciembre de 2025, el Comité de Radio y Televisión del Instituto Nacional Electoral emitió el &quot;Acuerdo...por el que se aprueban las pautas para la transmisión en radio y televisión de los mensajes de los partidos políticos y, en su caso, candidaturas independientes, para el proceso electoral local 2025-2026 en el estado de Coahuila de Zaragoza”, identificado con la clave INE/ACRT/30/2025."/>
    <s v="https://inemexico-my.sharepoint.com/personal/sebastian_garcia_ine_mx/Documents/Aplicaciones/Microsoft%20Forms/Calendario%20de%20Coordinaci%C3%B3n%20del%20Proceso%20Electoral%20L/Pregunta/INE-ACRT-30-2025%20Pautas%20PEL%20Coahuila%202025-202_ALFONSO%20ISAIAS%20SALAZ.pdf"/>
    <s v="Sí"/>
    <d v="2026-01-19T00:00:00"/>
  </r>
  <r>
    <n v="191"/>
    <x v="22"/>
    <x v="190"/>
    <s v="24.4"/>
    <s v="INE"/>
    <s v="CG"/>
    <s v="DEPPP"/>
    <s v="DEPPP"/>
    <d v="2026-02-01T00:00:00"/>
    <d v="2026-02-28T00:00:00"/>
    <s v=""/>
    <m/>
    <s v="1"/>
    <s v=""/>
    <m/>
    <m/>
    <m/>
    <m/>
  </r>
  <r>
    <n v="192"/>
    <x v="23"/>
    <x v="191"/>
    <s v="25.1"/>
    <s v="INE"/>
    <s v="UTF"/>
    <s v="UTF"/>
    <s v="UTF"/>
    <d v="2025-08-01T00:00:00"/>
    <d v="2026-04-28T00:00:00"/>
    <d v="2025-08-01T00:00:00"/>
    <m/>
    <n v="4"/>
    <s v="En proceso dentro de plazo"/>
    <m/>
    <m/>
    <m/>
    <m/>
  </r>
  <r>
    <n v="193"/>
    <x v="23"/>
    <x v="192"/>
    <s v="25.2"/>
    <s v="INE"/>
    <s v="UTF"/>
    <s v="UTF"/>
    <s v="UTF"/>
    <d v="2026-02-25T00:00:00"/>
    <d v="2026-05-02T00:00:00"/>
    <s v=""/>
    <m/>
    <s v="1"/>
    <s v=""/>
    <m/>
    <m/>
    <m/>
    <m/>
  </r>
  <r>
    <n v="194"/>
    <x v="23"/>
    <x v="193"/>
    <s v="25.3"/>
    <s v="INE"/>
    <s v="UTF"/>
    <s v="UTF"/>
    <s v="UTF"/>
    <d v="2026-05-05T00:00:00"/>
    <d v="2026-07-27T00:00:00"/>
    <s v=""/>
    <m/>
    <s v="1"/>
    <s v=""/>
    <m/>
    <m/>
    <m/>
    <m/>
  </r>
  <r>
    <n v="195"/>
    <x v="24"/>
    <x v="194"/>
    <s v="26.1"/>
    <s v="INE"/>
    <s v="DECEYEC"/>
    <s v="DECEYEC"/>
    <s v="DECEYEC"/>
    <d v="2026-02-06T00:00:00"/>
    <d v="2026-02-06T00:00:00"/>
    <s v=""/>
    <m/>
    <s v="1"/>
    <s v=""/>
    <m/>
    <m/>
    <m/>
    <m/>
  </r>
  <r>
    <n v="196"/>
    <x v="24"/>
    <x v="195"/>
    <s v="26.2"/>
    <s v="INE"/>
    <s v="DEOE"/>
    <s v="DEOE"/>
    <s v="DEOE"/>
    <d v="2026-03-03T00:00:00"/>
    <d v="2026-03-05T00:00:00"/>
    <s v=""/>
    <m/>
    <s v="1"/>
    <s v=""/>
    <m/>
    <m/>
    <m/>
    <m/>
  </r>
  <r>
    <n v="197"/>
    <x v="24"/>
    <x v="196"/>
    <s v="26.3"/>
    <s v="INE/OPL"/>
    <s v="OPL"/>
    <s v="DECEYEC"/>
    <s v="DECEYEC"/>
    <d v="2026-03-01T00:00:00"/>
    <d v="2026-04-30T00:00:00"/>
    <s v=""/>
    <m/>
    <s v="1"/>
    <s v=""/>
    <m/>
    <m/>
    <m/>
    <m/>
  </r>
  <r>
    <n v="198"/>
    <x v="24"/>
    <x v="197"/>
    <s v="26.4"/>
    <s v="INE"/>
    <s v="DECEYEC/JDE"/>
    <s v="DECEYEC"/>
    <s v="DECEYEC"/>
    <d v="2026-04-08T00:00:00"/>
    <d v="2026-04-08T00:00:00"/>
    <s v=""/>
    <m/>
    <s v="1"/>
    <s v=""/>
    <m/>
    <m/>
    <m/>
    <m/>
  </r>
  <r>
    <n v="199"/>
    <x v="24"/>
    <x v="198"/>
    <s v="26.5"/>
    <s v="OPL"/>
    <s v="OPL/DEOE/JLE"/>
    <s v="OPL"/>
    <s v="DEOE"/>
    <d v="2026-05-11T00:00:00"/>
    <d v="2026-05-15T00:00:00"/>
    <s v=""/>
    <m/>
    <s v="1"/>
    <s v=""/>
    <m/>
    <m/>
    <m/>
    <m/>
  </r>
  <r>
    <n v="200"/>
    <x v="24"/>
    <x v="199"/>
    <s v="26.6"/>
    <s v="INE"/>
    <s v="DEOE/JLE/JDE"/>
    <s v="JLE"/>
    <s v="DEOE"/>
    <d v="2026-05-16T00:00:00"/>
    <d v="2026-05-17T00:00:00"/>
    <s v=""/>
    <m/>
    <s v="1"/>
    <m/>
    <m/>
    <m/>
    <m/>
    <m/>
  </r>
  <r>
    <n v="201"/>
    <x v="24"/>
    <x v="200"/>
    <s v="26.7"/>
    <s v="INE"/>
    <s v="DEOE/JLE/JDE"/>
    <s v="JLE"/>
    <s v="DEOE"/>
    <d v="2026-05-18T00:00:00"/>
    <d v="2026-05-24T00:00:00"/>
    <s v=""/>
    <m/>
    <s v="1"/>
    <s v=""/>
    <m/>
    <m/>
    <m/>
    <m/>
  </r>
  <r>
    <n v="202"/>
    <x v="24"/>
    <x v="201"/>
    <s v="26.8"/>
    <s v="INE"/>
    <s v="JDE"/>
    <s v="JLE"/>
    <s v="DEOE"/>
    <d v="2026-06-07T00:00:00"/>
    <d v="2026-06-07T00:00:00"/>
    <s v=""/>
    <m/>
    <s v="1"/>
    <s v=""/>
    <m/>
    <m/>
    <m/>
    <m/>
  </r>
  <r>
    <n v="203"/>
    <x v="24"/>
    <x v="202"/>
    <s v="26.9"/>
    <s v="OPL"/>
    <s v="OPL"/>
    <s v="OPL"/>
    <s v="DEOE"/>
    <d v="2026-06-10T00:00:00"/>
    <d v="2026-06-13T00:00:00"/>
    <s v=""/>
    <m/>
    <s v="1"/>
    <s v=""/>
    <m/>
    <m/>
    <m/>
    <m/>
  </r>
  <r>
    <n v="204"/>
    <x v="25"/>
    <x v="203"/>
    <s v="27.1"/>
    <s v="INE/OPL"/>
    <s v="DEAJ/JLE/OPL"/>
    <s v="JLE"/>
    <s v="DEOE"/>
    <d v="2025-12-01T00:00:00"/>
    <d v="2026-01-30T00:00:00"/>
    <d v="2025-12-01T00:00:00"/>
    <m/>
    <n v="4"/>
    <s v="En proceso dentro de plazo"/>
    <m/>
    <m/>
    <m/>
    <m/>
  </r>
  <r>
    <n v="205"/>
    <x v="25"/>
    <x v="204"/>
    <s v="27.2"/>
    <s v="INE/OPL"/>
    <s v="OPL"/>
    <s v="DECEYEC"/>
    <s v="DECEYEC"/>
    <d v="2026-01-01T00:00:00"/>
    <d v="2026-03-22T00:00:00"/>
    <d v="2026-01-01T00:00:00"/>
    <m/>
    <n v="4"/>
    <s v="En proceso dentro de plazo"/>
    <m/>
    <m/>
    <m/>
    <m/>
  </r>
  <r>
    <n v="206"/>
    <x v="25"/>
    <x v="205"/>
    <s v="27.3"/>
    <s v="INE"/>
    <s v="JLE/JDE"/>
    <s v="JLE"/>
    <s v="DEOE"/>
    <d v="2026-01-09T00:00:00"/>
    <d v="2026-02-13T00:00:00"/>
    <d v="2026-01-09T00:00:00"/>
    <m/>
    <n v="4"/>
    <s v="En proceso dentro de plazo"/>
    <m/>
    <m/>
    <m/>
    <m/>
  </r>
  <r>
    <n v="207"/>
    <x v="25"/>
    <x v="206"/>
    <s v="27.4"/>
    <s v="INE/OPL"/>
    <s v="OPL"/>
    <s v="DECEYEC"/>
    <s v="DEOE"/>
    <d v="2026-02-01T00:00:00"/>
    <d v="2026-05-15T00:00:00"/>
    <s v=""/>
    <m/>
    <s v="1"/>
    <s v=""/>
    <m/>
    <m/>
    <m/>
    <m/>
  </r>
  <r>
    <n v="208"/>
    <x v="25"/>
    <x v="207"/>
    <s v="27.5"/>
    <s v="INE"/>
    <s v="DECEyEC"/>
    <s v="DECEYEC"/>
    <s v="DECEYEC"/>
    <d v="2026-02-06T00:00:00"/>
    <d v="2026-02-06T00:00:00"/>
    <s v=""/>
    <m/>
    <s v="1"/>
    <s v=""/>
    <m/>
    <m/>
    <m/>
    <m/>
  </r>
  <r>
    <n v="209"/>
    <x v="25"/>
    <x v="208"/>
    <s v="27.6"/>
    <s v="INE"/>
    <s v="DEOE"/>
    <s v="DEOE"/>
    <s v="DEOE"/>
    <d v="2026-03-02T00:00:00"/>
    <d v="2026-04-15T00:00:00"/>
    <s v=""/>
    <m/>
    <s v="1"/>
    <s v=""/>
    <m/>
    <m/>
    <m/>
    <m/>
  </r>
  <r>
    <n v="210"/>
    <x v="25"/>
    <x v="209"/>
    <s v="27.7"/>
    <s v="INE/OPL"/>
    <s v="OPL"/>
    <s v="DECEYEC"/>
    <s v="DEOE"/>
    <d v="2026-03-01T00:00:00"/>
    <d v="2026-04-30T00:00:00"/>
    <s v=""/>
    <m/>
    <s v="1"/>
    <s v=""/>
    <m/>
    <m/>
    <m/>
    <m/>
  </r>
  <r>
    <n v="211"/>
    <x v="25"/>
    <x v="210"/>
    <s v="27.8"/>
    <s v="INE"/>
    <s v="DECEyEC/ JDE"/>
    <s v="DECEYEC"/>
    <s v="DECEYEC"/>
    <d v="2026-04-08T00:00:00"/>
    <d v="2026-04-08T00:00:00"/>
    <s v=""/>
    <m/>
    <s v="1"/>
    <s v=""/>
    <m/>
    <m/>
    <m/>
    <m/>
  </r>
  <r>
    <n v="212"/>
    <x v="25"/>
    <x v="211"/>
    <s v="27.9"/>
    <s v="INE/OPL"/>
    <s v="OPL/DEOE/ DECEyEC"/>
    <s v="OPL"/>
    <s v="DEOE"/>
    <d v="2026-05-11T00:00:00"/>
    <d v="2026-05-15T00:00:00"/>
    <s v=""/>
    <m/>
    <s v="1"/>
    <s v=""/>
    <m/>
    <m/>
    <m/>
    <m/>
  </r>
  <r>
    <n v="213"/>
    <x v="25"/>
    <x v="212"/>
    <s v="27.10"/>
    <s v="INE/OPL"/>
    <s v="OPL/DEOE/ DECEyEC"/>
    <s v="OPL"/>
    <s v="DEOE"/>
    <d v="2026-05-01T00:00:00"/>
    <d v="2026-05-29T00:00:00"/>
    <s v=""/>
    <m/>
    <s v="1"/>
    <s v=""/>
    <m/>
    <m/>
    <m/>
    <m/>
  </r>
  <r>
    <n v="214"/>
    <x v="25"/>
    <x v="213"/>
    <s v="27.11"/>
    <s v="INE"/>
    <s v="JLE/DERFE"/>
    <s v="DEOE"/>
    <s v="DEOE"/>
    <d v="2026-05-16T00:00:00"/>
    <d v="2026-05-17T00:00:00"/>
    <s v=""/>
    <m/>
    <s v="1"/>
    <s v=""/>
    <m/>
    <m/>
    <m/>
    <m/>
  </r>
  <r>
    <n v="215"/>
    <x v="25"/>
    <x v="214"/>
    <s v="27.12"/>
    <s v="INE"/>
    <s v="JLE/JDE"/>
    <s v="JLE"/>
    <s v="DEOE"/>
    <d v="2026-05-18T00:00:00"/>
    <d v="2026-05-24T00:00:00"/>
    <s v=""/>
    <m/>
    <s v="1"/>
    <s v=""/>
    <m/>
    <m/>
    <m/>
    <m/>
  </r>
  <r>
    <n v="216"/>
    <x v="25"/>
    <x v="215"/>
    <s v="27.13"/>
    <s v="INE"/>
    <s v="CD / MEC VPPP"/>
    <s v="JLE"/>
    <s v="DEOE"/>
    <d v="2026-06-07T00:00:00"/>
    <d v="2026-06-07T00:00:00"/>
    <s v=""/>
    <m/>
    <s v="1"/>
    <s v=""/>
    <m/>
    <m/>
    <m/>
    <m/>
  </r>
  <r>
    <n v="217"/>
    <x v="26"/>
    <x v="216"/>
    <s v="28.1"/>
    <s v="INE"/>
    <s v="UTSI"/>
    <s v="UTSI"/>
    <s v="UTSI"/>
    <d v="2025-05-01T00:00:00"/>
    <d v="2025-05-01T00:00:00"/>
    <d v="2025-05-01T00:00:00"/>
    <d v="2025-05-01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18"/>
    <x v="26"/>
    <x v="217"/>
    <s v="28.2"/>
    <s v="INE"/>
    <s v="UTSI"/>
    <s v="UTSI"/>
    <s v="UTSI"/>
    <d v="2025-09-03T00:00:00"/>
    <d v="2025-09-03T00:00:00"/>
    <d v="2025-09-03T00:00:00"/>
    <d v="2025-06-20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Sistema de Producción, Distribución y Almacenamiento de la Documentación y Materiales_x000a__x000a_Sistema de Registro de Solicitudes, Sustituciones y Acreditación de los Partidos Políticos y Candidaturas Independientes_x000a__x000a_Sistema Nacional de Registro de Precandidatos y Candidatos, (SNR)_x000a__x000a_Sistema Integral de Fiscalización – Precampaña_x000a__x000a_Estos requerimientos forman parte de la gestión integral de los sistemas que apoyan el desarrollo del Proceso Electoral Local, con el objetivo de garantizar su adecuado funcionamiento y actualización conforme a las necesidades operativas de las áreas involucradas._x000a_"/>
    <s v="Soportes documentales UTSI"/>
    <m/>
    <m/>
  </r>
  <r>
    <n v="219"/>
    <x v="26"/>
    <x v="218"/>
    <s v="28.3"/>
    <s v="INE"/>
    <s v="UTSI"/>
    <s v="UTSI"/>
    <s v="UTSI"/>
    <d v="2025-06-26T00:00:00"/>
    <d v="2025-06-26T00:00:00"/>
    <d v="2025-06-26T00:00:00"/>
    <d v="2025-06-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0"/>
    <x v="26"/>
    <x v="219"/>
    <s v="28.4"/>
    <s v="INE"/>
    <s v="UTSI"/>
    <s v="UTSI"/>
    <s v="UTSI"/>
    <d v="2025-07-31T00:00:00"/>
    <d v="2025-07-31T00:00:00"/>
    <d v="2025-07-31T00:00:00"/>
    <d v="2025-06-26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1"/>
    <x v="26"/>
    <x v="220"/>
    <s v="28.5"/>
    <s v="INE"/>
    <s v="UTSI"/>
    <s v="UTSI"/>
    <s v="UTSI"/>
    <d v="2025-08-05T00:00:00"/>
    <d v="2025-08-05T00:00:00"/>
    <d v="2025-08-05T00:00:00"/>
    <d v="2025-07-08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2"/>
    <x v="26"/>
    <x v="221"/>
    <s v="28.6"/>
    <s v="INE"/>
    <s v="UTSI"/>
    <s v="UTSI"/>
    <s v="UTSI"/>
    <d v="2025-08-05T00:00:00"/>
    <d v="2025-08-05T00:00:00"/>
    <d v="2025-08-05T00:00:00"/>
    <d v="2025-07-08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3"/>
    <x v="26"/>
    <x v="222"/>
    <s v="28.7"/>
    <s v="INE"/>
    <s v="UTSI"/>
    <s v="UTSI"/>
    <s v="UTSI"/>
    <d v="2025-07-31T00:00:00"/>
    <d v="2025-07-31T00:00:00"/>
    <d v="2025-07-31T00:00:00"/>
    <d v="2025-07-23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4"/>
    <x v="26"/>
    <x v="223"/>
    <s v="28.8"/>
    <s v="INE"/>
    <s v="UTSI"/>
    <s v="UTSI"/>
    <s v="UTSI"/>
    <d v="2025-08-14T00:00:00"/>
    <d v="2025-08-14T00:00:00"/>
    <d v="2025-08-14T00:00:00"/>
    <d v="2025-08-14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5"/>
    <x v="26"/>
    <x v="224"/>
    <s v="28.9"/>
    <s v="INE"/>
    <s v="UTSI"/>
    <s v="UTSI"/>
    <s v="UTSI"/>
    <d v="2025-08-14T00:00:00"/>
    <d v="2025-08-14T00:00:00"/>
    <d v="2025-08-14T00:00:00"/>
    <d v="2025-08-14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6"/>
    <x v="26"/>
    <x v="225"/>
    <s v="28.10"/>
    <s v="INE"/>
    <s v="UTSI"/>
    <s v="UTSI"/>
    <s v="UTSI"/>
    <d v="2025-08-14T00:00:00"/>
    <d v="2025-08-14T00:00:00"/>
    <d v="2025-08-14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7"/>
    <x v="26"/>
    <x v="226"/>
    <s v="28.11"/>
    <s v="INE"/>
    <s v="UTSI"/>
    <s v="UTSI"/>
    <s v="UTSI"/>
    <d v="2025-08-14T00:00:00"/>
    <d v="2025-08-14T00:00:00"/>
    <d v="2025-08-14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8"/>
    <x v="26"/>
    <x v="227"/>
    <s v="28.12"/>
    <s v="INE"/>
    <s v="UTSI"/>
    <s v="UTSI"/>
    <s v="UTSI"/>
    <d v="2025-08-14T00:00:00"/>
    <d v="2025-08-14T00:00:00"/>
    <d v="2025-08-14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29"/>
    <x v="26"/>
    <x v="228"/>
    <s v="28.13"/>
    <s v="INE"/>
    <s v="UTSI"/>
    <s v="UTSI"/>
    <s v="UTSI"/>
    <d v="2025-08-14T00:00:00"/>
    <d v="2025-08-14T00:00:00"/>
    <d v="2025-08-14T00:00:00"/>
    <d v="2025-06-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30"/>
    <x v="26"/>
    <x v="229"/>
    <s v="28.14"/>
    <s v="INE"/>
    <s v="UTSI"/>
    <s v="UTSI"/>
    <s v="UTSI"/>
    <d v="2025-08-28T00:00:00"/>
    <d v="2025-08-28T00:00:00"/>
    <d v="2025-08-28T00:00:00"/>
    <d v="2025-08-28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Sistema de Producción, Distribución y Almacenamiento de la Documentación y Materiales_x000a__x000a_Sistema de Registro de Solicitudes, Sustituciones y Acreditación de los Partidos Políticos y Candidaturas Independientes_x000a__x000a_Sistema Nacional de Registro de Precandidatos y Candidatos, (SNR)_x000a__x000a_Sistema Integral de Fiscalización – Precampaña_x000a__x000a_Estos requerimientos forman parte de la gestión integral de los sistemas que apoyan el desarrollo del Proceso Electoral Local, con el objetivo de garantizar su adecuado funcionamiento y actualización conforme a las necesidades operativas de las áreas involucradas._x000a_"/>
    <s v="Soportes documentales UTSI"/>
    <m/>
    <m/>
  </r>
  <r>
    <n v="231"/>
    <x v="26"/>
    <x v="230"/>
    <s v="28.15"/>
    <s v="INE"/>
    <s v="UTSI"/>
    <s v="UTSI"/>
    <s v="UTSI"/>
    <d v="2025-08-29T00:00:00"/>
    <d v="2025-08-29T00:00:00"/>
    <d v="2025-08-29T00:00:00"/>
    <d v="2025-05-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32"/>
    <x v="26"/>
    <x v="231"/>
    <s v="28.16"/>
    <s v="INE"/>
    <s v="UTSI"/>
    <s v="UTSI"/>
    <s v="UTSI"/>
    <d v="2025-09-01T00:00:00"/>
    <d v="2025-09-01T00:00:00"/>
    <d v="2025-09-01T00:00:00"/>
    <d v="2025-09-01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Sistema de Producción, Distribución y Almacenamiento de la Documentación y Materiales_x000a__x000a_Sistema de Registro de Solicitudes, Sustituciones y Acreditación de los Partidos Políticos y Candidaturas Independientes_x000a__x000a_Sistema Nacional de Registro de Precandidatos y Candidatos, (SNR)_x000a__x000a_Sistema Integral de Fiscalización – Precampaña_x000a__x000a_Estos requerimientos forman parte de la gestión integral de los sistemas que apoyan el desarrollo del Proceso Electoral Local, con el objetivo de garantizar su adecuado funcionamiento y actualización conforme a las necesidades operativas de las áreas involucradas._x000a_"/>
    <s v="Soportes documentales UTSI"/>
    <m/>
    <m/>
  </r>
  <r>
    <n v="233"/>
    <x v="26"/>
    <x v="232"/>
    <s v="28.17"/>
    <s v="INE"/>
    <s v="UTSI"/>
    <s v="UTSI"/>
    <s v="UTSI"/>
    <d v="2025-09-03T00:00:00"/>
    <d v="2025-09-03T00:00:00"/>
    <d v="2025-09-03T00:00:00"/>
    <d v="2025-06-20T00:00:00"/>
    <n v="2"/>
    <s v="Concluida dentro de plazo"/>
    <s v="La Unidad Técnica de Servicios de Informática (UTSI) informó que, en el marco del subproceso Administración de Proyectos de Tecnologías de la Información y Comunicación (TIC), entre el 5 de mayo y el 01 de septiembre, se recibieron los requerimientos de servicio TIC generados por las áreas usuarias. Dichos requerimientos incluyeron solicitudes de cambios y/o adecuaciones para los siguientes sistemas:"/>
    <s v="Soportes documentales UTSI"/>
    <m/>
    <m/>
  </r>
  <r>
    <n v="234"/>
    <x v="26"/>
    <x v="233"/>
    <s v="28.18"/>
    <s v="INE"/>
    <s v="UTSI"/>
    <s v="UTSI"/>
    <s v="UTSI"/>
    <d v="2025-10-01T00:00:00"/>
    <d v="2025-10-01T00:00:00"/>
    <d v="2025-05-20T00:00:00"/>
    <d v="2025-05-20T00:00:00"/>
    <n v="2"/>
    <s v="Concluida dentro de plazo"/>
    <s v=" Recepción de requerimientos generados por el área usuaria, con los cambios y/o adecuaciones solicitadas para el Sistema de Sustitución de las y los Supervisores y Capacitadores Asistentes Electorales"/>
    <s v="https://inemexico-my.sharepoint.com/personal/sebastian_garcia_ine_mx/Documents/Aplicaciones/Microsoft%20Forms/Calendario%20de%20Coordinaci%C3%B3n%20del%20Proceso%20Electoral%20L/Pregunta/28.18%20Gestionar%20los%20Requerimientos%20de%20Servici_HECTOR%20RUBEN%20GARDIDA.pdf"/>
    <m/>
    <m/>
  </r>
  <r>
    <n v="235"/>
    <x v="26"/>
    <x v="234"/>
    <s v="28.19"/>
    <s v="INE"/>
    <s v="UTSI"/>
    <s v="UTSI"/>
    <s v="UTSI"/>
    <d v="2025-10-01T00:00:00"/>
    <d v="2025-10-01T00:00:00"/>
    <d v="2025-05-20T00:00:00"/>
    <d v="2025-05-20T00:00:00"/>
    <n v="2"/>
    <s v="Concluida dentro de plazo"/>
    <s v="Recepción de requerimientos generados por el área usuaria, con los cambios y/o adecuaciones solicitadas para el Sistema del Proceso de Primera Insaculación. Sistema de Administración de Dispositivos Móviles."/>
    <s v="https://inemexico-my.sharepoint.com/personal/sebastian_garcia_ine_mx/Documents/Aplicaciones/Microsoft%20Forms/Calendario%20de%20Coordinaci%C3%B3n%20del%20Proceso%20Electoral%20L/Pregunta/28.19%20Gestionar%20los%20Requerimientos%20de%20Servici_HECTOR%20RUBEN%20GARDIDA.pdf"/>
    <m/>
    <m/>
  </r>
  <r>
    <n v="236"/>
    <x v="26"/>
    <x v="235"/>
    <s v="28.20"/>
    <s v="INE"/>
    <s v="UTSI"/>
    <s v="UTSI"/>
    <s v="UTSI"/>
    <d v="2025-10-01T00:00:00"/>
    <d v="2025-10-01T00:00:00"/>
    <d v="2025-05-20T00:00:00"/>
    <d v="2025-05-20T00:00:00"/>
    <n v="2"/>
    <s v="Concluida dentro de plazo"/>
    <s v=" Recepción de requerimientos generados por el área usuaria, con los cambios y/o adecuaciones solicitadas para el Sistema de Seguimiento a la Primera Etapa de Capacitación"/>
    <s v="https://inemexico-my.sharepoint.com/personal/sebastian_garcia_ine_mx/Documents/Aplicaciones/Microsoft%20Forms/Calendario%20de%20Coordinaci%C3%B3n%20del%20Proceso%20Electoral%20L/Pregunta/28.20%20Gestionar%20los%20Requerimientos%20de%20Servici_HECTOR%20RUBEN%20GARDIDA.pdf"/>
    <m/>
    <m/>
  </r>
  <r>
    <n v="237"/>
    <x v="26"/>
    <x v="236"/>
    <s v="28.21"/>
    <s v="INE"/>
    <s v="UTSI"/>
    <s v="UTSI"/>
    <s v="UTSI"/>
    <d v="2025-10-01T00:00:00"/>
    <d v="2025-10-01T00:00:00"/>
    <d v="2025-05-20T00:00:00"/>
    <d v="2025-05-20T00:00:00"/>
    <n v="2"/>
    <s v="Concluida dentro de plazo"/>
    <s v="Sistema de Documentos y Materiales Electorales OPL. Recepción de requerimientos generados por el área usuaria, con los cambios y/o adecuaciones solicitadas para la Aplicación Móvil de Seguimiento a la Primera Etapa de Capacitación"/>
    <s v="https://inemexico-my.sharepoint.com/personal/sebastian_garcia_ine_mx/Documents/Aplicaciones/Microsoft%20Forms/Calendario%20de%20Coordinaci%C3%B3n%20del%20Proceso%20Electoral%20L/Pregunta/28.21%20Gestionar%20los%20Requerimientos%20de%20Servici_HECTOR%20RUBEN%20GARDIDA.pdf"/>
    <m/>
    <m/>
  </r>
  <r>
    <n v="238"/>
    <x v="26"/>
    <x v="237"/>
    <s v="28.22"/>
    <s v="INE"/>
    <s v="UTSI"/>
    <s v="UTSI"/>
    <s v="UTSI"/>
    <d v="2025-10-01T00:00:00"/>
    <d v="2025-10-01T00:00:00"/>
    <d v="2025-05-20T00:00:00"/>
    <d v="2025-05-20T00:00:00"/>
    <n v="2"/>
    <s v="Concluida dentro de plazo"/>
    <s v=" Recepción de requerimientos generados por el área usuaria, con los cambios y/o adecuaciones solicitadas para la Aplicación Móvil de Verificación de las y los Supervisores Electorales en la Primera Etapa de Capacitación"/>
    <s v="https://inemexico-my.sharepoint.com/personal/sebastian_garcia_ine_mx/Documents/Aplicaciones/Microsoft%20Forms/Calendario%20de%20Coordinaci%C3%B3n%20del%20Proceso%20Electoral%20L/Pregunta/28.22%20Gestionar%20los%20Requerimientos%20de%20Servici_HECTOR%20RUBEN%20GARDIDA.pdf"/>
    <m/>
    <m/>
  </r>
  <r>
    <n v="239"/>
    <x v="26"/>
    <x v="238"/>
    <s v="28.23"/>
    <s v="INE"/>
    <s v="UTSI"/>
    <s v="UTSI"/>
    <s v="UTSI"/>
    <d v="2025-10-15T00:00:00"/>
    <d v="2025-10-15T00:00:00"/>
    <d v="2025-05-20T00:00:00"/>
    <d v="2025-05-20T00:00:00"/>
    <n v="2"/>
    <s v="Concluida dentro de plazo"/>
    <s v="Sistema de Consulta en Casillas Especiales (SICCE). Recepción de requerimientos generados por el área usuaria, con los cambios y/o adecuaciones solicitadas para la Aplicación móvil de Simulacros y Prácticas de la Jornada electoral."/>
    <s v="https://inemexico-my.sharepoint.com/personal/sebastian_garcia_ine_mx/Documents/Aplicaciones/Microsoft%20Forms/Calendario%20de%20Coordinaci%C3%B3n%20del%20Proceso%20Electoral%20L/Pregunta/28.23%20Gestionar%20los%20Requerimientos%20de%20Servici_HECTOR%20RUBEN%20GARDIDA.pdf"/>
    <m/>
    <m/>
  </r>
  <r>
    <n v="240"/>
    <x v="26"/>
    <x v="239"/>
    <s v="28.24"/>
    <s v="INE"/>
    <s v="UTSI"/>
    <s v="UTSI"/>
    <s v="UTSI"/>
    <d v="2025-11-03T00:00:00"/>
    <d v="2025-11-03T00:00:00"/>
    <d v="2025-05-20T00:00:00"/>
    <d v="2025-06-20T00:00:00"/>
    <n v="2"/>
    <s v="Concluida dentro de plazo"/>
    <s v="Recepción de requerimientos generados por el área usuaria, con los cambios y/o adecuaciones solicitadas para la Aplicación Móvil de Seguimiento a Paquetes Electorales (SPE)"/>
    <s v="https://inemexico-my.sharepoint.com/personal/sebastian_garcia_ine_mx/Documents/Aplicaciones/Microsoft%20Forms/Calendario%20de%20Coordinaci%C3%B3n%20del%20Proceso%20Electoral%20L/Pregunta/28.24%20Gestionar%20los%20Requerimientos%20de%20Servici_HECTOR%20RUBEN%20GARDIDA.pdf"/>
    <m/>
    <m/>
  </r>
  <r>
    <n v="241"/>
    <x v="26"/>
    <x v="240"/>
    <s v="28.25"/>
    <s v="INE"/>
    <s v="UTSI"/>
    <s v="UTSI"/>
    <s v="UTSI"/>
    <d v="2025-11-28T00:00:00"/>
    <d v="2025-11-28T00:00:00"/>
    <d v="2025-11-28T00:00:00"/>
    <d v="2025-11-28T00:00:00"/>
    <n v="2"/>
    <s v="Concluida dentro de plazo"/>
    <s v="El 28 de noviembre de 2025, la UTSI informó que se recibió la documentación correspondiente a los requerimientos generados por el área usuaria, mediante los cuales se solicita la actualización del sistema, tanto en sus versiones web como móvil, a fin de permitir la captura y consulta de información conforme a lo establecido en el Programa de Operación del Sistema de Información sobre el Desarrollo de la Jornada Electoral (SIJE), aprobado para el Proceso Electoral Local 2025-2026."/>
    <s v="https://inemexico-my.sharepoint.com/personal/sebastian_garcia_ine_mx/Documents/Aplicaciones/Microsoft%20Forms/Calendario%20de%20Coordinaci%C3%B3n%20del%20Proceso%20Electoral%20L/Pregunta/28.25%20APT-F01-ReqServTIC_SIJE2026VF_HECTOR%20RUBEN%20GARDIDA.pdf; https://inemexico-my.sharepoint.com/personal/sebastian_garcia_ine_mx/Documents/Aplicaciones/Microsoft%20Forms/Calendario%20de%20Coordinaci%C3%B3n%20del%20Proceso%20Electoral%20L/Pregunta/28.25%20Aviso%20de%20conclusi%C3%B3n%20Gestionar%20los%20Reque_HECTOR%20RUBEN%20GARDIDA.pdf"/>
    <m/>
    <m/>
  </r>
  <r>
    <n v="242"/>
    <x v="26"/>
    <x v="241"/>
    <s v="28.26"/>
    <s v="INE"/>
    <s v="UTSI"/>
    <s v="UTSI"/>
    <s v="UTSI"/>
    <d v="2025-11-28T00:00:00"/>
    <d v="2025-11-28T00:00:00"/>
    <d v="2025-11-28T00:00:00"/>
    <d v="2025-11-28T00:00:00"/>
    <n v="2"/>
    <s v="Concluida dentro de plazo"/>
    <s v="El 28 de noviembre de 2025, la UTSI informó que se recibió la documentación correspondiente a los requerimientos del área usuaria, mediante los cuales se solicita la actualización del sistema, en sus versiones web y móvil, a fin de permitir la captura y consulta de información conforme a lo establecido en el Programa de Operación del Sistema de Información sobre el Desarrollo de la Jornada Electoral (SIJE), aprobado para el Proceso Electoral Local 2025-2026."/>
    <s v="https://inemexico-my.sharepoint.com/personal/sebastian_garcia_ine_mx/Documents/Aplicaciones/Microsoft%20Forms/Calendario%20de%20Coordinaci%C3%B3n%20del%20Proceso%20Electoral%20L/Pregunta/28.26%20APT-F01-ReqServTIC_SIJE2026VF_HECTOR%20RUBEN%20GARDIDA.pdf; https://inemexico-my.sharepoint.com/personal/sebastian_garcia_ine_mx/Documents/Aplicaciones/Microsoft%20Forms/Calendario%20de%20Coordinaci%C3%B3n%20del%20Proceso%20Electoral%20L/Pregunta/28.26%20Aviso%20de%20conclusi%C3%B3n%20Gestionar%20los%20Reque_HECTOR%20RUBEN%20GARDIDA.pdf"/>
    <m/>
    <m/>
  </r>
  <r>
    <n v="243"/>
    <x v="26"/>
    <x v="242"/>
    <s v="28.27"/>
    <s v="INE"/>
    <s v="UTSI"/>
    <s v="UTSI"/>
    <s v="UTSI"/>
    <d v="2025-12-02T00:00:00"/>
    <d v="2025-12-02T00:00:00"/>
    <d v="2025-05-20T00:00:00"/>
    <d v="2025-05-20T00:00:00"/>
    <n v="2"/>
    <s v="Concluida dentro de plazo"/>
    <s v="Sistema &quot;Conoce a tu SE y CAE&quot;. Recepción de requerimientos generados por el área usuaria, con los cambios y/o adecuaciones solicitadas para la Aplicación Móvil &quot;IMDC el día de la Jornada Electoral&quot;"/>
    <s v="https://inemexico-my.sharepoint.com/personal/sebastian_garcia_ine_mx/Documents/Aplicaciones/Microsoft%20Forms/Calendario%20de%20Coordinaci%C3%B3n%20del%20Proceso%20Electoral%20L/Pregunta/28.27%20Gestionar%20los%20Requerimientos%20de%20Servici_HECTOR%20RUBEN%20GARDIDA.pdf"/>
    <m/>
    <m/>
  </r>
  <r>
    <n v="244"/>
    <x v="26"/>
    <x v="243"/>
    <s v="28.28"/>
    <s v="INE"/>
    <s v="UTSI"/>
    <s v="UTSI"/>
    <s v="UTSI"/>
    <d v="2026-01-05T00:00:00"/>
    <d v="2026-01-05T00:00:00"/>
    <d v="2025-12-12T00:00:00"/>
    <d v="2025-12-12T00:00:00"/>
    <n v="2"/>
    <s v="Concluida dentro de plazo"/>
    <s v=" El 12 de diciembre de 2025, la UTSI, informo de la gestión a los requerimientos para el mantenimiento, operación, administración y desarrollo de los sistemas auxiliares de fiscalización, generados por la Dirección de Programación Nacional, de los cuales para el Sistema Integral de Fiscalización (SIF), incluye: Administración, Apoyo Ciudadano y/o Precampaña, Campaña, Ordinario e Históricos."/>
    <s v="https://inemexico-my.sharepoint.com/personal/sebastian_garcia_ine_mx/Documents/Aplicaciones/Microsoft%20Forms/Calendario%20de%20Coordinaci%C3%B3n%20del%20Proceso%20Electoral%20L/Pregunta/28.28%20Aviso%20de%20conclusi%C3%B3n%20Requerimientos%20SIF_HECTOR%20RUBEN%20GARDIDA.pdf; https://inemexico-my.sharepoint.com/personal/sebastian_garcia_ine_mx/Documents/Aplicaciones/Microsoft%20Forms/Calendario%20de%20Coordinaci%C3%B3n%20del%20Proceso%20Electoral%20L/Pregunta/28.28%20Documento%20Requerimientos%20Sistema%20Integr_HECTOR%20RUBEN%20GARDIDA.pdf"/>
    <m/>
    <m/>
  </r>
  <r>
    <n v="245"/>
    <x v="26"/>
    <x v="244"/>
    <s v="28.29"/>
    <s v="INE"/>
    <s v="UTSI"/>
    <s v="UTSI"/>
    <s v="UTSI"/>
    <d v="2026-01-15T00:00:00"/>
    <d v="2026-01-15T00:00:00"/>
    <d v="2025-05-20T00:00:00"/>
    <d v="2025-05-20T00:00:00"/>
    <n v="2"/>
    <s v="Concluida dentro de plazo"/>
    <s v="Sistema de Mediciones de Cumplimiento. Recepción de requerimientos generados por el área usuaria, con los cambios y/o adecuaciones solicitadas para el Sistema del Proceso de Segunda Insaculación"/>
    <s v="https://inemexico-my.sharepoint.com/personal/sebastian_garcia_ine_mx/Documents/Aplicaciones/Microsoft%20Forms/Calendario%20de%20Coordinaci%C3%B3n%20del%20Proceso%20Electoral%20L/Pregunta/28.29%20Gestionar%20los%20Requerimientos%20de%20Servici_HECTOR%20RUBEN%20GARDIDA.pdf"/>
    <m/>
    <m/>
  </r>
  <r>
    <n v="246"/>
    <x v="26"/>
    <x v="245"/>
    <s v="28.30"/>
    <s v="INE"/>
    <s v="UTSI"/>
    <s v="UTSI"/>
    <s v="UTSI"/>
    <d v="2026-01-15T00:00:00"/>
    <d v="2026-01-15T00:00:00"/>
    <d v="2025-05-20T00:00:00"/>
    <d v="2025-05-20T00:00:00"/>
    <n v="2"/>
    <s v="Concluida dentro de plazo"/>
    <s v=" Recepción de requerimientos generados por el área usuaria, con los cambios y/o adecuaciones solicitadas para el Sistema de Seguimiento a la Segunda Etapa de Capacitación"/>
    <s v="https://inemexico-my.sharepoint.com/personal/sebastian_garcia_ine_mx/Documents/Aplicaciones/Microsoft%20Forms/Calendario%20de%20Coordinaci%C3%B3n%20del%20Proceso%20Electoral%20L/Pregunta/28.30%20Gestionar%20los%20Requerimientos%20de%20Servici_HECTOR%20RUBEN%20GARDIDA.pdf"/>
    <m/>
    <m/>
  </r>
  <r>
    <n v="247"/>
    <x v="26"/>
    <x v="246"/>
    <s v="28.31"/>
    <s v="INE"/>
    <s v="UTSI"/>
    <s v="UTSI"/>
    <s v="UTSI"/>
    <d v="2026-01-15T00:00:00"/>
    <d v="2026-01-15T00:00:00"/>
    <d v="2025-05-20T00:00:00"/>
    <d v="2025-05-20T00:00:00"/>
    <n v="2"/>
    <s v="Concluida dentro de plazo"/>
    <s v="Sistema de Sesiones de Consejo. Recepción de requerimientos generados por el área usuaria, con los cambios y/o adecuaciones solicitadas para la Aplicación Móvil de Nombramientos y Seguimiento a la Segunda Etapa de Capacitación"/>
    <s v="https://inemexico-my.sharepoint.com/personal/sebastian_garcia_ine_mx/Documents/Aplicaciones/Microsoft%20Forms/Calendario%20de%20Coordinaci%C3%B3n%20del%20Proceso%20Electoral%20L/Pregunta/28.31%20Gestionar%20los%20Requerimientos%20de%20la%20App_HECTOR%20RUBEN%20GARDIDA.pdf"/>
    <m/>
    <m/>
  </r>
  <r>
    <n v="248"/>
    <x v="26"/>
    <x v="247"/>
    <s v="28.32"/>
    <s v="INE"/>
    <s v="UTSI"/>
    <s v="UTSI"/>
    <s v="UTSI"/>
    <d v="2026-01-15T00:00:00"/>
    <d v="2026-01-15T00:00:00"/>
    <d v="2025-05-20T00:00:00"/>
    <d v="2025-05-20T00:00:00"/>
    <n v="2"/>
    <s v="Concluida dentro de plazo"/>
    <s v=" Recepción de requerimientos generados por el área usuaria, con los cambios y/o adecuaciones solicitadas para la Aplicación Móvil de Verificación de las y los Supervisores Electorales en la Segunda Etapa de Capacitación"/>
    <s v="https://inemexico-my.sharepoint.com/personal/sebastian_garcia_ine_mx/Documents/Aplicaciones/Microsoft%20Forms/Calendario%20de%20Coordinaci%C3%B3n%20del%20Proceso%20Electoral%20L/Pregunta/28.32%20Gestionar%20los%20Requerimientos%20de%20Servici_HECTOR%20RUBEN%20GARDIDA.pdf"/>
    <m/>
    <m/>
  </r>
  <r>
    <n v="249"/>
    <x v="26"/>
    <x v="248"/>
    <s v="28.33"/>
    <s v="INE"/>
    <s v="UTSI"/>
    <s v="UTSI"/>
    <s v="UTSI"/>
    <d v="2026-01-15T00:00:00"/>
    <d v="2026-01-15T00:00:00"/>
    <d v="2025-05-20T00:00:00"/>
    <d v="2025-05-20T00:00:00"/>
    <n v="2"/>
    <s v="Concluida dentro de plazo"/>
    <s v="Sistema de Ubicación de Casillas. Recepción de requerimientos generados por el área usuaria, con los cambios y/o adecuaciones solicitadas para el Sistema de Sustitución de Funcionarias y Funcionarios de Mesas Directivas de Casilla"/>
    <s v="https://inemexico-my.sharepoint.com/personal/sebastian_garcia_ine_mx/Documents/Aplicaciones/Microsoft%20Forms/Calendario%20de%20Coordinaci%C3%B3n%20del%20Proceso%20Electoral%20L/Pregunta/28.33%20Gestionar%20los%20Requerimientos%20de%20Servici_HECTOR%20RUBEN%20GARDIDA.pdf"/>
    <m/>
    <m/>
  </r>
  <r>
    <n v="250"/>
    <x v="26"/>
    <x v="249"/>
    <s v="28.34"/>
    <s v="INE"/>
    <s v="UTSI"/>
    <s v="UTSI"/>
    <s v="UTSI"/>
    <d v="2026-02-02T00:00:00"/>
    <d v="2026-02-02T00:00:00"/>
    <d v="2025-05-20T00:00:00"/>
    <d v="2025-05-20T00:00:00"/>
    <n v="2"/>
    <s v="Concluida dentro de plazo"/>
    <s v=" Recepción de requerimientos generados por el área usuaria, con los cambios y/o adecuaciones solicitadas para el Sistema de Desempeño de Funcionarias y Funcionarios de Casilla"/>
    <s v="https://inemexico-my.sharepoint.com/personal/sebastian_garcia_ine_mx/Documents/Aplicaciones/Microsoft%20Forms/Calendario%20de%20Coordinaci%C3%B3n%20del%20Proceso%20Electoral%20L/Pregunta/28.34%20Gestionar%20los%20Requerimientos%20de%20Servici_HECTOR%20RUBEN%20GARDIDA.pdf"/>
    <m/>
    <m/>
  </r>
  <r>
    <n v="251"/>
    <x v="26"/>
    <x v="250"/>
    <s v="28.35"/>
    <s v="INE"/>
    <s v="UTSI"/>
    <s v="UTSI"/>
    <s v="UTSI"/>
    <d v="2026-02-16T00:00:00"/>
    <d v="2026-02-16T00:00:00"/>
    <s v=""/>
    <m/>
    <s v="1"/>
    <s v=""/>
    <s v="Sistema de Secciones con Cambio a la Propuesta de Ruta de Visita"/>
    <m/>
    <m/>
    <m/>
  </r>
  <r>
    <n v="252"/>
    <x v="26"/>
    <x v="251"/>
    <s v="28.36"/>
    <s v="INE"/>
    <s v="UTSI"/>
    <s v="UTSI"/>
    <s v="UTSI"/>
    <d v="2025-08-15T00:00:00"/>
    <d v="2025-08-15T00:00:00"/>
    <d v="2025-08-15T00:00:00"/>
    <d v="2025-06-20T00:00:00"/>
    <n v="2"/>
    <s v="Concluida dentro de plazo"/>
    <s v="La Unidad Técnica de Servicios de Informática (UTSI) informó que, en el marco del subproceso Administración de Proyectos de Tecnologías de la Información y Comunicación (TIC), entre el 5 de mayo y el 08 de julio, se recibieron los requerimientos de servicio TIC generados por las áreas usuarias. Dichos requerimientos incluyeron solicitudes de cambios y/o adecuaciones para los siguientes sistemas:_x000a__x000a_Sistema de Administración de Dispositivos Móviles_x000a__x000a_Sistema de Documentos y Materiales Electorales OPL_x000a__x000a_Sistema de Consulta en Casillas Especiales (SICCE)_x000a__x000a_Sistema de Secciones con Estrategias Diferenciadas_x000a__x000a_Sistema &quot;Conoce a tu SE y CAE&quot;_x000a__x000a_Sistema de Mediciones de Cumplimiento_x000a__x000a_Sistema de Sesiones de Consejo_x000a__x000a_Sistema de Ubicación de Casillas_x000a__x000a_Sistema de Secciones con Cambio a la Propuesta de Ruta de Visita_x000a__x000a_Sistema de Seguimiento de las y los Supervisores y Capacitadores Asistentes Electorales - Examen en Línea_x000a__x000a_Sistema de Reclutamiento de SE y CAE en Línea_x000a__x000a_Sistema de Observadoras y Observadores Electorales_x000a__x000a_Sistema de Mecanismos de Recolección y Cadena de Custodia_x000a__x000a__x000a_Estos requerimientos forman parte de la gestión integral de los sistemas que apoyan el desarrollo del Proceso Electoral Local, con el objetivo de garantizar su adecuado funcionamiento y actualización conforme a las necesidades operativas de las áreas involucradas."/>
    <s v="Soportes documentales UTSI"/>
    <m/>
    <m/>
  </r>
  <r>
    <n v="253"/>
    <x v="27"/>
    <x v="252"/>
    <s v="29.1"/>
    <s v="INE"/>
    <s v="UTSI"/>
    <s v="UTSI"/>
    <s v="UTSI"/>
    <d v="2025-09-11T00:00:00"/>
    <d v="2025-09-18T00:00:00"/>
    <d v="2025-09-11T00:00:00"/>
    <d v="2025-09-19T00:00:00"/>
    <n v="3"/>
    <s v="Concluida fuera de plazo"/>
    <s v="Sistema de Seguimiento de las y los Supervisores y Capacitadores Asistentes Electorales - Examen en Línea - Se puso a disposición del área requirente para pruebas de aceptación el Sistema de Secciones con Estrategias Diferenciadas, para ello se habilitaron los distritos San Pedro, Monclova y Saltillo, llevándose a cabo del 15 al 19 de septiembre de 2025, de las cuales no se reportaron hallazgos mayores."/>
    <s v="https://inemexico-my.sharepoint.com/personal/monica_floreso_ine_mx/_layouts/15/onedrive.aspx?id=%2Fpersonal%2Fmonica%5Ffloreso%5Fine%5Fmx%2FDocuments%2FSCPOL%2FCoahuila%2FAvisos%20de%20Retraso%20y%2Do%20Conclusi%C3%B3n&amp;ga=1"/>
    <m/>
    <m/>
  </r>
  <r>
    <n v="254"/>
    <x v="27"/>
    <x v="253"/>
    <s v="29.2"/>
    <s v="INE"/>
    <s v="UTSI"/>
    <s v="UTSI"/>
    <s v="UTSI"/>
    <d v="2025-09-22T00:00:00"/>
    <d v="2025-09-22T00:00:00"/>
    <d v="2025-09-22T00:00:00"/>
    <d v="2025-09-22T00:00:00"/>
    <n v="2"/>
    <s v="Concluida dentro de plazo"/>
    <s v="Se realizó la liberación del Sistema de Documentos y Materiales Electorales OPL , versión 5.0 el 22 de septiembre de 2025, de acuerdo con la atenta nota UTSI-DiS-1106-2025, en donde se indica el cambio que hubo de la fecha del Simulacro y la de Liberación, acordadas con el área usuaria."/>
    <s v="https://inemexico-my.sharepoint.com/personal/monica_floreso_ine_mx/_layouts/15/onedrive.aspx?id=%2Fpersonal%2Fmonica%5Ffloreso%5Fine%5Fmx%2FDocuments%2FSCPOL%2FCoahuila%2FAvisos%20de%20Retraso%20y%2Do%20Conclusi%C3%B3n&amp;ga=1"/>
    <m/>
    <m/>
  </r>
  <r>
    <n v="255"/>
    <x v="27"/>
    <x v="254"/>
    <s v="29.3"/>
    <s v="INE"/>
    <s v="UTSI"/>
    <s v="UTSI"/>
    <s v="UTSI"/>
    <d v="2025-09-18T00:00:00"/>
    <d v="2025-09-24T00:00:00"/>
    <d v="2025-09-18T00:00:00"/>
    <d v="2025-09-19T00:00:00"/>
    <n v="2"/>
    <s v="Concluida dentro de plazo"/>
    <s v="Sistema de Reclutamiento de SE y CAE en Línea. Realización de las pruebas de aceptación del Sistema de Secciones con Estrategias Diferenciadas - Se puso a disposición del área requirente para pruebas de aceptación el Sistema de Secciones con Cambio a la Propuesta de Ruta de Visita con las funcionalidades correspondientes a los Sprints 1 y 2, dichas pruebas se llevaron a cabo del 15 al 19 de septiembre de 2025, de las cuales no se reportaron incidencias mayores."/>
    <s v="https://inemexico-my.sharepoint.com/personal/monica_floreso_ine_mx/_layouts/15/onedrive.aspx?id=%2Fpersonal%2Fmonica%5Ffloreso%5Fine%5Fmx%2FDocuments%2FSCPOL%2FCoahuila%2FAvisos%20de%20Retraso%20y%2Do%20Conclusi%C3%B3n&amp;ga=1"/>
    <m/>
    <m/>
  </r>
  <r>
    <n v="256"/>
    <x v="27"/>
    <x v="255"/>
    <s v="29.4"/>
    <s v="INE"/>
    <s v="UTSI"/>
    <s v="UTSI"/>
    <s v="UTSI"/>
    <d v="2025-10-16T00:00:00"/>
    <d v="2025-10-24T00:00:00"/>
    <d v="2025-09-24T00:00:00"/>
    <d v="2025-09-24T00:00:00"/>
    <n v="2"/>
    <s v="Concluida dentro de plazo"/>
    <s v="El 24 de septiembre de 2025, la UTSI informó que se puso a disposición del área requirente para pruebas de aceptación el Sistema de Secciones con Cambio a la Propuesta de Ruta de Visita con las funcionalidades correspondientes a los Sprints 1 y 2, dichas pruebas se llevaron a cabo del 15 al 19 de septiembre de 2025, de las cuales no se reportaron incidencias mayores."/>
    <s v="https://inemexico-my.sharepoint.com/personal/sebastian_garcia_ine_mx/Documents/Aplicaciones/Microsoft%20Forms/Calendario%20de%20Coordinaci%C3%B3n%20del%20Proceso%20Electoral%20L/Pregunta/29.4%20Aviso%20Conclusi%C3%B3n%20Verificar%20y%20validar%20los_HECTOR%20RUBEN%20GARDIDA.pdf"/>
    <m/>
    <m/>
  </r>
  <r>
    <n v="257"/>
    <x v="27"/>
    <x v="256"/>
    <s v="29.5"/>
    <s v="INE"/>
    <s v="UTSI"/>
    <s v="UTSI"/>
    <s v="UTSI"/>
    <d v="2025-10-27T00:00:00"/>
    <d v="2025-10-29T00:00:00"/>
    <d v="2025-09-22T00:00:00"/>
    <d v="2025-09-22T00:00:00"/>
    <n v="2"/>
    <s v="Concluida dentro de plazo"/>
    <s v="El 22 de septiembre de 2025, la UTSI informó que se realizó la liberación del Sistema de Documentos y Materiales Electorales OPL , versión  5.0 el 22 de septiembre de 2025, de acuerdo con la atenta nota UTSI-DiS-1106-2025, en  donde se indica el cambio que hubo de la fecha del Simulacro y la de Liberación,  acordadas con el área usuaria."/>
    <s v="https://inemexico-my.sharepoint.com/personal/monica_floreso_ine_mx/_layouts/15/onedrive.aspx?id=%2Fpersonal%2Fmonica%5Ffloreso%5Fine%5Fmx%2FDocuments%2FSCPOL%2FCoahuila%2FAvisos%20de%20Retraso%20y%2Do%20Conclusi%C3%B3n&amp;ga=1"/>
    <m/>
    <m/>
  </r>
  <r>
    <n v="258"/>
    <x v="27"/>
    <x v="257"/>
    <s v="29.6"/>
    <s v="INE"/>
    <s v="UTSI"/>
    <s v="UTSI"/>
    <s v="UTSI"/>
    <d v="2025-10-06T00:00:00"/>
    <d v="2025-10-15T00:00:00"/>
    <d v="2025-10-06T00:00:00"/>
    <d v="2025-10-10T00:00:00"/>
    <n v="2"/>
    <s v="Concluida dentro de plazo"/>
    <s v="El 10 de octubre de 2025, la UTSI informó que se llevaron a cabo las pruebas de aceptación del Sprint 5 del sistema, las cuales abarcaron las siguientes funcionalidades: desglose de la evaluación integral, calificación de examen de aspirantes, criterios de desempate de los aspirantes, criterios de desempate con desglose por sexo, avance en las etapas de reclutamiento y selección, y avance con desglose por sexo. Se contó con aspirantes de prueba, lo que permitió registrar pláticas de inducción, descargar comprobantes, registrar calificaciones de examen de forma manual, registrar entrevistas y asignar cargos. No se registraron observaciones mayores durante las pruebas."/>
    <s v="https://inemexico-my.sharepoint.com/personal/sebastian_garcia_ine_mx/Documents/Aplicaciones/Microsoft%20Forms/Calendario%20de%20Coordinaci%C3%B3n%20del%20Proceso%20Electoral%20L/Pregunta/29.6%20Aviso%20de%20conclusi%C3%B3n%20Verificar%20y%20validar_HECTOR%20RUBEN%20GARDIDA.pdf; _x000a__x000a_https://inemexico-my.sharepoint.com/personal/sebastian_garcia_ine_mx/Documents/Aplicaciones/Microsoft%20Forms/Calendario%20de%20Coordinaci%C3%B3n%20del%20Proceso%20Electoral%20L/Pregunta/29.6%20Soporte_PbasAcpt_SeguimientoSEyCAE_SP5_HECTOR%20RUBEN%20GARDIDA.pdf"/>
    <m/>
    <m/>
  </r>
  <r>
    <n v="259"/>
    <x v="27"/>
    <x v="258"/>
    <s v="29.7"/>
    <s v="INE"/>
    <s v="UTSI"/>
    <s v="UTSI"/>
    <s v="UTSI"/>
    <d v="2025-10-01T00:00:00"/>
    <d v="2025-10-01T00:00:00"/>
    <d v="2025-10-01T00:00:00"/>
    <d v="2025-10-01T00:00:00"/>
    <n v="2"/>
    <s v="Concluida dentro de plazo"/>
    <s v="La UTSI informó que se realizó la liberación del Sistema de Secciones con Estrategias Diferenciadas, versión 10.0 el 01 de octubre de 2025, la liga del sistema ya está publicada en la INTRANET en el apartado de Procesos Electorales -&gt; Locales -&gt; Elecciones Locales 2025-2026 -&gt; DECEyEC, en el Sistema de Generación de Bases de Datos (SGBD) ya se encuentran configurados los cortes de información."/>
    <s v="https://inemexico-my.sharepoint.com/personal/sebastian_garcia_ine_mx/Documents/Aplicaciones(1)/Microsoft%20Forms/Calendario%20de%20Coordinaci%C3%B3n%20del%20Proceso%20Electoral%20L/Pregunta/29.7%20Aviso%20de%20Conclusi%C3%B3n%20Sistema%20de%20Secciones_HECTOR%20RUBEN%20GARDIDA.pdf; https://inemexico-my.sharepoint.com/personal/sebastian_garcia_ine_mx/Documents/Aplicaciones(1)/Microsoft%20Forms/Calendario%20de%20Coordinaci%C3%B3n%20del%20Proceso%20Electoral%20L/Pregunta/29.7%20Correo%20Liberaci%C3%B3n%20Secciones%20con%20Estrateg_HECTOR%20RUBEN%20GARDIDA.pdf"/>
    <m/>
    <m/>
  </r>
  <r>
    <n v="260"/>
    <x v="27"/>
    <x v="259"/>
    <s v="29.8"/>
    <s v="INE"/>
    <s v="UTSI"/>
    <s v="UTSI"/>
    <s v="UTSI"/>
    <d v="2025-10-01T00:00:00"/>
    <d v="2025-10-01T00:00:00"/>
    <d v="2025-10-01T00:00:00"/>
    <d v="2025-10-01T00:00:00"/>
    <n v="2"/>
    <s v="Concluida dentro de plazo"/>
    <s v="La UTSI informó que se realizó la liberación del Sistema de Secciones con Cambio a la Propuesta de Ruta de Visita, versión 8.0 el 01 de octubre de 2025, la liga del sistema ya está publicada en la INTRANET en el apartado de Procesos Electorales -&gt; Locales -&gt; Elecciones Locales 2025- 2026 -&gt; DECEyEC. Así mismo, ya se encuentran configurados los cortes de información en el Sistema de Generación de Bases de Datos."/>
    <s v="https://inemexico-my.sharepoint.com/personal/sebastian_garcia_ine_mx/Documents/Aplicaciones(1)/Microsoft%20Forms/Calendario%20de%20Coordinaci%C3%B3n%20del%20Proceso%20Electoral%20L/Pregunta/29.8%20Aviso%20de%20Conclusi%C3%B3n%20Sistema%20SCPRV_HECTOR%20RUBEN%20GARDIDA.pdf; https://inemexico-my.sharepoint.com/personal/sebastian_garcia_ine_mx/Documents/Aplicaciones(1)/Microsoft%20Forms/Calendario%20de%20Coordinaci%C3%B3n%20del%20Proceso%20Electoral%20L/Pregunta/29.8%20Correo%20Liberaci%C3%B3n%20SCPRV_HECTOR%20RUBEN%20GARDIDA.pdf"/>
    <m/>
    <m/>
  </r>
  <r>
    <n v="261"/>
    <x v="27"/>
    <x v="260"/>
    <s v="29.9"/>
    <s v="INE"/>
    <s v="UTSI"/>
    <s v="UTSI"/>
    <s v="UTSI"/>
    <d v="2025-10-31T00:00:00"/>
    <d v="2025-10-31T00:00:00"/>
    <d v="2025-10-31T00:00:00"/>
    <d v="2025-10-31T00:00:00"/>
    <n v="2"/>
    <s v="Concluida dentro de plazo"/>
    <s v="El 31 de octubre de 2025, la UTSI informó que se realizó la carga inicial para el PEL 25-26 - Coahuila, correspondiente al Sprint 5 en el  ambiente de producción, dicho ambiente ya se encuentra habilitado para operación. Se  compartió los Folios de acceso a la liga pública solicitados para los Candidatos  independientes para ser compartido con el OPL de la entidad."/>
    <s v="https://inemexico-my.sharepoint.com/personal/monica_floreso_ine_mx/_layouts/15/onedrive.aspx?id=%2Fpersonal%2Fmonica%5Ffloreso%5Fine%5Fmx%2FDocuments%2FSCPOL%2FCoahuila%2FAvisos%20de%20Retraso%20y%2Do%20Conclusi%C3%B3n&amp;ga=1"/>
    <m/>
    <m/>
  </r>
  <r>
    <n v="262"/>
    <x v="27"/>
    <x v="261"/>
    <s v="29.10"/>
    <s v="INE"/>
    <s v="UTSI"/>
    <s v="UTSI"/>
    <s v="UTSI"/>
    <d v="2025-11-03T00:00:00"/>
    <d v="2025-11-13T00:00:00"/>
    <d v="2025-11-03T00:00:00"/>
    <d v="2025-11-11T00:00:00"/>
    <n v="2"/>
    <s v="Concluida dentro de plazo"/>
    <s v="El 11 de noviembre de 2025, la UTSI informó que se realizaron las pruebas de aceptación para el sistema de Sesiones de Consejo del 14 al 20 de octubre de 2025, enviándose al área requirente los insumos con carga inicial, dichas  pruebas contemplan las funcionalidades desarrolladas en los Sprint 1 al 4, con la  actualización de tecnologías y la integración con el nuevo Sistema de Administración de  Sistemas; entre los módulos liberados se encuetran: Acreditación de PP y Candidaturas  Independientes, Administración de Consejeras/os, Administración y Sustitución de  Representantes de Partidos Políticos y Candidaturas Independientes, Información general  de la Sesión de Consejo, Control de asistencia de la Sesión de Consejo."/>
    <m/>
    <m/>
    <m/>
  </r>
  <r>
    <n v="263"/>
    <x v="27"/>
    <x v="262"/>
    <s v="29.11"/>
    <s v="INE"/>
    <s v="UTSI"/>
    <s v="UTSI"/>
    <s v="UTSI"/>
    <d v="2025-11-10T00:00:00"/>
    <d v="2025-11-10T00:00:00"/>
    <d v="2025-11-10T00:00:00"/>
    <d v="2025-11-10T00:00:00"/>
    <n v="2"/>
    <s v="Concluida dentro de plazo"/>
    <s v="La UTSI informó que por medio de la Circular INE/DECEyEC-UTSI/012/2025 se informó al Vocal Ejecutivo de la  Junta Local Ejecutiva en el estado de Coahuila la puesta en operación del Sistema de  Seguimiento de las y los Supervisores y Capacitadores Asistentes Electorales y el  Sistema de Reclutamiento de SE y CAE en Línea, considerando las siguientes actividades: _x000a_Capacitación sobre la funcionalidad de los sistemas el 31 de octubre_x000a_Ejecución de  pruebas para el 3 y 4 de noviembre_x000a_Liberación de los sistemas a partir del 10 de noviembre de 2025"/>
    <s v="https://inemexico-my.sharepoint.com/personal/sebastian_garcia_ine_mx/Documents/Aplicaciones/Microsoft%20Forms/Calendario%20de%20Coordinaci%C3%B3n%20del%20Proceso%20Electoral%20L/Pregunta/29.11%20Aviso%20de%20conclusi%C3%B3n%20Liberar%20el%20Sistema_HECTOR%20RUBEN%20GARDIDA.pdf; https://inemexico-my.sharepoint.com/personal/sebastian_garcia_ine_mx/Documents/Aplicaciones/Microsoft%20Forms/Calendario%20de%20Coordinaci%C3%B3n%20del%20Proceso%20Electoral%20L/Pregunta/29.11%20INE_DECEyEC-UTSI_012_2025_f_HECTOR%20RUBEN%20GARDIDA.pdf"/>
    <m/>
    <m/>
  </r>
  <r>
    <n v="264"/>
    <x v="27"/>
    <x v="263"/>
    <s v="29.12"/>
    <s v="INE"/>
    <s v="UTSI"/>
    <s v="UTSI"/>
    <s v="UTSI"/>
    <d v="2025-11-10T00:00:00"/>
    <d v="2025-11-10T00:00:00"/>
    <d v="2025-11-10T00:00:00"/>
    <d v="2025-11-10T00:00:00"/>
    <n v="2"/>
    <s v="Concluida dentro de plazo"/>
    <s v="La UTSI informó que por medio de la Circular INE/DECEyEC-UTSI/012/2025 se informó al Vocal Ejecutivo de la  Junta Local Ejecutiva en el estado de Coahuila la puesta en operación del Sistema de  Seguimiento de las y los Supervisores y Capacitadores Asistentes Electorales y el  Sistema de Reclutamiento de SE y CAE en Línea, considerando las siguientes actividades: _x000a_Capacitación sobre la funcionalidad de los sistemas el 31 de octubre_x000a_Ejecución de  pruebas para el 3 y 4 de noviembre_x000a_Liberación de los sistemas a partir del 10 de noviembre de 2025"/>
    <s v="https://inemexico-my.sharepoint.com/personal/sebastian_garcia_ine_mx/Documents/Aplicaciones/Microsoft%20Forms/Calendario%20de%20Coordinaci%C3%B3n%20del%20Proceso%20Electoral%20L/Pregunta/29.12%20Aviso%20de%20conclusi%C3%B3n%20Liberar%20el%20Sistema_HECTOR%20RUBEN%20GARDIDA.pdf; https://inemexico-my.sharepoint.com/personal/sebastian_garcia_ine_mx/Documents/Aplicaciones/Microsoft%20Forms/Calendario%20de%20Coordinaci%C3%B3n%20del%20Proceso%20Electoral%20L/Pregunta/29.12%20INE_DECEyEC-UTSI_012_2025_f_HECTOR%20RUBEN%20GARDIDA.pdf"/>
    <m/>
    <m/>
  </r>
  <r>
    <n v="265"/>
    <x v="27"/>
    <x v="264"/>
    <s v="29.13"/>
    <s v="INE"/>
    <s v="UTSI"/>
    <s v="UTSI"/>
    <s v="UTSI"/>
    <d v="2025-10-27T00:00:00"/>
    <d v="2025-10-31T00:00:00"/>
    <d v="2025-10-27T00:00:00"/>
    <d v="2025-10-31T00:00:00"/>
    <n v="2"/>
    <s v="Concluida dentro de plazo"/>
    <s v="El 31 de octubre la UTSI informó que se liberó el sistema para pruebas de aceptación del 27 al 31 de octubre, en su versión 2.0, para las funcionalidades de los módulos: Medición de cumplimiento del Registro de  Aspirantes, Aplicación de Examen y Designación de las y los SE y CAE. Las  observaciones indicadas por el área usuaria se han ido solventando"/>
    <s v="https://inemexico-my.sharepoint.com/personal/sebastian_garcia_ine_mx/Documents/Aplicaciones/Microsoft%20Forms/Calendario%20de%20Coordinaci%C3%B3n%20del%20Proceso%20Electoral%20L/Pregunta/29.13%20Aviso%20de%20conclusi%C3%B3n%20Verificar%20y%20validar_HECTOR%20RUBEN%20GARDIDA.pdf _x000a__x000a_https://inemexico-my.sharepoint.com/personal/sebastian_garcia_ine_mx/Documents/Aplicaciones/Microsoft%20Forms/Calendario%20de%20Coordinaci%C3%B3n%20del%20Proceso%20Electoral%20L/Pregunta/29.13%20Verificar%20y%20validar%20los%20Componentes%20del_HECTOR%20RUBEN%20GARDIDA.pdf"/>
    <m/>
    <m/>
  </r>
  <r>
    <n v="266"/>
    <x v="27"/>
    <x v="265"/>
    <s v="29.14"/>
    <s v="INE"/>
    <s v="UTSI"/>
    <s v="UTSI"/>
    <s v="UTSI"/>
    <d v="2025-11-14T00:00:00"/>
    <d v="2025-11-14T00:00:00"/>
    <d v="2025-11-14T00:00:00"/>
    <d v="2025-11-14T00:00:00"/>
    <n v="2"/>
    <s v="Concluida dentro de plazo"/>
    <s v=" El 14 de noviembre de 2025, la UTSI informó que en esa fecha se liberó para operación el sistema de Mediciones de cumplimiento versión 2.0. en la liga: https://mg-calidad-deceyec.ine.mx/, la cual se publicó en la _x000a_INTRANET en el apartado de Procesos Electorales -&gt; Locales -&gt; Elecciones Locales 2025-_x000a_2026 -&gt; DECEyEC, y en el Sistema de Generación de Bases de Datos (SGBD) ya se _x000a_encuentran configurados los cortes de información"/>
    <m/>
    <m/>
    <m/>
  </r>
  <r>
    <n v="267"/>
    <x v="27"/>
    <x v="266"/>
    <s v="29.15"/>
    <s v="INE"/>
    <s v="UTSI"/>
    <s v="UTSI"/>
    <s v="UTSI"/>
    <d v="2025-10-23T00:00:00"/>
    <d v="2025-10-30T00:00:00"/>
    <d v="2025-09-11T00:00:00"/>
    <d v="2025-09-11T00:00:00"/>
    <n v="2"/>
    <s v="Concluida dentro de plazo"/>
    <s v="El 11 de septiembre de 2025, la UTSI informó que se realizaron las pruebas de aceptación del Sistema de Observadoras y Observadores Electorales."/>
    <s v="https://inemexico-my.sharepoint.com/personal/sebastian_garcia_ine_mx/Documents/Aplicaciones/Microsoft%20Forms/Calendario%20de%20Coordinaci%C3%B3n%20del%20Proceso%20Electoral%20L/Pregunta/29.15%20Verificar%20y%20validar%20los%20Componentes%20del_HECTOR%20RUBEN%20GARDIDA.pdf"/>
    <m/>
    <m/>
  </r>
  <r>
    <n v="268"/>
    <x v="27"/>
    <x v="267"/>
    <s v="29.16"/>
    <s v="INE"/>
    <s v="UTSI"/>
    <s v="UTSI"/>
    <s v="UTSI"/>
    <d v="2025-11-28T00:00:00"/>
    <d v="2025-11-28T00:00:00"/>
    <d v="2025-11-13T00:00:00"/>
    <d v="2025-11-13T00:00:00"/>
    <n v="2"/>
    <s v="Concluida dentro de plazo"/>
    <s v=" El 13 de noviembre de 2025 la Dirección de Sistemas de la UTSI envió correo electrónico a DEOE en donde se informó que el sistema Sesiones de Consejo ya se encontraba liberado  y publicado en la intranet, en la siguiente URL:  https://pelconsejo2026.ine.mx/sesionesConsejo"/>
    <s v="https://inemexico-my.sharepoint.com/personal/sebastian_garcia_ine_mx/Documents/Aplicaciones/Microsoft%20Forms/Calendario%20de%20Coordinaci%C3%B3n%20del%20Proceso%20Electoral%20L/Pregunta/29.16%20Aviso%20de%20conclusi%C3%B3n%20Liberar%20el%20Sistema_HECTOR%20RUBEN%20GARDIDA.pdf; https://inemexico-my.sharepoint.com/personal/sebastian_garcia_ine_mx/Documents/Aplicaciones/Microsoft%20Forms/Calendario%20de%20Coordinaci%C3%B3n%20del%20Proceso%20Electoral%20L/Pregunta/29.16%20Liberaci%C3%B3n%20producci%C3%B3n%20Sesiones%20de%20Conse_HECTOR%20RUBEN%20GARDIDA.pdf"/>
    <m/>
    <m/>
  </r>
  <r>
    <n v="269"/>
    <x v="27"/>
    <x v="268"/>
    <s v="29.17"/>
    <s v="INE"/>
    <s v="UTSI"/>
    <s v="UTSI"/>
    <s v="UTSI"/>
    <d v="2025-09-30T00:00:00"/>
    <d v="2025-09-30T00:00:00"/>
    <d v="2025-09-30T00:00:00"/>
    <d v="2025-09-30T00:00:00"/>
    <n v="2"/>
    <s v="Concluida dentro de plazo"/>
    <s v="El 30 de septiembre de 2025, la UTSI informó que se realizó la liberación del Sistema de Observadoras y Observadores Electorales , versión 17.0, atendiendo requerimientos de los sprints 1 al 4, en cuanto a funcionalidades para los diversos módulos del sistema, siete reportes y para el Portal público el Registro de la Ciudadanía y seguimiento a su solicitud y Registro de Organizaciones y seguimiento de su solicitud."/>
    <s v="https://inemexico-my.sharepoint.com/personal/sebastian_garcia_ine_mx/Documents/Aplicaciones/Microsoft%20Forms/Calendario%20de%20Coordinaci%C3%B3n%20del%20Proceso%20Electoral%20L/Pregunta/29.17%20Aviso%20de%20conclusi%C3%B3n%20Liberaci%C3%B3n%20Observad_HECTOR%20RUBEN%20GARDIDA.pdf; https://inemexico-my.sharepoint.com/personal/sebastian_garcia_ine_mx/Documents/Aplicaciones/Microsoft%20Forms/Calendario%20de%20Coordinaci%C3%B3n%20del%20Proceso%20Electoral%20L/Pregunta/29.17%20Correo%20Liberaci%C3%B3n%20Portal%20y%20Sistemas%20Obs_HECTOR%20RUBEN%20GARDIDA.pdf"/>
    <m/>
    <m/>
  </r>
  <r>
    <n v="270"/>
    <x v="27"/>
    <x v="269"/>
    <s v="29.18"/>
    <s v="INE"/>
    <s v="UTSI"/>
    <s v="UTSI"/>
    <s v="UTSI"/>
    <d v="2025-11-13T00:00:00"/>
    <d v="2025-11-30T00:00:00"/>
    <d v="2025-11-13T00:00:00"/>
    <d v="2025-11-28T00:00:00"/>
    <n v="2"/>
    <s v="Concluida dentro de plazo"/>
    <s v="El 28 de noviembre de 2025, la UTSI informó de la liberación del sistema para pruebas de aceptación del 22 al 28 de octubre, esta fecha se  ajustó (originalmente estaban planeadas del 13 al 30 de noviembre) debido a que la  liberación se cambió del 15 de diciembre al 13 de noviembre en común acuerdo con el  área usuaria. Se liberaron para pruebas funcionalidades de captura, modificación y _x000a_eliminación de los Módulos de Casillas de Ubicación, Seguimiento, Equipamiento y  Recorridos, MEC de Ubicación, Seguimiento, Equipamiento y Recorridos, así como  reportes de Junta Distrital, Junta Local y Oficinas Centrales. No se registraron  observaciones mayores durante las pruebas."/>
    <m/>
    <m/>
    <m/>
  </r>
  <r>
    <n v="271"/>
    <x v="27"/>
    <x v="270"/>
    <s v="29.19"/>
    <s v="INE"/>
    <s v="UTSI"/>
    <s v="UTSI"/>
    <s v="UTSI"/>
    <d v="2025-11-07T00:00:00"/>
    <d v="2025-11-21T00:00:00"/>
    <d v="2025-11-07T00:00:00"/>
    <d v="2025-11-28T00:00:00"/>
    <n v="3"/>
    <s v="Concluida fuera de plazo"/>
    <s v="El 28 de noviembre de 2025, la UTSI informó que se finalizó con las pruebas de aceptación del sistema SIF-Precampaña, PreCampaña  v9.2, correspondientes al Sprint 4 (Modificaciones para la carga del XML ampliación de  dígitos PRECAM) y Sprint 5 Proceso Electoral Ordinario 2025 - 2026 - Etapa Corrección._x000a__x000a_El 24 de noviembre de 2025, la UTSI informó que, debido al mantenimiento del sistema de certificados de firma electrónica en el ambiente de pruebas, se están realizando ajustes a la aplicación para habilitar el uso del servicio de firma. Por ello, el periodo de pruebas de aceptación fue modificado a fin de incorporar dicho cambio y permitir al área usuaria realizar las pruebas completas. Asimismo, señaló que la fecha probable de conclusión de esta actividad es el 30 de noviembre de 2025."/>
    <m/>
    <m/>
    <m/>
  </r>
  <r>
    <n v="272"/>
    <x v="27"/>
    <x v="271"/>
    <s v="29.20"/>
    <s v="INE"/>
    <s v="UTSI"/>
    <s v="UTSI"/>
    <s v="UTSI"/>
    <d v="2025-12-08T00:00:00"/>
    <d v="2025-12-12T00:00:00"/>
    <d v="2025-12-08T00:00:00"/>
    <d v="2025-12-09T00:00:00"/>
    <n v="2"/>
    <s v="Concluida dentro de plazo"/>
    <s v="El 9 de diciembre de 2025, la UTSI informó mediante aviso de conclusión que se realizaron las primeras pruebas de aceptación del sistema, las cuales llevaron a cabo del 13 al 14 de noviembre de 2025, para la versión 9.0 del sistema. Se integraron los destinos Sede Alterna y Consejo General OPL en los módulos: Planeación CRyT Fijo y Planeación CRyT Itinerante, correspondientes a los sprint 1 y 2."/>
    <s v="https://inemexico-my.sharepoint.com/personal/sebastian_garcia_ine_mx/Documents/Aplicaciones/Microsoft%20Forms/Calendario%20de%20Coordinaci%C3%B3n%20del%20Proceso%20Electoral%20L/Pregunta/29.20%20Aviso%20de%20conclusi%C3%B3n%20Verificar%20y%20validar_HECTOR%20RUBEN%20GARDIDA.pdf; https://inemexico-my.sharepoint.com/personal/sebastian_garcia_ine_mx/Documents/Aplicaciones/Microsoft%20Forms/Calendario%20de%20Coordinaci%C3%B3n%20del%20Proceso%20Electoral%20L/Pregunta/29.20%20Verificar%20y%20validar%20los%20Componentes%20de_HECTOR%20RUBEN%20GARDIDA.pdf"/>
    <m/>
    <m/>
  </r>
  <r>
    <n v="273"/>
    <x v="27"/>
    <x v="272"/>
    <s v="29.21"/>
    <s v="INE"/>
    <s v="UTSI"/>
    <s v="UTSI"/>
    <s v="UTSI"/>
    <d v="2025-12-01T00:00:00"/>
    <d v="2025-12-01T00:00:00"/>
    <d v="2025-12-01T00:00:00"/>
    <d v="2025-12-01T00:00:00"/>
    <n v="2"/>
    <s v="Concluida dentro de plazo"/>
    <s v="El 1 de diciembre de 2025, la UTSI informó que se concluyó con la actualización para el ambiente de producción de SIF  Precampaña v9.2, correspondientes a los paquetes de trabajo Sprint 4 Proceso Electoral  Local Ordinario 2025-2026 | Modificaciones para la carga del XML ampliación de dígitos  PRECAM. Etapa Normal y Sprint 5 Proceso Electoral Local Ordinario 2025-2026 Etapa  Corrección"/>
    <m/>
    <m/>
    <m/>
  </r>
  <r>
    <n v="274"/>
    <x v="27"/>
    <x v="273"/>
    <s v="29.22"/>
    <s v="INE"/>
    <s v="UTSI"/>
    <s v="UTSI"/>
    <s v="UTSI"/>
    <d v="2025-12-15T00:00:00"/>
    <d v="2025-12-15T00:00:00"/>
    <d v="2025-11-13T00:00:00"/>
    <d v="2025-11-13T00:00:00"/>
    <n v="2"/>
    <s v="Concluida dentro de plazo"/>
    <s v="El 13 de noviembre de 2025 la Dirección de Sistemas de la UTSI envió correo electrónico a  DEOE en donde se informó que el sistema Sesiones de Ubicación de Casillas ya se  encontraba liberado en ambiente productivo listo para operar, en la siguiente URL:  https://casillas-pel2026.ine.mx/casillasINE"/>
    <s v="https://inemexico-my.sharepoint.com/personal/sebastian_garcia_ine_mx/Documents/Aplicaciones/Microsoft%20Forms/Calendario%20de%20Coordinaci%C3%B3n%20del%20Proceso%20Electoral%20L/Pregunta/29.22%20Aviso%20de%20conclusi%C3%B3n%20Liberar%20el%20Sistema_HECTOR%20RUBEN%20GARDIDA.pdf; https://inemexico-my.sharepoint.com/personal/sebastian_garcia_ine_mx/Documents/Aplicaciones/Microsoft%20Forms/Calendario%20de%20Coordinaci%C3%B3n%20del%20Proceso%20Electoral%20L/Pregunta/29.22%20Liberaci%C3%B3n%20producci%C3%B3n%20Ubicaci%C3%B3n%20de%20Casi_HECTOR%20RUBEN%20GARDIDA.pdf"/>
    <m/>
    <m/>
  </r>
  <r>
    <n v="275"/>
    <x v="27"/>
    <x v="274"/>
    <s v="29.23"/>
    <s v="INE"/>
    <s v="UTSI"/>
    <s v="UTSI"/>
    <s v="UTSI"/>
    <d v="2025-12-18T00:00:00"/>
    <d v="2026-01-06T00:00:00"/>
    <d v="2025-12-17T00:00:00"/>
    <d v="2025-12-17T00:00:00"/>
    <n v="2"/>
    <s v="Concluida dentro de plazo"/>
    <s v="El 17 de diciembre de 2025, la UTSI informó que se concluyó con el periodo de pruebas de aceptación del Sistema de Administración de  Dispositivos Móviles v5.0, las cuales se llevaron a cabo del 10 al 16 de diciembre de 2025,  contemplando los módulos de Asignación y Siniestros, así como listados de Solicitudes,  Inventario, Personal, Siniestros y Reporte de documentos cargados / pendientes de  siniestros."/>
    <s v="https://inemexico-my.sharepoint.com/personal/sebastian_garcia_ine_mx/Documents/Aplicaciones/Microsoft%20Forms/Calendario%20de%20Coordinaci%C3%B3n%20del%20Proceso%20Electoral%20L/Pregunta/29.23%20Aviso%20de%20conclusi%C3%B3n%20Verificar%20y%20validar_HECTOR%20RUBEN%20GARDIDA.pdf; https://inemexico-my.sharepoint.com/personal/sebastian_garcia_ine_mx/Documents/Aplicaciones/Microsoft%20Forms/Calendario%20de%20Coordinaci%C3%B3n%20del%20Proceso%20Electoral%20L/Pregunta/29.23%20Pruebas%20de%20aceptaci%C3%B3n%20Adm%20Dispositivos_HECTOR%20RUBEN%20GARDIDA.pdf"/>
    <m/>
    <m/>
  </r>
  <r>
    <n v="276"/>
    <x v="27"/>
    <x v="275"/>
    <s v="29.24"/>
    <s v="INE"/>
    <s v="UTSI"/>
    <s v="UTSI"/>
    <s v="UTSI"/>
    <d v="2025-12-09T00:00:00"/>
    <d v="2025-12-15T00:00:00"/>
    <d v="2025-12-09T00:00:00"/>
    <d v="2025-12-12T00:00:00"/>
    <n v="2"/>
    <s v="Concluida dentro de plazo"/>
    <s v="El 12 de diciembre de 2025, la UTSI, mediante aviso de conclusión informó el periodo de las pruebas de aceptación del Sistema de “Conoce a tu SE y CAE, versión 5.0” que operará para el Proceso Electoral Local 2025-2026 y en seguimiento al plan de trabajo, el sistema ya se encuentra disponible para dar inicio con las pruebas de aceptación que comprenden del 11 al 16 de diciembre de 2025 con las siguientes funcionalidades: Módulos- Conoce a tu SE y CAE."/>
    <s v="https://inemexico-my.sharepoint.com/personal/sebastian_garcia_ine_mx/Documents/Aplicaciones/Microsoft%20Forms/Calendario%20de%20Coordinaci%C3%B3n%20del%20Proceso%20Electoral%20L/Pregunta/29.24%20Aviso%20de%20conclusi%C3%B3n%20Verificar%20y%20validar_HECTOR%20RUBEN%20GARDIDA.pdf; https://inemexico-my.sharepoint.com/personal/sebastian_garcia_ine_mx/Documents/Aplicaciones/Microsoft%20Forms/Calendario%20de%20Coordinaci%C3%B3n%20del%20Proceso%20Electoral%20L/Pregunta/29.24%20Verificar%20y%20validar%20los%20Componentes%20Con_HECTOR%20RUBEN%20GARDIDA.pdf"/>
    <m/>
    <m/>
  </r>
  <r>
    <n v="277"/>
    <x v="27"/>
    <x v="276"/>
    <s v="29.25"/>
    <s v="INE"/>
    <s v="UTSI"/>
    <s v="UTSI"/>
    <s v="UTSI"/>
    <d v="2026-01-06T00:00:00"/>
    <d v="2026-01-09T00:00:00"/>
    <d v="2026-01-06T00:00:00"/>
    <d v="2025-12-19T00:00:00"/>
    <n v="2"/>
    <s v="Concluida dentro de plazo"/>
    <s v="El 8 de enero de 2026, la UTSI informó del periodo de las pruebas de aceptación del Sistema de Sustitución de las y los  Supervisores y Capacitadores Asistentes Electorales que comprendieron del 15 al 19 de  diciembre de 2025, correspondientes a los Sprint 1 al 6, abarcando mejoras, obtención de  parámetros de adminINE, ajustes en listados, generación de cédulas históricas, entre  otros."/>
    <m/>
    <m/>
    <m/>
  </r>
  <r>
    <n v="278"/>
    <x v="27"/>
    <x v="277"/>
    <s v="29.26"/>
    <s v="INE"/>
    <s v="UTSI"/>
    <s v="UTSI"/>
    <s v="UTSI"/>
    <d v="2026-01-12T00:00:00"/>
    <d v="2026-01-16T00:00:00"/>
    <d v="2026-01-12T00:00:00"/>
    <d v="2026-01-13T00:00:00"/>
    <n v="2"/>
    <s v="Concluida dentro de plazo"/>
    <s v="El 13 de enero de 2026, la UTSI informó que el periodo de las pruebas de aceptación del Sistema del Proceso de Primera  Insaculación que comprendieron del 15 al 19 de diciembre de 2025, correspondientes al  Sprint 1, abarcando la actualización de dependencias con vulnerabilidades de seguridad y  ajustes a la modalidad del tipo de voto anticipado. "/>
    <s v="https://inemexico-my.sharepoint.com/personal/sebastian_garcia_ine_mx/Documents/Aplicaciones/Microsoft%20Forms/Calendario%20de%20Coordinaci%C3%B3n%20del%20Proceso%20Electoral%20L/Pregunta/29.26%20AT_DiS_1459_DECEYEC_16DIC25_1aInsaculac_HECTOR%20RUBEN%20GARDIDA.pdf; https://inemexico-my.sharepoint.com/personal/sebastian_garcia_ine_mx/Documents/Aplicaciones/Microsoft%20Forms/Calendario%20de%20Coordinaci%C3%B3n%20del%20Proceso%20Electoral%20L/Pregunta/29.26%20Aviso%20de%20conclusi%C3%B3n%20Verificar%20y%20validar_HECTOR%20RUBEN%20GARDIDA.pdf"/>
    <m/>
    <m/>
  </r>
  <r>
    <n v="279"/>
    <x v="27"/>
    <x v="278"/>
    <s v="29.27"/>
    <s v="INE"/>
    <s v="UTSI"/>
    <s v="UTSI"/>
    <s v="UTSI"/>
    <d v="2025-12-10T00:00:00"/>
    <d v="2025-12-19T00:00:00"/>
    <d v="2025-12-10T00:00:00"/>
    <d v="2025-12-19T00:00:00"/>
    <n v="2"/>
    <s v="Concluida dentro de plazo"/>
    <s v="El 19 de diciembre de 2025, la UTSI informó que concluyo el periodo de las pruebas de aceptación del Sistema de Producción, Distribución y Almacenamiento de la Documentación y Materiales Electorales que comprenden del 10 al 19 de diciembre de 2025, correspondientes a los Sprint 1 al 6, abarcando los módulos: Determinación de Bodegas Electorales OPL, Verificación de Bodegas Electorales OPL, Comprobación de Bodegas Electorales OPL, Designación de personal OPL y Presentación de Informes OPL."/>
    <m/>
    <m/>
    <m/>
  </r>
  <r>
    <n v="280"/>
    <x v="27"/>
    <x v="279"/>
    <s v="29.28"/>
    <s v="INE"/>
    <s v="UTSI"/>
    <s v="UTSI"/>
    <s v="UTSI"/>
    <d v="2026-01-16T00:00:00"/>
    <d v="2026-01-16T00:00:00"/>
    <d v="2026-01-16T00:00:00"/>
    <d v="2026-01-16T00:00:00"/>
    <n v="2"/>
    <s v="Concluida dentro de plazo"/>
    <s v="El 16 de enero de 2026, la UTSI informó respecto del Aviso Liberación del Sistema de  Mecanismos de Recolección y Cadena de Custodia  versión 9.0 en el ambiente productivo, para el inicio de su operación a partir del 16 de _x000a_enero del presente año. Los módulos liberados corresponden a Planeación, Operación,  Formatos  y Reportes. Liga del sistema:  https://pel2026-mecanismos.ine.mx/mecanismos/app/login."/>
    <s v="https://inemexico-my.sharepoint.com/personal/sebastian_garcia_ine_mx/Documents/Aplicaciones/Microsoft%20Forms/Calendario%20de%20Coordinaci%C3%B3n%20del%20Proceso%20Electoral%20L/Pregunta/29.28%20Aviso%20de%20conclusi%C3%B3n%20Liberar%20el%20Sistema_HECTOR%20RUBEN%20GARDIDA.pdf; https://inemexico-my.sharepoint.com/personal/sebastian_garcia_ine_mx/Documents/Aplicaciones/Microsoft%20Forms/Calendario%20de%20Coordinaci%C3%B3n%20del%20Proceso%20Electoral%20L/Pregunta/29.28%20Liberar%20el%20Sistema%20de%20%20Mecanismos%20de%20Re_HECTOR%20RUBEN%20GARDIDA.pdf"/>
    <m/>
    <m/>
  </r>
  <r>
    <n v="281"/>
    <x v="27"/>
    <x v="280"/>
    <s v="29.29"/>
    <s v="INE"/>
    <s v="UTSI"/>
    <s v="UTSI"/>
    <s v="UTSI"/>
    <d v="2026-01-12T00:00:00"/>
    <d v="2026-01-12T00:00:00"/>
    <d v="2026-01-12T00:00:00"/>
    <d v="2026-01-01T00:00:00"/>
    <n v="2"/>
    <s v="Concluida dentro de plazo"/>
    <s v="Aviso de liberación del Sistema de Administración de DispositivosMóviles, versión 5.0, para su inicio de operación a partir del 1 de enero de 2026. Se comparte la liga de acceso: https://admondisp.ine.mx/acceso"/>
    <s v="https://inemexico-my.sharepoint.com/personal/sebastian_garcia_ine_mx/Documents/Aplicaciones/Microsoft%20Forms/Calendario%20de%20Coordinaci%C3%B3n%20del%20Proceso%20Electoral%20L/Pregunta/29.29%20Adm%20Disp%20Liberaci%C3%B3n%20del%20aplicativo%20en%20p_HECTOR%20RUBEN%20GARDIDA.pdf; https://inemexico-my.sharepoint.com/personal/sebastian_garcia_ine_mx/Documents/Aplicaciones/Microsoft%20Forms/Calendario%20de%20Coordinaci%C3%B3n%20del%20Proceso%20Electoral%20L/Pregunta/29.29%20Aviso%20de%20conclusi%C3%B3n%20Liberar%20el%20Sistema_HECTOR%20RUBEN%20GARDIDA.pdf"/>
    <m/>
    <m/>
  </r>
  <r>
    <n v="282"/>
    <x v="27"/>
    <x v="281"/>
    <s v="29.30"/>
    <s v="INE"/>
    <s v="UTSI"/>
    <s v="UTSI"/>
    <s v="UTSI"/>
    <d v="2026-01-16T00:00:00"/>
    <d v="2026-01-16T00:00:00"/>
    <d v="2026-01-16T00:00:00"/>
    <d v="2026-01-16T00:00:00"/>
    <n v="2"/>
    <s v="Concluida dentro de plazo"/>
    <s v="El 16 de enero de 2026, la UTSI informó del Aviso Liberación del sistema Conoce a tu SE y CAE versión 5.0 en el ambiente productivo, para el inicio de su operación a partir del 16 de enero del presente año. Liga del sistema:  https://deceyec-conoceseycae.ine.mx/.  La liga del sistema ya está publicada en la  INTRANET en el apartado de Procesos Electorales -&gt; Locales -&gt; Elecciones Locales 20252026 - &gt; DECEyEC. "/>
    <s v="https://inemexico-my.sharepoint.com/personal/sebastian_garcia_ine_mx/Documents/Aplicaciones/Microsoft%20Forms/Calendario%20de%20Coordinaci%C3%B3n%20del%20Proceso%20Electoral%20L/Pregunta/29.30%20Aviso%20de%20conclusi%C3%B3n%20Liberar%20el%20Sistema_HECTOR%20RUBEN%20GARDIDA.pdf; https://inemexico-my.sharepoint.com/personal/sebastian_garcia_ine_mx/Documents/Aplicaciones/Microsoft%20Forms/Calendario%20de%20Coordinaci%C3%B3n%20del%20Proceso%20Electoral%20L/Pregunta/29.30%20Liberar%20el%20Sistema%20de%20%20Conoce%20a%20tu%20SE%20y_HECTOR%20RUBEN%20GARDIDA.pdf"/>
    <m/>
    <m/>
  </r>
  <r>
    <n v="283"/>
    <x v="27"/>
    <x v="282"/>
    <s v="29.31"/>
    <s v="INE"/>
    <s v="UTSI"/>
    <s v="UTSI"/>
    <s v="UTSI"/>
    <d v="2026-01-16T00:00:00"/>
    <d v="2026-01-16T00:00:00"/>
    <d v="2026-01-16T00:00:00"/>
    <d v="2026-01-16T00:00:00"/>
    <n v="2"/>
    <s v="Concluida dentro de plazo"/>
    <s v="El 16 de enero de 2026, la UTSI informó del Aviso Liberación del sistema de Sustitución de las y los Supervisores y Capacitadores  Asistentes Electorales versión 13.0 en el ambiente productivo, para el inicio de su  operación a partir del 16 de enero del presente año. Liga del sistema:  https://sustseycae.ine.mx/login.  La liga del sistema ya está publicada en la INTRANET en  el apartado de Procesos Electorales -&gt; Locales -&gt; Elecciones Locales 2025-2026 - &gt; DECEyEC. "/>
    <s v="https://inemexico-my.sharepoint.com/personal/sebastian_garcia_ine_mx/Documents/Aplicaciones/Microsoft%20Forms/Calendario%20de%20Coordinaci%C3%B3n%20del%20Proceso%20Electoral%20L/Pregunta/29.31%20Aviso%20de%20conclusi%C3%B3n%20Liberar%20el%20Sistema_HECTOR%20RUBEN%20GARDIDA.pdf; https://inemexico-my.sharepoint.com/personal/sebastian_garcia_ine_mx/Documents/Aplicaciones/Microsoft%20Forms/Calendario%20de%20Coordinaci%C3%B3n%20del%20Proceso%20Electoral%20L/Pregunta/29.31%20Liberar%20el%20Sistema%20de%20Sustituci%C3%B3n%20SE%20y_HECTOR%20RUBEN%20GARDIDA.pdf"/>
    <m/>
    <m/>
  </r>
  <r>
    <n v="284"/>
    <x v="27"/>
    <x v="283"/>
    <s v="29.32"/>
    <s v="INE"/>
    <s v="UTSI"/>
    <s v="UTSI"/>
    <s v="UTSI"/>
    <d v="2026-01-19T00:00:00"/>
    <d v="2026-01-23T00:00:00"/>
    <d v="2026-01-19T00:00:00"/>
    <m/>
    <n v="4"/>
    <s v="En proceso dentro de plazo"/>
    <m/>
    <m/>
    <m/>
    <m/>
  </r>
  <r>
    <n v="285"/>
    <x v="27"/>
    <x v="284"/>
    <s v="29.33"/>
    <s v="INE"/>
    <s v="UTSI"/>
    <s v="UTSI"/>
    <s v="UTSI"/>
    <d v="2026-01-19T00:00:00"/>
    <d v="2026-01-23T00:00:00"/>
    <d v="2026-01-19T00:00:00"/>
    <m/>
    <n v="4"/>
    <s v="En proceso dentro de plazo"/>
    <m/>
    <m/>
    <m/>
    <m/>
  </r>
  <r>
    <n v="286"/>
    <x v="27"/>
    <x v="285"/>
    <s v="29.34"/>
    <s v="INE"/>
    <s v="UTSI"/>
    <s v="UTSI"/>
    <s v="UTSI"/>
    <d v="2026-01-08T00:00:00"/>
    <d v="2026-01-14T00:00:00"/>
    <d v="2026-01-08T00:00:00"/>
    <d v="2025-12-16T00:00:00"/>
    <n v="2"/>
    <s v="Concluida dentro de plazo"/>
    <s v="El 8 de enero de 2026, la UTSI informó del periodo de las pruebas de aceptación del Sistema de Seguimiento a la Primera  Etapa de Capacitación que comprendieron del 10 al 16 de diciembre de 2025,  correspondientes a los Sprint 1 al 4, abarcando, entre otros, adecuaciones a los módulos  de avance de visita, notificación y capacitación, impresión de cartas - notificación, ajustes a  listados, adecuación de reportes estadísticos, ajustes a las cédulas. "/>
    <m/>
    <m/>
    <m/>
  </r>
  <r>
    <n v="287"/>
    <x v="27"/>
    <x v="286"/>
    <s v="29.35"/>
    <s v="INE"/>
    <s v="UTSI"/>
    <s v="UTSI"/>
    <s v="UTSI"/>
    <d v="2026-05-04T00:00:00"/>
    <d v="2026-05-08T00:00:00"/>
    <s v=""/>
    <m/>
    <s v="1"/>
    <s v=""/>
    <m/>
    <m/>
    <m/>
    <m/>
  </r>
  <r>
    <n v="288"/>
    <x v="27"/>
    <x v="287"/>
    <s v="29.36"/>
    <s v="INE"/>
    <s v="UTSI"/>
    <s v="UTSI"/>
    <s v="UTSI"/>
    <d v="2026-01-30T00:00:00"/>
    <d v="2026-01-30T00:00:00"/>
    <s v=""/>
    <m/>
    <s v="1"/>
    <s v=""/>
    <m/>
    <m/>
    <m/>
    <m/>
  </r>
  <r>
    <n v="289"/>
    <x v="27"/>
    <x v="288"/>
    <s v="29.37"/>
    <s v="INE"/>
    <s v="UTSI"/>
    <s v="UTSI"/>
    <s v="UTSI"/>
    <d v="2026-02-06T00:00:00"/>
    <d v="2026-02-06T00:00:00"/>
    <s v=""/>
    <m/>
    <s v="1"/>
    <s v=""/>
    <m/>
    <m/>
    <m/>
    <m/>
  </r>
  <r>
    <n v="290"/>
    <x v="27"/>
    <x v="289"/>
    <s v="29.38"/>
    <s v="INE"/>
    <s v="UTSI"/>
    <s v="UTSI"/>
    <s v="UTSI"/>
    <d v="2026-02-07T00:00:00"/>
    <d v="2026-02-07T00:00:00"/>
    <s v=""/>
    <m/>
    <s v="1"/>
    <s v=""/>
    <m/>
    <m/>
    <m/>
    <m/>
  </r>
  <r>
    <n v="291"/>
    <x v="27"/>
    <x v="290"/>
    <s v="29.39"/>
    <s v="INE"/>
    <s v="UTSI"/>
    <s v="UTSI"/>
    <s v="UTSI"/>
    <d v="2026-05-15T00:00:00"/>
    <d v="2026-05-15T00:00:00"/>
    <s v=""/>
    <m/>
    <s v="1"/>
    <s v=""/>
    <m/>
    <m/>
    <m/>
    <m/>
  </r>
  <r>
    <n v="292"/>
    <x v="27"/>
    <x v="291"/>
    <s v="29.40"/>
    <s v="INE"/>
    <s v="UTSI"/>
    <s v="UTSI"/>
    <s v="UTSI"/>
    <d v="2026-02-09T00:00:00"/>
    <d v="2026-02-09T00:00:00"/>
    <s v=""/>
    <m/>
    <s v="1"/>
    <s v=""/>
    <m/>
    <m/>
    <m/>
    <m/>
  </r>
  <r>
    <n v="293"/>
    <x v="27"/>
    <x v="292"/>
    <s v="29.41"/>
    <s v="INE"/>
    <s v="UTSI"/>
    <s v="UTSI"/>
    <s v="UTSI"/>
    <d v="2026-02-09T00:00:00"/>
    <d v="2026-02-09T00:00:00"/>
    <s v=""/>
    <m/>
    <s v="1"/>
    <s v=""/>
    <m/>
    <m/>
    <m/>
    <m/>
  </r>
  <r>
    <n v="294"/>
    <x v="27"/>
    <x v="293"/>
    <s v="29.42"/>
    <s v="INE"/>
    <s v="UTSI"/>
    <s v="UTSI"/>
    <s v="UTSI"/>
    <d v="2026-03-02T00:00:00"/>
    <d v="2026-03-06T00:00:00"/>
    <s v=""/>
    <m/>
    <s v="1"/>
    <s v=""/>
    <m/>
    <m/>
    <m/>
    <m/>
  </r>
  <r>
    <n v="295"/>
    <x v="27"/>
    <x v="294"/>
    <s v="29.43"/>
    <s v="INE"/>
    <s v="UTSI"/>
    <s v="UTSI"/>
    <s v="UTSI"/>
    <d v="2026-03-16T00:00:00"/>
    <d v="2026-03-20T00:00:00"/>
    <s v=""/>
    <m/>
    <s v="1"/>
    <s v=""/>
    <m/>
    <m/>
    <m/>
    <m/>
  </r>
  <r>
    <n v="296"/>
    <x v="27"/>
    <x v="295"/>
    <s v="29.44"/>
    <s v="INE"/>
    <s v="UTSI"/>
    <s v="UTSI"/>
    <s v="UTSI"/>
    <d v="2026-03-23T00:00:00"/>
    <d v="2026-03-27T00:00:00"/>
    <s v=""/>
    <m/>
    <s v="1"/>
    <s v=""/>
    <m/>
    <m/>
    <m/>
    <m/>
  </r>
  <r>
    <n v="297"/>
    <x v="27"/>
    <x v="296"/>
    <s v="29.45"/>
    <s v="INE"/>
    <s v="UTSI"/>
    <s v="UTSI"/>
    <s v="UTSI"/>
    <d v="2026-03-16T00:00:00"/>
    <d v="2026-03-27T00:00:00"/>
    <s v=""/>
    <m/>
    <s v="1"/>
    <s v=""/>
    <m/>
    <m/>
    <m/>
    <m/>
  </r>
  <r>
    <n v="298"/>
    <x v="27"/>
    <x v="297"/>
    <s v="29.46"/>
    <s v="INE"/>
    <s v="UTSI"/>
    <s v="UTSI"/>
    <s v="UTSI"/>
    <d v="2026-03-16T00:00:00"/>
    <d v="2026-03-20T00:00:00"/>
    <s v=""/>
    <m/>
    <s v="1"/>
    <s v=""/>
    <m/>
    <m/>
    <m/>
    <m/>
  </r>
  <r>
    <n v="299"/>
    <x v="27"/>
    <x v="298"/>
    <s v="29.47"/>
    <s v="INE"/>
    <s v="UTSI"/>
    <s v="UTSI"/>
    <s v="UTSI"/>
    <d v="2026-03-16T00:00:00"/>
    <d v="2026-03-20T00:00:00"/>
    <s v=""/>
    <m/>
    <s v="1"/>
    <s v=""/>
    <m/>
    <m/>
    <m/>
    <m/>
  </r>
  <r>
    <n v="300"/>
    <x v="27"/>
    <x v="299"/>
    <s v="29.48"/>
    <s v="INE"/>
    <s v="UTSI"/>
    <s v="UTSI"/>
    <s v="UTSI"/>
    <d v="2026-03-16T00:00:00"/>
    <d v="2026-03-20T00:00:00"/>
    <s v=""/>
    <m/>
    <s v="1"/>
    <s v=""/>
    <m/>
    <m/>
    <m/>
    <m/>
  </r>
  <r>
    <n v="301"/>
    <x v="27"/>
    <x v="300"/>
    <s v="29.49"/>
    <s v="INE"/>
    <s v="UTSI"/>
    <s v="UTSI"/>
    <s v="UTSI"/>
    <d v="2026-05-04T00:00:00"/>
    <d v="2026-05-08T00:00:00"/>
    <s v=""/>
    <m/>
    <s v="1"/>
    <s v=""/>
    <m/>
    <m/>
    <m/>
    <m/>
  </r>
  <r>
    <n v="302"/>
    <x v="27"/>
    <x v="301"/>
    <s v="29.50"/>
    <s v="INE"/>
    <s v="UTSI"/>
    <s v="UTSI"/>
    <s v="UTSI"/>
    <d v="2026-03-30T00:00:00"/>
    <d v="2026-03-30T00:00:00"/>
    <s v=""/>
    <m/>
    <s v="1"/>
    <s v=""/>
    <m/>
    <m/>
    <m/>
    <m/>
  </r>
  <r>
    <n v="303"/>
    <x v="27"/>
    <x v="302"/>
    <s v="29.51"/>
    <s v="INE"/>
    <s v="UTSI"/>
    <s v="UTSI"/>
    <s v="UTSI"/>
    <d v="2026-04-07T00:00:00"/>
    <d v="2026-04-07T00:00:00"/>
    <s v=""/>
    <m/>
    <s v="1"/>
    <s v=""/>
    <m/>
    <m/>
    <m/>
    <m/>
  </r>
  <r>
    <n v="304"/>
    <x v="27"/>
    <x v="303"/>
    <s v="29.52"/>
    <s v="INE"/>
    <s v="UTSI"/>
    <s v="UTSI"/>
    <s v="UTSI"/>
    <d v="2026-04-07T00:00:00"/>
    <d v="2026-04-07T00:00:00"/>
    <s v=""/>
    <m/>
    <s v="1"/>
    <s v=""/>
    <m/>
    <m/>
    <m/>
    <m/>
  </r>
  <r>
    <n v="305"/>
    <x v="27"/>
    <x v="304"/>
    <s v="29.53"/>
    <s v="INE"/>
    <s v="UTSI"/>
    <s v="UTSI"/>
    <s v="UTSI"/>
    <d v="2026-04-08T00:00:00"/>
    <d v="2026-04-08T00:00:00"/>
    <s v=""/>
    <m/>
    <s v="1"/>
    <s v=""/>
    <m/>
    <m/>
    <m/>
    <m/>
  </r>
  <r>
    <n v="306"/>
    <x v="27"/>
    <x v="305"/>
    <e v="#N/A"/>
    <s v="INE"/>
    <s v="UTSI"/>
    <s v="UTSI"/>
    <s v="UTSI"/>
    <d v="2026-04-09T00:00:00"/>
    <d v="2026-04-09T00:00:00"/>
    <s v=""/>
    <m/>
    <s v="1"/>
    <s v=""/>
    <m/>
    <m/>
    <m/>
    <m/>
  </r>
  <r>
    <n v="307"/>
    <x v="27"/>
    <x v="306"/>
    <s v="29.54"/>
    <s v="INE"/>
    <s v="UTSI"/>
    <s v="UTSI"/>
    <s v="UTSI"/>
    <d v="2026-04-09T00:00:00"/>
    <d v="2026-04-09T00:00:00"/>
    <s v=""/>
    <m/>
    <s v="1"/>
    <s v=""/>
    <m/>
    <m/>
    <m/>
    <m/>
  </r>
  <r>
    <n v="308"/>
    <x v="27"/>
    <x v="307"/>
    <s v="29.56"/>
    <s v="INE"/>
    <s v="UTSI"/>
    <s v="UTSI"/>
    <s v="UTSI"/>
    <d v="2026-04-10T00:00:00"/>
    <d v="2026-04-10T00:00:00"/>
    <s v=""/>
    <m/>
    <s v="1"/>
    <s v=""/>
    <m/>
    <m/>
    <m/>
    <m/>
  </r>
  <r>
    <n v="309"/>
    <x v="27"/>
    <x v="308"/>
    <s v="29.57"/>
    <s v="INE"/>
    <s v="UTSI"/>
    <s v="UTSI"/>
    <s v="UTSI"/>
    <d v="2026-04-09T00:00:00"/>
    <d v="2026-04-09T00:00:00"/>
    <s v=""/>
    <m/>
    <s v="1"/>
    <s v=""/>
    <m/>
    <m/>
    <m/>
    <m/>
  </r>
  <r>
    <n v="310"/>
    <x v="27"/>
    <x v="309"/>
    <s v="29.58"/>
    <s v="INE"/>
    <s v="UTSI"/>
    <s v="UTSI"/>
    <s v="UTSI"/>
    <d v="2026-04-16T00:00:00"/>
    <d v="2026-04-16T00:00:00"/>
    <s v=""/>
    <m/>
    <s v="1"/>
    <s v=""/>
    <m/>
    <m/>
    <m/>
    <m/>
  </r>
  <r>
    <n v="311"/>
    <x v="27"/>
    <x v="310"/>
    <s v="29.59"/>
    <s v="INE"/>
    <s v="UTSI"/>
    <s v="UTSI"/>
    <s v="UTSI"/>
    <d v="2026-04-27T00:00:00"/>
    <d v="2026-04-30T00:00:00"/>
    <s v=""/>
    <m/>
    <s v="1"/>
    <s v=""/>
    <m/>
    <m/>
    <m/>
    <m/>
  </r>
  <r>
    <n v="312"/>
    <x v="27"/>
    <x v="311"/>
    <s v="29.60"/>
    <s v="INE"/>
    <s v="UTSI"/>
    <s v="UTSI"/>
    <s v="UTSI"/>
    <d v="2026-05-18T00:00:00"/>
    <d v="2026-05-22T00:00:00"/>
    <s v=""/>
    <m/>
    <s v="1"/>
    <s v=""/>
    <m/>
    <m/>
    <m/>
    <m/>
  </r>
  <r>
    <n v="313"/>
    <x v="27"/>
    <x v="312"/>
    <s v="29.61"/>
    <s v="INE"/>
    <s v="UTSI"/>
    <s v="UTSI"/>
    <s v="UTSI"/>
    <d v="2026-05-18T00:00:00"/>
    <d v="2026-05-22T00:00:00"/>
    <s v=""/>
    <m/>
    <s v="1"/>
    <s v=""/>
    <m/>
    <m/>
    <m/>
    <m/>
  </r>
  <r>
    <n v="314"/>
    <x v="27"/>
    <x v="313"/>
    <s v="29.62"/>
    <s v="INE"/>
    <s v="UTSI"/>
    <s v="UTSI"/>
    <s v="UTSI"/>
    <d v="2026-05-22T00:00:00"/>
    <d v="2026-05-22T00:00:00"/>
    <s v=""/>
    <m/>
    <s v="1"/>
    <s v=""/>
    <m/>
    <m/>
    <m/>
    <m/>
  </r>
  <r>
    <n v="315"/>
    <x v="27"/>
    <x v="314"/>
    <s v="29.63"/>
    <s v="INE"/>
    <s v="UTSI"/>
    <s v="UTSI"/>
    <s v="UTSI"/>
    <d v="2026-05-19T00:00:00"/>
    <d v="2026-05-29T00:00:00"/>
    <s v=""/>
    <m/>
    <s v="1"/>
    <s v=""/>
    <m/>
    <m/>
    <m/>
    <m/>
  </r>
  <r>
    <n v="316"/>
    <x v="27"/>
    <x v="315"/>
    <s v="29.64"/>
    <s v="INE"/>
    <s v="UTSI"/>
    <s v="UTSI"/>
    <s v="UTSI"/>
    <d v="2026-05-11T00:00:00"/>
    <d v="2026-05-15T00:00:00"/>
    <s v=""/>
    <m/>
    <s v="1"/>
    <s v=""/>
    <m/>
    <m/>
    <m/>
    <m/>
  </r>
  <r>
    <n v="317"/>
    <x v="27"/>
    <x v="316"/>
    <s v="29.65"/>
    <s v="INE"/>
    <s v="UTSI"/>
    <s v="UTSI"/>
    <s v="UTSI"/>
    <d v="2026-05-11T00:00:00"/>
    <d v="2026-05-15T00:00:00"/>
    <s v=""/>
    <m/>
    <s v="1"/>
    <s v=""/>
    <m/>
    <m/>
    <m/>
    <m/>
  </r>
  <r>
    <n v="318"/>
    <x v="27"/>
    <x v="317"/>
    <s v="29.66"/>
    <s v="INE"/>
    <s v="UTSI"/>
    <s v="UTSI"/>
    <s v="UTSI"/>
    <d v="2026-06-05T00:00:00"/>
    <d v="2026-06-05T00:00:00"/>
    <s v=""/>
    <m/>
    <s v="1"/>
    <s v=""/>
    <m/>
    <m/>
    <m/>
    <m/>
  </r>
  <r>
    <n v="319"/>
    <x v="27"/>
    <x v="318"/>
    <s v="29.67"/>
    <s v="INE"/>
    <s v="UTSI"/>
    <s v="UTSI"/>
    <s v="UTSI"/>
    <d v="2026-06-07T00:00:00"/>
    <d v="2026-06-07T00:00:00"/>
    <s v=""/>
    <m/>
    <s v="1"/>
    <s v=""/>
    <m/>
    <m/>
    <m/>
    <m/>
  </r>
  <r>
    <n v="320"/>
    <x v="27"/>
    <x v="319"/>
    <s v="29.68"/>
    <s v="INE"/>
    <s v="UTSI"/>
    <s v="UTSI"/>
    <s v="UTSI"/>
    <d v="2026-06-07T00:00:00"/>
    <d v="2026-06-07T00:00:00"/>
    <s v=""/>
    <m/>
    <s v="1"/>
    <s v=""/>
    <m/>
    <m/>
    <m/>
    <m/>
  </r>
  <r>
    <n v="321"/>
    <x v="27"/>
    <x v="320"/>
    <s v="29.69"/>
    <s v="INE"/>
    <s v="UTSI"/>
    <s v="UTSI"/>
    <s v="UTSI"/>
    <d v="2026-06-07T00:00:00"/>
    <d v="2026-06-07T00:00:00"/>
    <s v=""/>
    <m/>
    <s v="1"/>
    <s v=""/>
    <m/>
    <m/>
    <m/>
    <m/>
  </r>
  <r>
    <n v="322"/>
    <x v="27"/>
    <x v="321"/>
    <s v="29.70"/>
    <s v="INE"/>
    <s v="UTSI"/>
    <s v="UTSI"/>
    <s v="UTSI"/>
    <d v="2026-06-07T00:00:00"/>
    <d v="2026-06-07T00:00:00"/>
    <s v=""/>
    <m/>
    <s v="1"/>
    <s v=""/>
    <m/>
    <m/>
    <m/>
    <m/>
  </r>
  <r>
    <n v="323"/>
    <x v="27"/>
    <x v="322"/>
    <s v="29.71"/>
    <s v="INE"/>
    <s v="UTSI"/>
    <s v="UTSI"/>
    <s v="UTSI"/>
    <d v="2026-06-07T00:00:00"/>
    <d v="2026-06-07T00:00:00"/>
    <s v=""/>
    <m/>
    <s v="1"/>
    <s v=""/>
    <m/>
    <m/>
    <m/>
    <m/>
  </r>
  <r>
    <n v="324"/>
    <x v="27"/>
    <x v="323"/>
    <s v="29.72"/>
    <s v="INE"/>
    <s v="UTSI"/>
    <s v="UTSI"/>
    <s v="UTSI"/>
    <d v="2025-08-07T00:00:00"/>
    <d v="2025-08-19T00:00:00"/>
    <d v="2025-08-07T00:00:00"/>
    <d v="2025-08-08T00:00:00"/>
    <n v="2"/>
    <s v="Concluida dentro de plazo"/>
    <s v="Realización de las pruebas de aceptación del Sistema de Documentos y Materiales_x000a_Electorales OPL"/>
    <s v="https://drive.google.com/file/d/1AvoLUNzP1-2cJ1OP1jITPTuInCrFNOhZ/view?usp=drive_link"/>
    <s v="Sí"/>
    <d v="2025-09-17T00:00:00"/>
  </r>
  <r>
    <n v="325"/>
    <x v="28"/>
    <x v="324"/>
    <s v="30.1"/>
    <s v="INE"/>
    <s v="DECEYEC"/>
    <s v="DECEYEC"/>
    <s v="DECEYEC"/>
    <d v="2025-12-01T00:00:00"/>
    <d v="2026-03-31T00:00:00"/>
    <d v="2025-12-01T00:00:00"/>
    <m/>
    <n v="4"/>
    <s v="En proceso dentro de plazo"/>
    <m/>
    <m/>
    <m/>
    <m/>
  </r>
  <r>
    <n v="326"/>
    <x v="28"/>
    <x v="325"/>
    <s v="30.2"/>
    <s v="INE/OPL"/>
    <s v="DEOE/OPL"/>
    <s v="DEOE"/>
    <s v="DEOE"/>
    <d v="2026-02-15T00:00:00"/>
    <d v="2026-03-14T00:00:00"/>
    <s v=""/>
    <m/>
    <s v="1"/>
    <s v=""/>
    <m/>
    <m/>
    <m/>
    <m/>
  </r>
  <r>
    <n v="327"/>
    <x v="28"/>
    <x v="326"/>
    <s v="30.3"/>
    <s v="INE/OPL"/>
    <s v="DEOE/OPL"/>
    <s v="DEOE"/>
    <s v="DEOE"/>
    <d v="2026-03-30T00:00:00"/>
    <d v="2026-03-31T00:00:00"/>
    <s v=""/>
    <m/>
    <s v="1"/>
    <s v=""/>
    <m/>
    <m/>
    <m/>
    <m/>
  </r>
  <r>
    <n v="328"/>
    <x v="28"/>
    <x v="327"/>
    <s v="30.4"/>
    <s v="INE/OPL"/>
    <s v="UTSI"/>
    <s v="UTSI"/>
    <s v="UTSI"/>
    <d v="2026-02-10T00:00:00"/>
    <d v="2026-04-21T00:00:00"/>
    <s v=""/>
    <m/>
    <s v="1"/>
    <s v=""/>
    <m/>
    <m/>
    <m/>
    <m/>
  </r>
  <r>
    <n v="329"/>
    <x v="28"/>
    <x v="328"/>
    <s v="30.5"/>
    <s v="INE/OPL"/>
    <s v="UTSI"/>
    <s v="UTSI"/>
    <s v="UTSI"/>
    <d v="2026-03-03T00:00:00"/>
    <d v="2026-04-21T00:00:00"/>
    <s v=""/>
    <m/>
    <s v="1"/>
    <s v=""/>
    <m/>
    <m/>
    <m/>
    <m/>
  </r>
  <r>
    <n v="330"/>
    <x v="28"/>
    <x v="329"/>
    <s v="30.6"/>
    <s v="INE/OPL"/>
    <s v="DEOE/OPL"/>
    <s v="DEOE"/>
    <s v="DEOE"/>
    <d v="2026-04-14T00:00:00"/>
    <d v="2026-04-15T00:00:00"/>
    <s v=""/>
    <m/>
    <s v="1"/>
    <s v=""/>
    <m/>
    <m/>
    <m/>
    <m/>
  </r>
  <r>
    <n v="331"/>
    <x v="28"/>
    <x v="330"/>
    <s v="30.7"/>
    <s v="INE/OPL"/>
    <s v="JLE/JDE/OPL"/>
    <s v="DECEYEC"/>
    <s v="DECEYEC"/>
    <d v="2026-04-09T00:00:00"/>
    <d v="2026-04-10T00:00:00"/>
    <s v=""/>
    <m/>
    <s v="1"/>
    <s v=""/>
    <m/>
    <m/>
    <m/>
    <m/>
  </r>
  <r>
    <n v="332"/>
    <x v="28"/>
    <x v="331"/>
    <s v="30.8"/>
    <s v="INE/OPL"/>
    <s v="JLE/JDE/OPL"/>
    <s v="DECEYEC"/>
    <s v="DECEYEC"/>
    <d v="2026-04-10T00:00:00"/>
    <d v="2026-04-14T00:00:00"/>
    <s v=""/>
    <m/>
    <s v="1"/>
    <s v=""/>
    <m/>
    <m/>
    <m/>
    <m/>
  </r>
  <r>
    <n v="333"/>
    <x v="28"/>
    <x v="332"/>
    <s v="30.9"/>
    <s v="INE"/>
    <s v="DERFE"/>
    <s v="DERFE"/>
    <s v="DERFE"/>
    <d v="2026-05-01T00:00:00"/>
    <d v="2026-05-06T00:00:00"/>
    <s v=""/>
    <m/>
    <s v="1"/>
    <s v=""/>
    <m/>
    <m/>
    <m/>
    <m/>
  </r>
  <r>
    <n v="334"/>
    <x v="28"/>
    <x v="333"/>
    <s v="30.10"/>
    <s v="INE/OPL"/>
    <s v="DEOE/OPL"/>
    <s v="DEOE"/>
    <s v="DEOE"/>
    <d v="2026-05-26T00:00:00"/>
    <d v="2026-05-30T00:00:00"/>
    <s v=""/>
    <m/>
    <s v="1"/>
    <s v=""/>
    <m/>
    <m/>
    <m/>
    <m/>
  </r>
  <r>
    <n v="335"/>
    <x v="28"/>
    <x v="334"/>
    <s v="30.11"/>
    <s v="INE/OPL"/>
    <s v="JLE/JDE/OPL"/>
    <s v="DECEYEC"/>
    <s v="DECEYEC"/>
    <d v="2026-04-12T00:00:00"/>
    <d v="2026-06-06T00:00:00"/>
    <s v=""/>
    <m/>
    <s v="1"/>
    <s v=""/>
    <m/>
    <m/>
    <m/>
    <m/>
  </r>
  <r>
    <n v="336"/>
    <x v="28"/>
    <x v="335"/>
    <s v="30.12"/>
    <s v="INE/OPL"/>
    <s v="DEOE/OPL"/>
    <s v="DEOE"/>
    <s v="DEOE"/>
    <d v="2026-04-21T00:00:00"/>
    <d v="2026-04-30T00:00:00"/>
    <s v=""/>
    <m/>
    <s v="1"/>
    <s v=""/>
    <m/>
    <m/>
    <m/>
    <m/>
  </r>
  <r>
    <n v="337"/>
    <x v="28"/>
    <x v="336"/>
    <s v="30.13"/>
    <s v="INE/OPL"/>
    <s v="DEOE/OPL"/>
    <s v="DEOE"/>
    <s v="DEOE"/>
    <d v="2026-05-01T00:00:00"/>
    <d v="2026-05-15T00:00:00"/>
    <s v=""/>
    <m/>
    <s v="1"/>
    <s v=""/>
    <m/>
    <m/>
    <m/>
    <m/>
  </r>
  <r>
    <n v="338"/>
    <x v="28"/>
    <x v="337"/>
    <s v="30.14"/>
    <s v="INE/OPL"/>
    <s v="DEOE/OPL"/>
    <s v="DEOE"/>
    <s v="DEOE"/>
    <d v="2026-05-16T00:00:00"/>
    <d v="2026-05-27T00:00:00"/>
    <s v=""/>
    <m/>
    <s v="1"/>
    <s v=""/>
    <m/>
    <m/>
    <m/>
    <m/>
  </r>
  <r>
    <n v="339"/>
    <x v="28"/>
    <x v="338"/>
    <s v="30.15"/>
    <s v="INE/OPL"/>
    <s v="INE/OPL"/>
    <s v="JLE"/>
    <s v="JLE"/>
    <d v="2026-05-21T00:00:00"/>
    <d v="2026-05-28T00:00:00"/>
    <s v=""/>
    <m/>
    <s v="1"/>
    <s v=""/>
    <m/>
    <m/>
    <m/>
    <m/>
  </r>
  <r>
    <n v="340"/>
    <x v="28"/>
    <x v="339"/>
    <s v="30.16"/>
    <s v="INE/OPL"/>
    <s v="DEOE"/>
    <s v="DEOE"/>
    <s v="DEOE"/>
    <d v="2026-06-07T00:00:00"/>
    <d v="2026-06-07T00:00:00"/>
    <s v=""/>
    <m/>
    <s v="1"/>
    <s v=""/>
    <m/>
    <m/>
    <m/>
    <m/>
  </r>
  <r>
    <n v="341"/>
    <x v="28"/>
    <x v="340"/>
    <s v="30.17"/>
    <s v="INE/OPL"/>
    <s v="DEOE"/>
    <s v="DEOE"/>
    <s v="DEOE"/>
    <d v="2026-10-01T00:00:00"/>
    <d v="2026-10-31T00:00:00"/>
    <s v=""/>
    <m/>
    <s v="1"/>
    <s v=""/>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A8D34A5-2869-43C4-AE18-F872F4E72BC5}" name="TablaDinámica2" cacheId="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B33" firstHeaderRow="1" firstDataRow="1" firstDataCol="1"/>
  <pivotFields count="18">
    <pivotField compact="0" outline="0" showAll="0"/>
    <pivotField axis="axisRow" compact="0" outline="0" showAll="0">
      <items count="30">
        <item x="26"/>
        <item x="27"/>
        <item x="17"/>
        <item x="13"/>
        <item x="12"/>
        <item x="4"/>
        <item x="21"/>
        <item x="1"/>
        <item x="15"/>
        <item x="23"/>
        <item x="10"/>
        <item x="9"/>
        <item x="2"/>
        <item x="16"/>
        <item x="3"/>
        <item x="0"/>
        <item x="18"/>
        <item x="11"/>
        <item x="7"/>
        <item x="5"/>
        <item x="20"/>
        <item x="6"/>
        <item x="22"/>
        <item x="19"/>
        <item x="14"/>
        <item x="8"/>
        <item x="28"/>
        <item x="24"/>
        <item x="25"/>
        <item t="default"/>
      </items>
    </pivotField>
    <pivotField dataField="1" compact="0" outline="0" showAll="0">
      <items count="342">
        <item x="44"/>
        <item x="56"/>
        <item x="149"/>
        <item x="114"/>
        <item x="118"/>
        <item x="91"/>
        <item x="125"/>
        <item x="62"/>
        <item x="184"/>
        <item x="190"/>
        <item x="94"/>
        <item x="172"/>
        <item x="148"/>
        <item x="154"/>
        <item x="187"/>
        <item x="188"/>
        <item x="189"/>
        <item x="130"/>
        <item x="96"/>
        <item x="93"/>
        <item x="95"/>
        <item x="1"/>
        <item x="50"/>
        <item x="49"/>
        <item x="153"/>
        <item x="175"/>
        <item x="177"/>
        <item x="0"/>
        <item x="176"/>
        <item x="32"/>
        <item x="31"/>
        <item x="29"/>
        <item x="30"/>
        <item x="60"/>
        <item x="108"/>
        <item x="334"/>
        <item x="331"/>
        <item x="330"/>
        <item x="81"/>
        <item x="80"/>
        <item x="181"/>
        <item x="203"/>
        <item x="140"/>
        <item x="186"/>
        <item x="185"/>
        <item x="333"/>
        <item x="336"/>
        <item x="211"/>
        <item x="132"/>
        <item x="14"/>
        <item x="324"/>
        <item x="129"/>
        <item x="68"/>
        <item x="110"/>
        <item x="19"/>
        <item x="17"/>
        <item x="141"/>
        <item x="138"/>
        <item x="112"/>
        <item x="133"/>
        <item x="337"/>
        <item x="166"/>
        <item x="327"/>
        <item x="328"/>
        <item x="167"/>
        <item x="338"/>
        <item x="168"/>
        <item x="169"/>
        <item x="180"/>
        <item x="178"/>
        <item x="179"/>
        <item x="2"/>
        <item x="97"/>
        <item x="37"/>
        <item x="38"/>
        <item x="123"/>
        <item x="128"/>
        <item x="156"/>
        <item x="87"/>
        <item x="84"/>
        <item x="66"/>
        <item x="152"/>
        <item x="157"/>
        <item x="90"/>
        <item x="121"/>
        <item x="212"/>
        <item x="58"/>
        <item x="332"/>
        <item x="145"/>
        <item x="51"/>
        <item x="28"/>
        <item x="27"/>
        <item x="73"/>
        <item x="329"/>
        <item x="335"/>
        <item x="88"/>
        <item x="85"/>
        <item x="64"/>
        <item x="146"/>
        <item x="208"/>
        <item x="79"/>
        <item x="57"/>
        <item x="326"/>
        <item x="325"/>
        <item x="82"/>
        <item x="198"/>
        <item x="26"/>
        <item x="205"/>
        <item x="126"/>
        <item x="33"/>
        <item x="9"/>
        <item x="10"/>
        <item x="13"/>
        <item x="12"/>
        <item x="11"/>
        <item x="7"/>
        <item x="8"/>
        <item x="161"/>
        <item x="159"/>
        <item x="158"/>
        <item x="160"/>
        <item x="162"/>
        <item x="164"/>
        <item x="163"/>
        <item x="143"/>
        <item x="165"/>
        <item x="201"/>
        <item x="215"/>
        <item x="193"/>
        <item x="192"/>
        <item x="23"/>
        <item x="246"/>
        <item x="242"/>
        <item x="236"/>
        <item x="239"/>
        <item x="238"/>
        <item x="237"/>
        <item x="247"/>
        <item x="241"/>
        <item x="216"/>
        <item x="221"/>
        <item x="219"/>
        <item x="249"/>
        <item x="218"/>
        <item x="230"/>
        <item x="250"/>
        <item x="240"/>
        <item x="251"/>
        <item x="222"/>
        <item x="228"/>
        <item x="217"/>
        <item x="227"/>
        <item x="232"/>
        <item x="225"/>
        <item x="220"/>
        <item x="235"/>
        <item x="245"/>
        <item x="226"/>
        <item x="223"/>
        <item x="248"/>
        <item x="233"/>
        <item x="224"/>
        <item x="234"/>
        <item x="244"/>
        <item x="243"/>
        <item x="231"/>
        <item x="229"/>
        <item x="41"/>
        <item x="42"/>
        <item x="43"/>
        <item x="4"/>
        <item x="204"/>
        <item x="202"/>
        <item x="34"/>
        <item x="142"/>
        <item x="111"/>
        <item x="109"/>
        <item x="20"/>
        <item x="16"/>
        <item x="18"/>
        <item x="22"/>
        <item x="213"/>
        <item x="199"/>
        <item x="206"/>
        <item x="136"/>
        <item x="287"/>
        <item x="281"/>
        <item x="318"/>
        <item x="253"/>
        <item x="290"/>
        <item x="279"/>
        <item x="268"/>
        <item x="267"/>
        <item x="308"/>
        <item x="273"/>
        <item x="280"/>
        <item x="321"/>
        <item x="317"/>
        <item x="319"/>
        <item x="265"/>
        <item x="263"/>
        <item x="309"/>
        <item x="259"/>
        <item x="258"/>
        <item x="289"/>
        <item x="304"/>
        <item x="262"/>
        <item x="282"/>
        <item x="288"/>
        <item x="303"/>
        <item x="301"/>
        <item x="272"/>
        <item x="260"/>
        <item x="322"/>
        <item x="305"/>
        <item x="291"/>
        <item x="313"/>
        <item x="307"/>
        <item x="292"/>
        <item x="306"/>
        <item x="320"/>
        <item x="61"/>
        <item x="339"/>
        <item x="170"/>
        <item x="155"/>
        <item x="70"/>
        <item x="69"/>
        <item x="214"/>
        <item x="200"/>
        <item x="113"/>
        <item x="191"/>
        <item x="100"/>
        <item x="102"/>
        <item x="105"/>
        <item x="47"/>
        <item x="144"/>
        <item x="45"/>
        <item x="340"/>
        <item x="182"/>
        <item x="6"/>
        <item x="5"/>
        <item x="76"/>
        <item x="75"/>
        <item x="194"/>
        <item x="207"/>
        <item x="196"/>
        <item x="209"/>
        <item x="25"/>
        <item x="117"/>
        <item x="195"/>
        <item x="21"/>
        <item x="59"/>
        <item x="183"/>
        <item x="52"/>
        <item x="98"/>
        <item x="131"/>
        <item x="24"/>
        <item x="40"/>
        <item x="67"/>
        <item x="147"/>
        <item x="46"/>
        <item x="54"/>
        <item x="173"/>
        <item x="119"/>
        <item x="120"/>
        <item x="174"/>
        <item x="134"/>
        <item x="115"/>
        <item x="116"/>
        <item x="35"/>
        <item x="36"/>
        <item x="107"/>
        <item x="104"/>
        <item x="99"/>
        <item x="122"/>
        <item x="171"/>
        <item x="65"/>
        <item x="39"/>
        <item x="137"/>
        <item x="127"/>
        <item x="78"/>
        <item x="197"/>
        <item x="210"/>
        <item x="77"/>
        <item x="53"/>
        <item x="15"/>
        <item x="3"/>
        <item x="135"/>
        <item x="106"/>
        <item x="103"/>
        <item x="92"/>
        <item x="74"/>
        <item x="63"/>
        <item x="55"/>
        <item x="150"/>
        <item x="71"/>
        <item x="72"/>
        <item x="151"/>
        <item x="86"/>
        <item x="124"/>
        <item x="83"/>
        <item x="89"/>
        <item x="139"/>
        <item x="101"/>
        <item x="316"/>
        <item x="297"/>
        <item x="283"/>
        <item x="300"/>
        <item x="302"/>
        <item x="284"/>
        <item x="298"/>
        <item x="312"/>
        <item x="274"/>
        <item x="275"/>
        <item x="310"/>
        <item x="315"/>
        <item x="323"/>
        <item x="286"/>
        <item x="314"/>
        <item x="311"/>
        <item x="271"/>
        <item x="264"/>
        <item x="266"/>
        <item x="278"/>
        <item x="255"/>
        <item x="293"/>
        <item x="254"/>
        <item x="252"/>
        <item x="285"/>
        <item x="295"/>
        <item x="257"/>
        <item x="261"/>
        <item x="299"/>
        <item x="276"/>
        <item x="269"/>
        <item x="277"/>
        <item x="294"/>
        <item x="296"/>
        <item x="270"/>
        <item x="256"/>
        <item x="4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Cuenta de Actividad"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1" t="s">
        <v>0</v>
      </c>
      <c r="B2">
        <v>1</v>
      </c>
    </row>
    <row r="3" spans="1:2" ht="28.8" x14ac:dyDescent="0.3">
      <c r="A3" s="4" t="s">
        <v>1</v>
      </c>
      <c r="B3">
        <v>2</v>
      </c>
    </row>
    <row r="4" spans="1:2" x14ac:dyDescent="0.3">
      <c r="A4" s="1" t="s">
        <v>2</v>
      </c>
      <c r="B4">
        <v>3</v>
      </c>
    </row>
    <row r="5" spans="1:2" x14ac:dyDescent="0.3">
      <c r="A5" s="1" t="s">
        <v>3</v>
      </c>
      <c r="B5">
        <v>4</v>
      </c>
    </row>
    <row r="6" spans="1:2" x14ac:dyDescent="0.3">
      <c r="A6" s="4" t="s">
        <v>4</v>
      </c>
      <c r="B6">
        <v>5</v>
      </c>
    </row>
    <row r="7" spans="1:2" ht="28.8" x14ac:dyDescent="0.3">
      <c r="A7" s="5" t="s">
        <v>5</v>
      </c>
      <c r="B7">
        <v>6</v>
      </c>
    </row>
    <row r="8" spans="1:2" x14ac:dyDescent="0.3">
      <c r="A8" s="1" t="s">
        <v>6</v>
      </c>
      <c r="B8">
        <v>7</v>
      </c>
    </row>
    <row r="9" spans="1:2" x14ac:dyDescent="0.3">
      <c r="A9" s="1" t="s">
        <v>7</v>
      </c>
      <c r="B9">
        <v>8</v>
      </c>
    </row>
    <row r="10" spans="1:2" ht="28.8" x14ac:dyDescent="0.3">
      <c r="A10" s="1" t="s">
        <v>8</v>
      </c>
      <c r="B10">
        <v>9</v>
      </c>
    </row>
    <row r="11" spans="1:2" ht="28.8" x14ac:dyDescent="0.3">
      <c r="A11" s="4" t="s">
        <v>9</v>
      </c>
      <c r="B11">
        <v>10</v>
      </c>
    </row>
    <row r="12" spans="1:2" ht="28.8" x14ac:dyDescent="0.3">
      <c r="A12" s="4" t="s">
        <v>10</v>
      </c>
      <c r="B12">
        <v>11</v>
      </c>
    </row>
    <row r="13" spans="1:2" x14ac:dyDescent="0.3">
      <c r="A13" s="1" t="s">
        <v>11</v>
      </c>
      <c r="B13">
        <v>12</v>
      </c>
    </row>
    <row r="14" spans="1:2" x14ac:dyDescent="0.3">
      <c r="A14" s="1" t="s">
        <v>12</v>
      </c>
      <c r="B14">
        <v>13</v>
      </c>
    </row>
    <row r="15" spans="1:2" ht="28.8" x14ac:dyDescent="0.3">
      <c r="A15" s="1" t="s">
        <v>13</v>
      </c>
      <c r="B15">
        <v>14</v>
      </c>
    </row>
    <row r="16" spans="1:2" x14ac:dyDescent="0.3">
      <c r="A16" s="1" t="s">
        <v>14</v>
      </c>
      <c r="B16">
        <v>15</v>
      </c>
    </row>
    <row r="17" spans="1:2" x14ac:dyDescent="0.3">
      <c r="A17" s="1" t="s">
        <v>15</v>
      </c>
      <c r="B17">
        <v>16</v>
      </c>
    </row>
    <row r="18" spans="1:2" x14ac:dyDescent="0.3">
      <c r="A18" s="4" t="s">
        <v>16</v>
      </c>
      <c r="B18">
        <v>17</v>
      </c>
    </row>
    <row r="19" spans="1:2" x14ac:dyDescent="0.3">
      <c r="A19" s="1" t="s">
        <v>17</v>
      </c>
      <c r="B19">
        <v>18</v>
      </c>
    </row>
    <row r="20" spans="1:2" x14ac:dyDescent="0.3">
      <c r="A20" s="4" t="s">
        <v>18</v>
      </c>
      <c r="B20">
        <v>19</v>
      </c>
    </row>
    <row r="21" spans="1:2" x14ac:dyDescent="0.3">
      <c r="A21" s="1" t="s">
        <v>19</v>
      </c>
      <c r="B21">
        <v>20</v>
      </c>
    </row>
    <row r="22" spans="1:2" x14ac:dyDescent="0.3">
      <c r="A22" s="1" t="s">
        <v>20</v>
      </c>
      <c r="B22">
        <v>21</v>
      </c>
    </row>
    <row r="23" spans="1:2" x14ac:dyDescent="0.3">
      <c r="A23" s="1" t="s">
        <v>21</v>
      </c>
      <c r="B23">
        <v>22</v>
      </c>
    </row>
    <row r="24" spans="1:2" x14ac:dyDescent="0.3">
      <c r="A24" s="2" t="s">
        <v>22</v>
      </c>
      <c r="B24">
        <v>23</v>
      </c>
    </row>
    <row r="25" spans="1:2" ht="28.8" x14ac:dyDescent="0.3">
      <c r="A25" s="4" t="s">
        <v>23</v>
      </c>
      <c r="B25">
        <v>24</v>
      </c>
    </row>
    <row r="26" spans="1:2" x14ac:dyDescent="0.3">
      <c r="A26" s="3" t="s">
        <v>24</v>
      </c>
      <c r="B26">
        <v>25</v>
      </c>
    </row>
    <row r="27" spans="1:2" ht="28.8" x14ac:dyDescent="0.3">
      <c r="A27" s="3" t="s">
        <v>25</v>
      </c>
      <c r="B27">
        <v>26</v>
      </c>
    </row>
    <row r="28" spans="1:2" x14ac:dyDescent="0.3">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6"/>
      <c r="B1" s="7"/>
      <c r="C1" s="8" t="s">
        <v>27</v>
      </c>
      <c r="D1" s="9"/>
      <c r="E1" s="9"/>
      <c r="F1" s="9"/>
    </row>
    <row r="2" spans="1:8" ht="14.4" x14ac:dyDescent="0.3">
      <c r="A2" s="10"/>
      <c r="B2" s="11"/>
      <c r="C2" s="10"/>
      <c r="D2" s="12"/>
      <c r="E2" s="12"/>
      <c r="F2" s="12"/>
    </row>
    <row r="3" spans="1:8" ht="27.6" x14ac:dyDescent="0.3">
      <c r="A3" s="13" t="s">
        <v>28</v>
      </c>
      <c r="B3" s="14" t="s">
        <v>29</v>
      </c>
      <c r="C3" s="15" t="s">
        <v>30</v>
      </c>
      <c r="D3" s="16" t="s">
        <v>31</v>
      </c>
      <c r="E3" s="16" t="s">
        <v>32</v>
      </c>
      <c r="F3" s="16" t="s">
        <v>33</v>
      </c>
    </row>
    <row r="4" spans="1:8" ht="14.4" x14ac:dyDescent="0.3">
      <c r="A4" s="17" t="s">
        <v>0</v>
      </c>
      <c r="B4" s="18" t="s">
        <v>34</v>
      </c>
      <c r="C4" s="19" t="s">
        <v>35</v>
      </c>
      <c r="D4" s="20" t="s">
        <v>36</v>
      </c>
      <c r="E4" s="21" t="s">
        <v>37</v>
      </c>
      <c r="F4" s="21" t="s">
        <v>36</v>
      </c>
      <c r="G4">
        <v>1</v>
      </c>
      <c r="H4">
        <f>COUNTIF($G$4:G4,G4)</f>
        <v>1</v>
      </c>
    </row>
    <row r="5" spans="1:8" ht="27.6" x14ac:dyDescent="0.3">
      <c r="A5" s="17" t="s">
        <v>0</v>
      </c>
      <c r="B5" s="18" t="s">
        <v>38</v>
      </c>
      <c r="C5" s="17" t="s">
        <v>39</v>
      </c>
      <c r="D5" s="20" t="s">
        <v>40</v>
      </c>
      <c r="E5" s="21" t="s">
        <v>37</v>
      </c>
      <c r="F5" s="21" t="s">
        <v>41</v>
      </c>
      <c r="G5">
        <v>1</v>
      </c>
      <c r="H5">
        <f>COUNTIF($G$4:G5,G5)</f>
        <v>2</v>
      </c>
    </row>
    <row r="6" spans="1:8" ht="27.6" x14ac:dyDescent="0.3">
      <c r="A6" s="17" t="s">
        <v>0</v>
      </c>
      <c r="B6" s="18" t="s">
        <v>42</v>
      </c>
      <c r="C6" s="22" t="s">
        <v>43</v>
      </c>
      <c r="D6" s="20" t="s">
        <v>36</v>
      </c>
      <c r="E6" s="21" t="s">
        <v>37</v>
      </c>
      <c r="F6" s="21" t="s">
        <v>36</v>
      </c>
      <c r="G6">
        <v>1</v>
      </c>
      <c r="H6">
        <f>COUNTIF($G$4:G6,G6)</f>
        <v>3</v>
      </c>
    </row>
    <row r="7" spans="1:8" ht="27.6" x14ac:dyDescent="0.3">
      <c r="A7" s="17" t="s">
        <v>0</v>
      </c>
      <c r="B7" s="18" t="s">
        <v>44</v>
      </c>
      <c r="C7" s="22" t="s">
        <v>45</v>
      </c>
      <c r="D7" s="20" t="s">
        <v>46</v>
      </c>
      <c r="E7" s="21" t="s">
        <v>47</v>
      </c>
      <c r="F7" s="21" t="s">
        <v>48</v>
      </c>
      <c r="G7">
        <v>1</v>
      </c>
      <c r="H7">
        <f>COUNTIF($G$4:G7,G7)</f>
        <v>4</v>
      </c>
    </row>
    <row r="8" spans="1:8" ht="27.6" x14ac:dyDescent="0.3">
      <c r="A8" s="17" t="s">
        <v>0</v>
      </c>
      <c r="B8" s="18" t="s">
        <v>49</v>
      </c>
      <c r="C8" s="22" t="s">
        <v>50</v>
      </c>
      <c r="D8" s="20" t="s">
        <v>46</v>
      </c>
      <c r="E8" s="21" t="s">
        <v>47</v>
      </c>
      <c r="F8" s="21" t="s">
        <v>36</v>
      </c>
      <c r="G8">
        <v>1</v>
      </c>
      <c r="H8">
        <f>COUNTIF($G$4:G8,G8)</f>
        <v>5</v>
      </c>
    </row>
    <row r="9" spans="1:8" ht="27.6" x14ac:dyDescent="0.3">
      <c r="A9" s="17" t="s">
        <v>2</v>
      </c>
      <c r="B9" s="18" t="s">
        <v>51</v>
      </c>
      <c r="C9" s="23" t="s">
        <v>52</v>
      </c>
      <c r="D9" s="24" t="s">
        <v>36</v>
      </c>
      <c r="E9" s="25" t="s">
        <v>37</v>
      </c>
      <c r="F9" s="25" t="s">
        <v>36</v>
      </c>
      <c r="G9">
        <v>2</v>
      </c>
      <c r="H9">
        <f>COUNTIF($G$4:G9,G9)</f>
        <v>1</v>
      </c>
    </row>
    <row r="10" spans="1:8" ht="27.6" x14ac:dyDescent="0.3">
      <c r="A10" s="17" t="s">
        <v>2</v>
      </c>
      <c r="B10" s="18" t="s">
        <v>53</v>
      </c>
      <c r="C10" s="23" t="s">
        <v>54</v>
      </c>
      <c r="D10" s="24" t="s">
        <v>36</v>
      </c>
      <c r="E10" s="25" t="s">
        <v>55</v>
      </c>
      <c r="F10" s="25" t="s">
        <v>36</v>
      </c>
      <c r="G10">
        <v>2</v>
      </c>
      <c r="H10">
        <f>COUNTIF($G$4:G10,G10)</f>
        <v>2</v>
      </c>
    </row>
    <row r="11" spans="1:8" ht="27.6" x14ac:dyDescent="0.3">
      <c r="A11" s="17" t="s">
        <v>2</v>
      </c>
      <c r="B11" s="18" t="s">
        <v>56</v>
      </c>
      <c r="C11" s="23" t="s">
        <v>57</v>
      </c>
      <c r="D11" s="24" t="s">
        <v>40</v>
      </c>
      <c r="E11" s="25" t="s">
        <v>58</v>
      </c>
      <c r="F11" s="25" t="s">
        <v>59</v>
      </c>
      <c r="G11">
        <v>2</v>
      </c>
      <c r="H11">
        <f>COUNTIF($G$4:G11,G11)</f>
        <v>3</v>
      </c>
    </row>
    <row r="12" spans="1:8" ht="27.6" x14ac:dyDescent="0.3">
      <c r="A12" s="17" t="s">
        <v>2</v>
      </c>
      <c r="B12" s="18" t="s">
        <v>60</v>
      </c>
      <c r="C12" s="23" t="s">
        <v>61</v>
      </c>
      <c r="D12" s="24" t="s">
        <v>40</v>
      </c>
      <c r="E12" s="25" t="s">
        <v>62</v>
      </c>
      <c r="F12" s="25" t="s">
        <v>59</v>
      </c>
      <c r="G12">
        <v>2</v>
      </c>
      <c r="H12">
        <f>COUNTIF($G$4:G12,G12)</f>
        <v>4</v>
      </c>
    </row>
    <row r="13" spans="1:8" ht="27.6" x14ac:dyDescent="0.3">
      <c r="A13" s="26" t="s">
        <v>3</v>
      </c>
      <c r="B13" s="18" t="s">
        <v>63</v>
      </c>
      <c r="C13" s="27" t="s">
        <v>64</v>
      </c>
      <c r="D13" s="24" t="s">
        <v>40</v>
      </c>
      <c r="E13" s="25" t="s">
        <v>65</v>
      </c>
      <c r="F13" s="25" t="s">
        <v>65</v>
      </c>
      <c r="G13">
        <v>2</v>
      </c>
      <c r="H13">
        <f>COUNTIF($G$4:G13,G13)</f>
        <v>5</v>
      </c>
    </row>
    <row r="14" spans="1:8" ht="27.6" x14ac:dyDescent="0.3">
      <c r="A14" s="26" t="s">
        <v>6</v>
      </c>
      <c r="B14" s="18" t="s">
        <v>66</v>
      </c>
      <c r="C14" s="27" t="s">
        <v>67</v>
      </c>
      <c r="D14" s="24" t="s">
        <v>36</v>
      </c>
      <c r="E14" s="25" t="s">
        <v>37</v>
      </c>
      <c r="F14" s="25" t="s">
        <v>36</v>
      </c>
      <c r="G14">
        <v>2</v>
      </c>
      <c r="H14">
        <f>COUNTIF($G$4:G14,G14)</f>
        <v>6</v>
      </c>
    </row>
    <row r="15" spans="1:8" ht="27.6" x14ac:dyDescent="0.3">
      <c r="A15" s="26" t="s">
        <v>6</v>
      </c>
      <c r="B15" s="18" t="s">
        <v>68</v>
      </c>
      <c r="C15" s="27" t="s">
        <v>69</v>
      </c>
      <c r="D15" s="28" t="s">
        <v>46</v>
      </c>
      <c r="E15" s="28" t="s">
        <v>70</v>
      </c>
      <c r="F15" s="28" t="s">
        <v>36</v>
      </c>
      <c r="G15">
        <v>2</v>
      </c>
      <c r="H15">
        <f>COUNTIF($G$4:G15,G15)</f>
        <v>7</v>
      </c>
    </row>
    <row r="16" spans="1:8" ht="41.4" x14ac:dyDescent="0.3">
      <c r="A16" s="17" t="s">
        <v>6</v>
      </c>
      <c r="B16" s="18" t="s">
        <v>71</v>
      </c>
      <c r="C16" s="23" t="s">
        <v>72</v>
      </c>
      <c r="D16" s="20" t="s">
        <v>46</v>
      </c>
      <c r="E16" s="21" t="s">
        <v>70</v>
      </c>
      <c r="F16" s="21" t="s">
        <v>36</v>
      </c>
      <c r="G16">
        <v>3</v>
      </c>
      <c r="H16">
        <v>1</v>
      </c>
    </row>
    <row r="17" spans="1:8" ht="27.6" x14ac:dyDescent="0.3">
      <c r="A17" s="17" t="s">
        <v>6</v>
      </c>
      <c r="B17" s="18" t="s">
        <v>73</v>
      </c>
      <c r="C17" s="23" t="s">
        <v>74</v>
      </c>
      <c r="D17" s="24" t="s">
        <v>46</v>
      </c>
      <c r="E17" s="25" t="s">
        <v>75</v>
      </c>
      <c r="F17" s="25" t="s">
        <v>59</v>
      </c>
      <c r="G17">
        <v>4</v>
      </c>
      <c r="H17">
        <f>COUNTIF($G$4:G17,G17)</f>
        <v>1</v>
      </c>
    </row>
    <row r="18" spans="1:8" ht="27.6" x14ac:dyDescent="0.3">
      <c r="A18" s="17" t="s">
        <v>6</v>
      </c>
      <c r="B18" s="18" t="s">
        <v>76</v>
      </c>
      <c r="C18" s="23" t="s">
        <v>77</v>
      </c>
      <c r="D18" s="24" t="s">
        <v>46</v>
      </c>
      <c r="E18" s="25" t="s">
        <v>75</v>
      </c>
      <c r="F18" s="25" t="s">
        <v>59</v>
      </c>
      <c r="G18">
        <v>4</v>
      </c>
      <c r="H18">
        <f>COUNTIF($G$4:G18,G18)</f>
        <v>2</v>
      </c>
    </row>
    <row r="19" spans="1:8" ht="27.6" x14ac:dyDescent="0.3">
      <c r="A19" s="17" t="s">
        <v>6</v>
      </c>
      <c r="B19" s="18" t="s">
        <v>78</v>
      </c>
      <c r="C19" s="23" t="s">
        <v>79</v>
      </c>
      <c r="D19" s="20" t="s">
        <v>40</v>
      </c>
      <c r="E19" s="21" t="s">
        <v>80</v>
      </c>
      <c r="F19" s="25" t="s">
        <v>59</v>
      </c>
      <c r="G19">
        <v>4</v>
      </c>
      <c r="H19">
        <f>COUNTIF($G$4:G19,G19)</f>
        <v>3</v>
      </c>
    </row>
    <row r="20" spans="1:8" ht="27.6" x14ac:dyDescent="0.3">
      <c r="A20" s="17" t="s">
        <v>6</v>
      </c>
      <c r="B20" s="18" t="s">
        <v>81</v>
      </c>
      <c r="C20" s="27" t="s">
        <v>82</v>
      </c>
      <c r="D20" s="24" t="s">
        <v>40</v>
      </c>
      <c r="E20" s="25" t="s">
        <v>83</v>
      </c>
      <c r="F20" s="21" t="s">
        <v>59</v>
      </c>
      <c r="G20">
        <v>4</v>
      </c>
      <c r="H20">
        <f>COUNTIF($G$4:G20,G20)</f>
        <v>4</v>
      </c>
    </row>
    <row r="21" spans="1:8" ht="14.4" x14ac:dyDescent="0.3">
      <c r="A21" s="17" t="s">
        <v>6</v>
      </c>
      <c r="B21" s="18" t="s">
        <v>84</v>
      </c>
      <c r="C21" s="27" t="s">
        <v>85</v>
      </c>
      <c r="D21" s="24" t="s">
        <v>40</v>
      </c>
      <c r="E21" s="25" t="s">
        <v>59</v>
      </c>
      <c r="F21" s="21" t="s">
        <v>59</v>
      </c>
      <c r="G21">
        <v>4</v>
      </c>
      <c r="H21">
        <f>COUNTIF($G$4:G21,G21)</f>
        <v>5</v>
      </c>
    </row>
    <row r="22" spans="1:8" ht="27.6" x14ac:dyDescent="0.3">
      <c r="A22" s="17" t="s">
        <v>7</v>
      </c>
      <c r="B22" s="18" t="s">
        <v>86</v>
      </c>
      <c r="C22" s="23" t="s">
        <v>87</v>
      </c>
      <c r="D22" s="20" t="s">
        <v>40</v>
      </c>
      <c r="E22" s="21" t="s">
        <v>88</v>
      </c>
      <c r="F22" s="21" t="s">
        <v>59</v>
      </c>
      <c r="G22">
        <v>4</v>
      </c>
      <c r="H22">
        <f>COUNTIF($G$4:G22,G22)</f>
        <v>6</v>
      </c>
    </row>
    <row r="23" spans="1:8" ht="27.6" x14ac:dyDescent="0.3">
      <c r="A23" s="17" t="s">
        <v>7</v>
      </c>
      <c r="B23" s="18" t="s">
        <v>89</v>
      </c>
      <c r="C23" s="23" t="s">
        <v>90</v>
      </c>
      <c r="D23" s="24" t="s">
        <v>40</v>
      </c>
      <c r="E23" s="25" t="s">
        <v>91</v>
      </c>
      <c r="F23" s="21" t="s">
        <v>92</v>
      </c>
      <c r="G23">
        <v>4</v>
      </c>
      <c r="H23">
        <f>COUNTIF($G$4:G23,G23)</f>
        <v>7</v>
      </c>
    </row>
    <row r="24" spans="1:8" ht="41.4" x14ac:dyDescent="0.3">
      <c r="A24" s="17" t="s">
        <v>7</v>
      </c>
      <c r="B24" s="18" t="s">
        <v>93</v>
      </c>
      <c r="C24" s="23" t="s">
        <v>94</v>
      </c>
      <c r="D24" s="24" t="s">
        <v>40</v>
      </c>
      <c r="E24" s="25" t="s">
        <v>91</v>
      </c>
      <c r="F24" s="25" t="s">
        <v>59</v>
      </c>
      <c r="G24">
        <v>5</v>
      </c>
      <c r="H24">
        <f>COUNTIF($G$4:G24,G24)</f>
        <v>1</v>
      </c>
    </row>
    <row r="25" spans="1:8" ht="27.6" x14ac:dyDescent="0.3">
      <c r="A25" s="17" t="s">
        <v>7</v>
      </c>
      <c r="B25" s="18" t="s">
        <v>95</v>
      </c>
      <c r="C25" s="23" t="s">
        <v>96</v>
      </c>
      <c r="D25" s="24" t="s">
        <v>40</v>
      </c>
      <c r="E25" s="25" t="s">
        <v>91</v>
      </c>
      <c r="F25" s="25" t="s">
        <v>59</v>
      </c>
      <c r="G25">
        <v>5</v>
      </c>
      <c r="H25">
        <f>COUNTIF($G$4:G25,G25)</f>
        <v>2</v>
      </c>
    </row>
    <row r="26" spans="1:8" ht="27.6" x14ac:dyDescent="0.3">
      <c r="A26" s="17" t="s">
        <v>7</v>
      </c>
      <c r="B26" s="18" t="s">
        <v>97</v>
      </c>
      <c r="C26" s="23" t="s">
        <v>98</v>
      </c>
      <c r="D26" s="24" t="s">
        <v>40</v>
      </c>
      <c r="E26" s="25" t="s">
        <v>62</v>
      </c>
      <c r="F26" s="25" t="s">
        <v>59</v>
      </c>
      <c r="G26">
        <v>5</v>
      </c>
      <c r="H26">
        <f>COUNTIF($G$4:G26,G26)</f>
        <v>3</v>
      </c>
    </row>
    <row r="27" spans="1:8" ht="14.4" x14ac:dyDescent="0.3">
      <c r="A27" s="17" t="s">
        <v>7</v>
      </c>
      <c r="B27" s="18" t="s">
        <v>99</v>
      </c>
      <c r="C27" s="23" t="s">
        <v>100</v>
      </c>
      <c r="D27" s="24" t="s">
        <v>40</v>
      </c>
      <c r="E27" s="25" t="s">
        <v>62</v>
      </c>
      <c r="F27" s="25" t="s">
        <v>59</v>
      </c>
      <c r="G27">
        <v>5</v>
      </c>
      <c r="H27">
        <f>COUNTIF($G$4:G27,G27)</f>
        <v>4</v>
      </c>
    </row>
    <row r="28" spans="1:8" ht="41.4" x14ac:dyDescent="0.3">
      <c r="A28" s="29" t="s">
        <v>7</v>
      </c>
      <c r="B28" s="18" t="s">
        <v>101</v>
      </c>
      <c r="C28" s="29" t="s">
        <v>102</v>
      </c>
      <c r="D28" s="24" t="s">
        <v>40</v>
      </c>
      <c r="E28" s="25" t="s">
        <v>62</v>
      </c>
      <c r="F28" s="25" t="s">
        <v>59</v>
      </c>
      <c r="G28">
        <v>5</v>
      </c>
      <c r="H28">
        <f>COUNTIF($G$4:G28,G28)</f>
        <v>5</v>
      </c>
    </row>
    <row r="29" spans="1:8" ht="55.2" x14ac:dyDescent="0.3">
      <c r="A29" s="30" t="s">
        <v>7</v>
      </c>
      <c r="B29" s="18" t="s">
        <v>103</v>
      </c>
      <c r="C29" s="19" t="s">
        <v>104</v>
      </c>
      <c r="D29" s="24" t="s">
        <v>40</v>
      </c>
      <c r="E29" s="25" t="s">
        <v>62</v>
      </c>
      <c r="F29" s="25" t="s">
        <v>59</v>
      </c>
      <c r="G29">
        <v>5</v>
      </c>
      <c r="H29">
        <f>COUNTIF($G$4:G29,G29)</f>
        <v>6</v>
      </c>
    </row>
    <row r="30" spans="1:8" ht="41.4" x14ac:dyDescent="0.3">
      <c r="A30" s="31" t="s">
        <v>7</v>
      </c>
      <c r="B30" s="18" t="s">
        <v>105</v>
      </c>
      <c r="C30" s="17" t="s">
        <v>106</v>
      </c>
      <c r="D30" s="24" t="s">
        <v>46</v>
      </c>
      <c r="E30" s="25" t="s">
        <v>107</v>
      </c>
      <c r="F30" s="25" t="s">
        <v>59</v>
      </c>
      <c r="G30">
        <v>5</v>
      </c>
      <c r="H30">
        <f>COUNTIF($G$4:G30,G30)</f>
        <v>7</v>
      </c>
    </row>
    <row r="31" spans="1:8" ht="27.6" x14ac:dyDescent="0.3">
      <c r="A31" s="17" t="s">
        <v>7</v>
      </c>
      <c r="B31" s="18" t="s">
        <v>108</v>
      </c>
      <c r="C31" s="23" t="s">
        <v>109</v>
      </c>
      <c r="D31" s="24" t="s">
        <v>40</v>
      </c>
      <c r="E31" s="25" t="s">
        <v>62</v>
      </c>
      <c r="F31" s="25" t="s">
        <v>59</v>
      </c>
      <c r="G31">
        <v>5</v>
      </c>
      <c r="H31">
        <f>COUNTIF($G$4:G31,G31)</f>
        <v>8</v>
      </c>
    </row>
    <row r="32" spans="1:8" ht="27.6" x14ac:dyDescent="0.3">
      <c r="A32" s="17" t="s">
        <v>7</v>
      </c>
      <c r="B32" s="18" t="s">
        <v>110</v>
      </c>
      <c r="C32" s="23" t="s">
        <v>111</v>
      </c>
      <c r="D32" s="32" t="s">
        <v>40</v>
      </c>
      <c r="E32" s="33" t="s">
        <v>62</v>
      </c>
      <c r="F32" s="32" t="s">
        <v>59</v>
      </c>
      <c r="G32">
        <v>5</v>
      </c>
      <c r="H32">
        <f>COUNTIF($G$4:G32,G32)</f>
        <v>9</v>
      </c>
    </row>
    <row r="33" spans="1:8" ht="27.6" x14ac:dyDescent="0.3">
      <c r="A33" s="17" t="s">
        <v>7</v>
      </c>
      <c r="B33" s="18" t="s">
        <v>112</v>
      </c>
      <c r="C33" s="23" t="s">
        <v>113</v>
      </c>
      <c r="D33" s="20" t="s">
        <v>40</v>
      </c>
      <c r="E33" s="21" t="s">
        <v>62</v>
      </c>
      <c r="F33" s="21" t="s">
        <v>59</v>
      </c>
      <c r="G33">
        <v>5</v>
      </c>
      <c r="H33">
        <f>COUNTIF($G$4:G33,G33)</f>
        <v>10</v>
      </c>
    </row>
    <row r="34" spans="1:8" ht="27.6" x14ac:dyDescent="0.3">
      <c r="A34" s="17" t="s">
        <v>7</v>
      </c>
      <c r="B34" s="18" t="s">
        <v>114</v>
      </c>
      <c r="C34" s="23" t="s">
        <v>115</v>
      </c>
      <c r="D34" s="20" t="s">
        <v>40</v>
      </c>
      <c r="E34" s="21" t="s">
        <v>62</v>
      </c>
      <c r="F34" s="21" t="s">
        <v>59</v>
      </c>
      <c r="G34">
        <v>5</v>
      </c>
      <c r="H34">
        <f>COUNTIF($G$4:G34,G34)</f>
        <v>11</v>
      </c>
    </row>
    <row r="35" spans="1:8" ht="27.6" x14ac:dyDescent="0.3">
      <c r="A35" s="17" t="s">
        <v>7</v>
      </c>
      <c r="B35" s="18" t="s">
        <v>116</v>
      </c>
      <c r="C35" s="23" t="s">
        <v>117</v>
      </c>
      <c r="D35" s="24" t="s">
        <v>36</v>
      </c>
      <c r="E35" s="25" t="s">
        <v>118</v>
      </c>
      <c r="F35" s="25" t="s">
        <v>59</v>
      </c>
      <c r="G35">
        <v>5</v>
      </c>
      <c r="H35">
        <f>COUNTIF($G$4:G35,G35)</f>
        <v>12</v>
      </c>
    </row>
    <row r="36" spans="1:8" ht="27.6" x14ac:dyDescent="0.3">
      <c r="A36" s="17" t="s">
        <v>8</v>
      </c>
      <c r="B36" s="18" t="s">
        <v>119</v>
      </c>
      <c r="C36" s="23" t="s">
        <v>120</v>
      </c>
      <c r="D36" s="24" t="s">
        <v>40</v>
      </c>
      <c r="E36" s="25" t="s">
        <v>62</v>
      </c>
      <c r="F36" s="25" t="s">
        <v>48</v>
      </c>
      <c r="G36">
        <v>5</v>
      </c>
      <c r="H36">
        <f>COUNTIF($G$4:G36,G36)</f>
        <v>13</v>
      </c>
    </row>
    <row r="37" spans="1:8" ht="27.6" x14ac:dyDescent="0.3">
      <c r="A37" s="17" t="s">
        <v>8</v>
      </c>
      <c r="B37" s="18" t="s">
        <v>121</v>
      </c>
      <c r="C37" s="23" t="s">
        <v>122</v>
      </c>
      <c r="D37" s="24" t="s">
        <v>40</v>
      </c>
      <c r="E37" s="25" t="s">
        <v>91</v>
      </c>
      <c r="F37" s="25" t="s">
        <v>48</v>
      </c>
      <c r="G37">
        <v>5</v>
      </c>
      <c r="H37">
        <f>COUNTIF($G$4:G37,G37)</f>
        <v>14</v>
      </c>
    </row>
    <row r="38" spans="1:8" ht="27.6" x14ac:dyDescent="0.3">
      <c r="A38" s="34" t="s">
        <v>8</v>
      </c>
      <c r="B38" s="18" t="s">
        <v>123</v>
      </c>
      <c r="C38" s="23" t="s">
        <v>124</v>
      </c>
      <c r="D38" s="24" t="s">
        <v>40</v>
      </c>
      <c r="E38" s="25" t="s">
        <v>91</v>
      </c>
      <c r="F38" s="25" t="s">
        <v>48</v>
      </c>
      <c r="G38">
        <v>6</v>
      </c>
      <c r="H38">
        <f>COUNTIF($G$4:G38,G38)</f>
        <v>1</v>
      </c>
    </row>
    <row r="39" spans="1:8" ht="27.6" x14ac:dyDescent="0.3">
      <c r="A39" s="34" t="s">
        <v>8</v>
      </c>
      <c r="B39" s="18" t="s">
        <v>125</v>
      </c>
      <c r="C39" s="23" t="s">
        <v>126</v>
      </c>
      <c r="D39" s="20" t="s">
        <v>40</v>
      </c>
      <c r="E39" s="21" t="s">
        <v>91</v>
      </c>
      <c r="F39" s="21" t="s">
        <v>48</v>
      </c>
      <c r="G39">
        <v>6</v>
      </c>
      <c r="H39">
        <f>COUNTIF($G$4:G39,G39)</f>
        <v>2</v>
      </c>
    </row>
    <row r="40" spans="1:8" ht="27.6" x14ac:dyDescent="0.3">
      <c r="A40" s="34" t="s">
        <v>8</v>
      </c>
      <c r="B40" s="18" t="s">
        <v>127</v>
      </c>
      <c r="C40" s="23" t="s">
        <v>128</v>
      </c>
      <c r="D40" s="20" t="s">
        <v>40</v>
      </c>
      <c r="E40" s="21" t="s">
        <v>129</v>
      </c>
      <c r="F40" s="21" t="s">
        <v>48</v>
      </c>
      <c r="G40">
        <v>6</v>
      </c>
      <c r="H40">
        <f>COUNTIF($G$4:G40,G40)</f>
        <v>3</v>
      </c>
    </row>
    <row r="41" spans="1:8" ht="27.6" x14ac:dyDescent="0.3">
      <c r="A41" s="34" t="s">
        <v>8</v>
      </c>
      <c r="B41" s="18" t="s">
        <v>130</v>
      </c>
      <c r="C41" s="23" t="s">
        <v>131</v>
      </c>
      <c r="D41" s="20" t="s">
        <v>40</v>
      </c>
      <c r="E41" s="21" t="s">
        <v>62</v>
      </c>
      <c r="F41" s="21" t="s">
        <v>48</v>
      </c>
      <c r="G41">
        <v>6</v>
      </c>
      <c r="H41">
        <f>COUNTIF($G$4:G41,G41)</f>
        <v>4</v>
      </c>
    </row>
    <row r="42" spans="1:8" ht="27.6" x14ac:dyDescent="0.3">
      <c r="A42" s="34" t="s">
        <v>8</v>
      </c>
      <c r="B42" s="18" t="s">
        <v>132</v>
      </c>
      <c r="C42" s="23" t="s">
        <v>133</v>
      </c>
      <c r="D42" s="20" t="s">
        <v>40</v>
      </c>
      <c r="E42" s="21" t="s">
        <v>62</v>
      </c>
      <c r="F42" s="21" t="s">
        <v>48</v>
      </c>
      <c r="G42">
        <v>6</v>
      </c>
      <c r="H42">
        <f>COUNTIF($G$4:G42,G42)</f>
        <v>5</v>
      </c>
    </row>
    <row r="43" spans="1:8" ht="27.6" x14ac:dyDescent="0.3">
      <c r="A43" s="34" t="s">
        <v>8</v>
      </c>
      <c r="B43" s="18" t="s">
        <v>134</v>
      </c>
      <c r="C43" s="23" t="s">
        <v>135</v>
      </c>
      <c r="D43" s="20" t="s">
        <v>40</v>
      </c>
      <c r="E43" s="21" t="s">
        <v>62</v>
      </c>
      <c r="F43" s="21" t="s">
        <v>48</v>
      </c>
      <c r="G43">
        <v>6</v>
      </c>
      <c r="H43">
        <f>COUNTIF($G$4:G43,G43)</f>
        <v>6</v>
      </c>
    </row>
    <row r="44" spans="1:8" ht="27.6" x14ac:dyDescent="0.3">
      <c r="A44" s="34" t="s">
        <v>8</v>
      </c>
      <c r="B44" s="18" t="s">
        <v>136</v>
      </c>
      <c r="C44" s="23" t="s">
        <v>137</v>
      </c>
      <c r="D44" s="20" t="s">
        <v>40</v>
      </c>
      <c r="E44" s="21" t="s">
        <v>62</v>
      </c>
      <c r="F44" s="21" t="s">
        <v>48</v>
      </c>
      <c r="G44">
        <v>6</v>
      </c>
      <c r="H44">
        <f>COUNTIF($G$4:G44,G44)</f>
        <v>7</v>
      </c>
    </row>
    <row r="45" spans="1:8" ht="41.4" x14ac:dyDescent="0.3">
      <c r="A45" s="34" t="s">
        <v>10</v>
      </c>
      <c r="B45" s="18" t="s">
        <v>138</v>
      </c>
      <c r="C45" s="23" t="s">
        <v>139</v>
      </c>
      <c r="D45" s="20" t="s">
        <v>36</v>
      </c>
      <c r="E45" s="21" t="s">
        <v>37</v>
      </c>
      <c r="F45" s="21" t="s">
        <v>36</v>
      </c>
      <c r="G45">
        <v>6</v>
      </c>
      <c r="H45">
        <f>COUNTIF($G$4:G45,G45)</f>
        <v>8</v>
      </c>
    </row>
    <row r="46" spans="1:8" ht="41.4" x14ac:dyDescent="0.3">
      <c r="A46" s="34" t="s">
        <v>10</v>
      </c>
      <c r="B46" s="18" t="s">
        <v>140</v>
      </c>
      <c r="C46" s="23" t="s">
        <v>141</v>
      </c>
      <c r="D46" s="20" t="s">
        <v>36</v>
      </c>
      <c r="E46" s="21" t="s">
        <v>37</v>
      </c>
      <c r="F46" s="21" t="s">
        <v>36</v>
      </c>
      <c r="G46">
        <v>6</v>
      </c>
      <c r="H46">
        <f>COUNTIF($G$4:G46,G46)</f>
        <v>9</v>
      </c>
    </row>
    <row r="47" spans="1:8" ht="41.4" x14ac:dyDescent="0.3">
      <c r="A47" s="17" t="s">
        <v>10</v>
      </c>
      <c r="B47" s="18" t="s">
        <v>142</v>
      </c>
      <c r="C47" s="17" t="s">
        <v>143</v>
      </c>
      <c r="D47" s="24" t="s">
        <v>40</v>
      </c>
      <c r="E47" s="25" t="s">
        <v>37</v>
      </c>
      <c r="F47" s="25" t="s">
        <v>144</v>
      </c>
      <c r="G47">
        <v>7</v>
      </c>
      <c r="H47">
        <f>COUNTIF($G$4:G47,G47)</f>
        <v>1</v>
      </c>
    </row>
    <row r="48" spans="1:8" ht="27.6" x14ac:dyDescent="0.3">
      <c r="A48" s="17" t="s">
        <v>12</v>
      </c>
      <c r="B48" s="18" t="s">
        <v>145</v>
      </c>
      <c r="C48" s="23" t="s">
        <v>146</v>
      </c>
      <c r="D48" s="24" t="s">
        <v>36</v>
      </c>
      <c r="E48" s="25" t="s">
        <v>37</v>
      </c>
      <c r="F48" s="25" t="s">
        <v>36</v>
      </c>
      <c r="G48">
        <v>7</v>
      </c>
      <c r="H48">
        <f>COUNTIF($G$4:G48,G48)</f>
        <v>2</v>
      </c>
    </row>
    <row r="49" spans="1:8" ht="14.4" x14ac:dyDescent="0.3">
      <c r="A49" s="17" t="s">
        <v>12</v>
      </c>
      <c r="B49" s="18" t="s">
        <v>147</v>
      </c>
      <c r="C49" s="23" t="s">
        <v>148</v>
      </c>
      <c r="D49" s="24" t="s">
        <v>36</v>
      </c>
      <c r="E49" s="25" t="s">
        <v>37</v>
      </c>
      <c r="F49" s="25" t="s">
        <v>36</v>
      </c>
      <c r="G49">
        <v>7</v>
      </c>
      <c r="H49">
        <f>COUNTIF($G$4:G49,G49)</f>
        <v>3</v>
      </c>
    </row>
    <row r="50" spans="1:8" ht="14.4" x14ac:dyDescent="0.3">
      <c r="A50" s="17" t="s">
        <v>12</v>
      </c>
      <c r="B50" s="18" t="s">
        <v>149</v>
      </c>
      <c r="C50" s="23" t="s">
        <v>150</v>
      </c>
      <c r="D50" s="24" t="s">
        <v>36</v>
      </c>
      <c r="E50" s="25" t="s">
        <v>37</v>
      </c>
      <c r="F50" s="25" t="s">
        <v>36</v>
      </c>
      <c r="G50">
        <v>7</v>
      </c>
      <c r="H50">
        <f>COUNTIF($G$4:G50,G50)</f>
        <v>4</v>
      </c>
    </row>
    <row r="51" spans="1:8" ht="14.4" x14ac:dyDescent="0.3">
      <c r="A51" s="17" t="s">
        <v>12</v>
      </c>
      <c r="B51" s="18" t="s">
        <v>151</v>
      </c>
      <c r="C51" s="23" t="s">
        <v>152</v>
      </c>
      <c r="D51" s="20" t="s">
        <v>36</v>
      </c>
      <c r="E51" s="21" t="s">
        <v>118</v>
      </c>
      <c r="F51" s="21" t="s">
        <v>36</v>
      </c>
      <c r="G51">
        <v>8</v>
      </c>
      <c r="H51">
        <f>COUNTIF($G$4:G51,G51)</f>
        <v>1</v>
      </c>
    </row>
    <row r="52" spans="1:8" ht="14.4" x14ac:dyDescent="0.3">
      <c r="A52" s="17" t="s">
        <v>12</v>
      </c>
      <c r="B52" s="18" t="s">
        <v>153</v>
      </c>
      <c r="C52" s="23" t="s">
        <v>154</v>
      </c>
      <c r="D52" s="20" t="s">
        <v>36</v>
      </c>
      <c r="E52" s="21" t="s">
        <v>118</v>
      </c>
      <c r="F52" s="21" t="s">
        <v>36</v>
      </c>
      <c r="G52">
        <v>8</v>
      </c>
      <c r="H52">
        <f>COUNTIF($G$4:G52,G52)</f>
        <v>2</v>
      </c>
    </row>
    <row r="53" spans="1:8" ht="27.6" x14ac:dyDescent="0.3">
      <c r="A53" s="17" t="s">
        <v>12</v>
      </c>
      <c r="B53" s="18" t="s">
        <v>155</v>
      </c>
      <c r="C53" s="23" t="s">
        <v>156</v>
      </c>
      <c r="D53" s="20" t="s">
        <v>36</v>
      </c>
      <c r="E53" s="21" t="s">
        <v>118</v>
      </c>
      <c r="F53" s="21" t="s">
        <v>36</v>
      </c>
      <c r="G53">
        <v>8</v>
      </c>
      <c r="H53">
        <f>COUNTIF($G$4:G53,G53)</f>
        <v>3</v>
      </c>
    </row>
    <row r="54" spans="1:8" ht="27.6" x14ac:dyDescent="0.3">
      <c r="A54" s="29" t="s">
        <v>12</v>
      </c>
      <c r="B54" s="18" t="s">
        <v>157</v>
      </c>
      <c r="C54" s="29" t="s">
        <v>158</v>
      </c>
      <c r="D54" s="20" t="s">
        <v>36</v>
      </c>
      <c r="E54" s="21" t="s">
        <v>118</v>
      </c>
      <c r="F54" s="21" t="s">
        <v>36</v>
      </c>
      <c r="G54">
        <v>8</v>
      </c>
      <c r="H54">
        <f>COUNTIF($G$4:G54,G54)</f>
        <v>4</v>
      </c>
    </row>
    <row r="55" spans="1:8" ht="14.4" x14ac:dyDescent="0.3">
      <c r="A55" s="35" t="s">
        <v>12</v>
      </c>
      <c r="B55" s="18" t="s">
        <v>159</v>
      </c>
      <c r="C55" s="19" t="s">
        <v>160</v>
      </c>
      <c r="D55" s="20" t="s">
        <v>36</v>
      </c>
      <c r="E55" s="21" t="s">
        <v>37</v>
      </c>
      <c r="F55" s="21" t="s">
        <v>36</v>
      </c>
      <c r="G55">
        <v>8</v>
      </c>
      <c r="H55">
        <f>COUNTIF($G$4:G55,G55)</f>
        <v>5</v>
      </c>
    </row>
    <row r="56" spans="1:8" ht="14.4" x14ac:dyDescent="0.3">
      <c r="A56" s="31" t="s">
        <v>22</v>
      </c>
      <c r="B56" s="18" t="s">
        <v>161</v>
      </c>
      <c r="C56" s="17" t="s">
        <v>162</v>
      </c>
      <c r="D56" s="20" t="s">
        <v>46</v>
      </c>
      <c r="E56" s="21" t="s">
        <v>37</v>
      </c>
      <c r="F56" s="21" t="s">
        <v>163</v>
      </c>
      <c r="G56">
        <v>9</v>
      </c>
      <c r="H56">
        <f>COUNTIF($G$4:G56,G56)</f>
        <v>1</v>
      </c>
    </row>
    <row r="57" spans="1:8" ht="14.4" x14ac:dyDescent="0.3">
      <c r="A57" s="17" t="s">
        <v>22</v>
      </c>
      <c r="B57" s="18" t="s">
        <v>164</v>
      </c>
      <c r="C57" s="23" t="s">
        <v>165</v>
      </c>
      <c r="D57" s="20" t="s">
        <v>46</v>
      </c>
      <c r="E57" s="21" t="s">
        <v>37</v>
      </c>
      <c r="F57" s="21" t="s">
        <v>163</v>
      </c>
      <c r="G57">
        <v>9</v>
      </c>
      <c r="H57">
        <f>COUNTIF($G$4:G57,G57)</f>
        <v>2</v>
      </c>
    </row>
    <row r="58" spans="1:8" ht="55.2" x14ac:dyDescent="0.3">
      <c r="A58" s="29" t="s">
        <v>14</v>
      </c>
      <c r="B58" s="18" t="s">
        <v>166</v>
      </c>
      <c r="C58" s="23" t="s">
        <v>167</v>
      </c>
      <c r="D58" s="20" t="s">
        <v>36</v>
      </c>
      <c r="E58" s="21" t="s">
        <v>37</v>
      </c>
      <c r="F58" s="21" t="s">
        <v>36</v>
      </c>
      <c r="G58">
        <v>9</v>
      </c>
      <c r="H58">
        <f>COUNTIF($G$4:G58,G58)</f>
        <v>3</v>
      </c>
    </row>
    <row r="59" spans="1:8" ht="41.4" x14ac:dyDescent="0.3">
      <c r="A59" s="17" t="s">
        <v>14</v>
      </c>
      <c r="B59" s="18" t="s">
        <v>168</v>
      </c>
      <c r="C59" s="23" t="s">
        <v>169</v>
      </c>
      <c r="D59" s="20" t="s">
        <v>36</v>
      </c>
      <c r="E59" s="21" t="s">
        <v>55</v>
      </c>
      <c r="F59" s="21" t="s">
        <v>36</v>
      </c>
      <c r="G59">
        <v>9</v>
      </c>
      <c r="H59">
        <f>COUNTIF($G$4:G59,G59)</f>
        <v>4</v>
      </c>
    </row>
    <row r="60" spans="1:8" ht="55.2" x14ac:dyDescent="0.3">
      <c r="A60" s="17" t="s">
        <v>14</v>
      </c>
      <c r="B60" s="18" t="s">
        <v>170</v>
      </c>
      <c r="C60" s="23" t="s">
        <v>171</v>
      </c>
      <c r="D60" s="20" t="s">
        <v>40</v>
      </c>
      <c r="E60" s="21" t="s">
        <v>172</v>
      </c>
      <c r="F60" s="21" t="s">
        <v>59</v>
      </c>
      <c r="G60">
        <v>9</v>
      </c>
      <c r="H60">
        <f>COUNTIF($G$4:G60,G60)</f>
        <v>5</v>
      </c>
    </row>
    <row r="61" spans="1:8" ht="55.2" x14ac:dyDescent="0.3">
      <c r="A61" s="17" t="s">
        <v>14</v>
      </c>
      <c r="B61" s="18" t="s">
        <v>173</v>
      </c>
      <c r="C61" s="23" t="s">
        <v>174</v>
      </c>
      <c r="D61" s="20" t="s">
        <v>36</v>
      </c>
      <c r="E61" s="21" t="s">
        <v>37</v>
      </c>
      <c r="F61" s="21" t="s">
        <v>36</v>
      </c>
      <c r="G61">
        <v>9</v>
      </c>
      <c r="H61">
        <f>COUNTIF($G$4:G61,G61)</f>
        <v>6</v>
      </c>
    </row>
    <row r="62" spans="1:8" ht="41.4" x14ac:dyDescent="0.3">
      <c r="A62" s="17" t="s">
        <v>14</v>
      </c>
      <c r="B62" s="18" t="s">
        <v>175</v>
      </c>
      <c r="C62" s="23" t="s">
        <v>176</v>
      </c>
      <c r="D62" s="20" t="s">
        <v>40</v>
      </c>
      <c r="E62" s="21" t="s">
        <v>59</v>
      </c>
      <c r="F62" s="21" t="s">
        <v>59</v>
      </c>
      <c r="G62">
        <v>9</v>
      </c>
      <c r="H62">
        <f>COUNTIF($G$4:G62,G62)</f>
        <v>7</v>
      </c>
    </row>
    <row r="63" spans="1:8" ht="27.6" x14ac:dyDescent="0.3">
      <c r="A63" s="17" t="s">
        <v>14</v>
      </c>
      <c r="B63" s="18" t="s">
        <v>177</v>
      </c>
      <c r="C63" s="23" t="s">
        <v>178</v>
      </c>
      <c r="D63" s="20" t="s">
        <v>36</v>
      </c>
      <c r="E63" s="21" t="s">
        <v>37</v>
      </c>
      <c r="F63" s="21" t="s">
        <v>36</v>
      </c>
      <c r="G63">
        <v>9</v>
      </c>
      <c r="H63">
        <f>COUNTIF($G$4:G63,G63)</f>
        <v>8</v>
      </c>
    </row>
    <row r="64" spans="1:8" ht="41.4" x14ac:dyDescent="0.3">
      <c r="A64" s="36" t="s">
        <v>14</v>
      </c>
      <c r="B64" s="18" t="s">
        <v>179</v>
      </c>
      <c r="C64" s="27" t="s">
        <v>180</v>
      </c>
      <c r="D64" s="24" t="s">
        <v>36</v>
      </c>
      <c r="E64" s="25" t="s">
        <v>118</v>
      </c>
      <c r="F64" s="25" t="s">
        <v>36</v>
      </c>
      <c r="G64">
        <v>10</v>
      </c>
      <c r="H64">
        <f>COUNTIF($G$4:G64,G64)</f>
        <v>1</v>
      </c>
    </row>
    <row r="65" spans="1:8" ht="55.2" x14ac:dyDescent="0.3">
      <c r="A65" s="36" t="s">
        <v>14</v>
      </c>
      <c r="B65" s="18" t="s">
        <v>181</v>
      </c>
      <c r="C65" s="22" t="s">
        <v>182</v>
      </c>
      <c r="D65" s="24" t="s">
        <v>36</v>
      </c>
      <c r="E65" s="25" t="s">
        <v>55</v>
      </c>
      <c r="F65" s="25" t="s">
        <v>36</v>
      </c>
      <c r="G65">
        <v>10</v>
      </c>
      <c r="H65">
        <f>COUNTIF($G$4:G65,G65)</f>
        <v>2</v>
      </c>
    </row>
    <row r="66" spans="1:8" ht="27.6" x14ac:dyDescent="0.3">
      <c r="A66" s="34" t="s">
        <v>14</v>
      </c>
      <c r="B66" s="18" t="s">
        <v>183</v>
      </c>
      <c r="C66" s="23" t="s">
        <v>184</v>
      </c>
      <c r="D66" s="20" t="s">
        <v>36</v>
      </c>
      <c r="E66" s="21" t="s">
        <v>37</v>
      </c>
      <c r="F66" s="21" t="s">
        <v>36</v>
      </c>
      <c r="G66">
        <v>11</v>
      </c>
      <c r="H66">
        <f>COUNTIF($G$4:G66,G66)</f>
        <v>1</v>
      </c>
    </row>
    <row r="67" spans="1:8" ht="41.4" x14ac:dyDescent="0.3">
      <c r="A67" s="34" t="s">
        <v>14</v>
      </c>
      <c r="B67" s="18" t="s">
        <v>185</v>
      </c>
      <c r="C67" s="23" t="s">
        <v>186</v>
      </c>
      <c r="D67" s="20" t="s">
        <v>36</v>
      </c>
      <c r="E67" s="21" t="s">
        <v>118</v>
      </c>
      <c r="F67" s="21" t="s">
        <v>36</v>
      </c>
      <c r="G67">
        <v>11</v>
      </c>
      <c r="H67">
        <f>COUNTIF($G$4:G67,G67)</f>
        <v>2</v>
      </c>
    </row>
    <row r="68" spans="1:8" ht="27.6" x14ac:dyDescent="0.3">
      <c r="A68" s="34" t="s">
        <v>14</v>
      </c>
      <c r="B68" s="18" t="s">
        <v>187</v>
      </c>
      <c r="C68" s="23" t="s">
        <v>188</v>
      </c>
      <c r="D68" s="20" t="s">
        <v>36</v>
      </c>
      <c r="E68" s="21" t="s">
        <v>55</v>
      </c>
      <c r="F68" s="21" t="s">
        <v>36</v>
      </c>
      <c r="G68">
        <v>11</v>
      </c>
      <c r="H68">
        <f>COUNTIF($G$4:G68,G68)</f>
        <v>3</v>
      </c>
    </row>
    <row r="69" spans="1:8" ht="27.6" x14ac:dyDescent="0.3">
      <c r="A69" s="34" t="s">
        <v>14</v>
      </c>
      <c r="B69" s="18" t="s">
        <v>189</v>
      </c>
      <c r="C69" s="23" t="s">
        <v>190</v>
      </c>
      <c r="D69" s="20" t="s">
        <v>36</v>
      </c>
      <c r="E69" s="21" t="s">
        <v>55</v>
      </c>
      <c r="F69" s="21" t="s">
        <v>36</v>
      </c>
      <c r="G69">
        <v>11</v>
      </c>
      <c r="H69">
        <f>COUNTIF($G$4:G69,G69)</f>
        <v>4</v>
      </c>
    </row>
    <row r="70" spans="1:8" ht="27.6" x14ac:dyDescent="0.3">
      <c r="A70" s="17" t="s">
        <v>19</v>
      </c>
      <c r="B70" s="18" t="s">
        <v>191</v>
      </c>
      <c r="C70" s="23" t="s">
        <v>192</v>
      </c>
      <c r="D70" s="20" t="s">
        <v>36</v>
      </c>
      <c r="E70" s="21" t="s">
        <v>37</v>
      </c>
      <c r="F70" s="21" t="s">
        <v>36</v>
      </c>
      <c r="G70">
        <v>11</v>
      </c>
      <c r="H70">
        <f>COUNTIF($G$4:G70,G70)</f>
        <v>5</v>
      </c>
    </row>
    <row r="71" spans="1:8" ht="55.2" x14ac:dyDescent="0.3">
      <c r="A71" s="17" t="s">
        <v>19</v>
      </c>
      <c r="B71" s="18" t="s">
        <v>193</v>
      </c>
      <c r="C71" s="23" t="s">
        <v>194</v>
      </c>
      <c r="D71" s="24" t="s">
        <v>36</v>
      </c>
      <c r="E71" s="25" t="s">
        <v>37</v>
      </c>
      <c r="F71" s="25" t="s">
        <v>36</v>
      </c>
      <c r="G71">
        <v>11</v>
      </c>
      <c r="H71">
        <f>COUNTIF($G$4:G71,G71)</f>
        <v>6</v>
      </c>
    </row>
    <row r="72" spans="1:8" ht="14.4" x14ac:dyDescent="0.3">
      <c r="A72" s="17" t="s">
        <v>15</v>
      </c>
      <c r="B72" s="18" t="s">
        <v>195</v>
      </c>
      <c r="C72" s="37" t="s">
        <v>196</v>
      </c>
      <c r="D72" s="24" t="s">
        <v>46</v>
      </c>
      <c r="E72" s="25" t="s">
        <v>197</v>
      </c>
      <c r="F72" s="25" t="s">
        <v>59</v>
      </c>
      <c r="G72">
        <v>11</v>
      </c>
      <c r="H72">
        <f>COUNTIF($G$4:G72,G72)</f>
        <v>7</v>
      </c>
    </row>
    <row r="73" spans="1:8" ht="14.4" x14ac:dyDescent="0.3">
      <c r="A73" s="17" t="s">
        <v>15</v>
      </c>
      <c r="B73" s="18" t="s">
        <v>198</v>
      </c>
      <c r="C73" s="38" t="s">
        <v>15</v>
      </c>
      <c r="D73" s="25" t="s">
        <v>36</v>
      </c>
      <c r="E73" s="25" t="s">
        <v>118</v>
      </c>
      <c r="F73" s="25" t="s">
        <v>36</v>
      </c>
      <c r="G73">
        <v>11</v>
      </c>
      <c r="H73">
        <f>COUNTIF($G$4:G73,G73)</f>
        <v>8</v>
      </c>
    </row>
    <row r="74" spans="1:8" ht="41.4" x14ac:dyDescent="0.3">
      <c r="A74" s="17" t="s">
        <v>18</v>
      </c>
      <c r="B74" s="18" t="s">
        <v>199</v>
      </c>
      <c r="C74" s="23" t="s">
        <v>200</v>
      </c>
      <c r="D74" s="24" t="s">
        <v>36</v>
      </c>
      <c r="E74" s="25" t="s">
        <v>118</v>
      </c>
      <c r="F74" s="25" t="s">
        <v>92</v>
      </c>
      <c r="G74">
        <v>11</v>
      </c>
      <c r="H74">
        <f>COUNTIF($G$4:G74,G74)</f>
        <v>9</v>
      </c>
    </row>
    <row r="75" spans="1:8" ht="27.6" x14ac:dyDescent="0.3">
      <c r="A75" s="17" t="s">
        <v>18</v>
      </c>
      <c r="B75" s="18" t="s">
        <v>201</v>
      </c>
      <c r="C75" s="23" t="s">
        <v>202</v>
      </c>
      <c r="D75" s="20" t="s">
        <v>40</v>
      </c>
      <c r="E75" s="21" t="s">
        <v>62</v>
      </c>
      <c r="F75" s="21" t="s">
        <v>92</v>
      </c>
      <c r="G75">
        <v>11</v>
      </c>
      <c r="H75">
        <f>COUNTIF($G$4:G75,G75)</f>
        <v>10</v>
      </c>
    </row>
    <row r="76" spans="1:8" ht="27.6" x14ac:dyDescent="0.3">
      <c r="A76" s="17" t="s">
        <v>18</v>
      </c>
      <c r="B76" s="18" t="s">
        <v>203</v>
      </c>
      <c r="C76" s="23" t="s">
        <v>204</v>
      </c>
      <c r="D76" s="20" t="s">
        <v>36</v>
      </c>
      <c r="E76" s="21" t="s">
        <v>118</v>
      </c>
      <c r="F76" s="21" t="s">
        <v>36</v>
      </c>
      <c r="G76">
        <v>11</v>
      </c>
      <c r="H76">
        <f>COUNTIF($G$4:G76,G76)</f>
        <v>11</v>
      </c>
    </row>
    <row r="77" spans="1:8" ht="14.4" x14ac:dyDescent="0.3">
      <c r="A77" s="17" t="s">
        <v>18</v>
      </c>
      <c r="B77" s="18" t="s">
        <v>205</v>
      </c>
      <c r="C77" s="23" t="s">
        <v>206</v>
      </c>
      <c r="D77" s="20" t="s">
        <v>36</v>
      </c>
      <c r="E77" s="21" t="s">
        <v>55</v>
      </c>
      <c r="F77" s="21" t="s">
        <v>36</v>
      </c>
      <c r="G77">
        <v>11</v>
      </c>
      <c r="H77">
        <f>COUNTIF($G$4:G77,G77)</f>
        <v>12</v>
      </c>
    </row>
    <row r="78" spans="1:8" ht="27.6" x14ac:dyDescent="0.3">
      <c r="A78" s="17" t="s">
        <v>18</v>
      </c>
      <c r="B78" s="18" t="s">
        <v>207</v>
      </c>
      <c r="C78" s="23" t="s">
        <v>208</v>
      </c>
      <c r="D78" s="24" t="s">
        <v>36</v>
      </c>
      <c r="E78" s="25" t="s">
        <v>37</v>
      </c>
      <c r="F78" s="21" t="s">
        <v>36</v>
      </c>
      <c r="G78">
        <v>12</v>
      </c>
      <c r="H78">
        <f>COUNTIF($G$4:G78,G78)</f>
        <v>1</v>
      </c>
    </row>
    <row r="79" spans="1:8" ht="27.6" x14ac:dyDescent="0.3">
      <c r="A79" s="17" t="s">
        <v>18</v>
      </c>
      <c r="B79" s="18" t="s">
        <v>209</v>
      </c>
      <c r="C79" s="23" t="s">
        <v>210</v>
      </c>
      <c r="D79" s="24" t="s">
        <v>36</v>
      </c>
      <c r="E79" s="25" t="s">
        <v>37</v>
      </c>
      <c r="F79" s="21" t="s">
        <v>92</v>
      </c>
      <c r="G79">
        <v>12</v>
      </c>
      <c r="H79">
        <f>COUNTIF($G$4:G79,G79)</f>
        <v>2</v>
      </c>
    </row>
    <row r="80" spans="1:8" ht="27.6" x14ac:dyDescent="0.3">
      <c r="A80" s="29" t="s">
        <v>16</v>
      </c>
      <c r="B80" s="18" t="s">
        <v>211</v>
      </c>
      <c r="C80" s="29" t="s">
        <v>212</v>
      </c>
      <c r="D80" s="20" t="s">
        <v>36</v>
      </c>
      <c r="E80" s="21" t="s">
        <v>118</v>
      </c>
      <c r="F80" s="21" t="s">
        <v>36</v>
      </c>
      <c r="G80">
        <v>13</v>
      </c>
      <c r="H80">
        <f>COUNTIF($G$4:G80,G80)</f>
        <v>1</v>
      </c>
    </row>
    <row r="81" spans="1:8" ht="55.2" x14ac:dyDescent="0.3">
      <c r="A81" s="39" t="s">
        <v>16</v>
      </c>
      <c r="B81" s="40" t="s">
        <v>213</v>
      </c>
      <c r="C81" s="41" t="s">
        <v>214</v>
      </c>
      <c r="D81" s="42" t="s">
        <v>46</v>
      </c>
      <c r="E81" s="43" t="s">
        <v>215</v>
      </c>
      <c r="F81" s="43" t="s">
        <v>92</v>
      </c>
      <c r="G81">
        <v>13</v>
      </c>
      <c r="H81">
        <f>COUNTIF($G$4:G81,G81)</f>
        <v>2</v>
      </c>
    </row>
    <row r="82" spans="1:8" ht="41.4" x14ac:dyDescent="0.3">
      <c r="A82" s="17" t="s">
        <v>16</v>
      </c>
      <c r="B82" s="18" t="s">
        <v>216</v>
      </c>
      <c r="C82" s="23" t="s">
        <v>217</v>
      </c>
      <c r="D82" s="24" t="s">
        <v>46</v>
      </c>
      <c r="E82" s="25" t="s">
        <v>218</v>
      </c>
      <c r="F82" s="25" t="s">
        <v>36</v>
      </c>
      <c r="G82">
        <v>14</v>
      </c>
      <c r="H82">
        <f>COUNTIF($G$4:G82,G82)</f>
        <v>1</v>
      </c>
    </row>
    <row r="83" spans="1:8" ht="27.6" x14ac:dyDescent="0.3">
      <c r="A83" s="17" t="s">
        <v>16</v>
      </c>
      <c r="B83" s="18" t="s">
        <v>219</v>
      </c>
      <c r="C83" s="23" t="s">
        <v>220</v>
      </c>
      <c r="D83" s="24" t="s">
        <v>36</v>
      </c>
      <c r="E83" s="25" t="s">
        <v>55</v>
      </c>
      <c r="F83" s="25" t="s">
        <v>36</v>
      </c>
      <c r="G83">
        <v>14</v>
      </c>
      <c r="H83">
        <f>COUNTIF($G$4:G83,G83)</f>
        <v>2</v>
      </c>
    </row>
    <row r="84" spans="1:8" ht="55.2" x14ac:dyDescent="0.3">
      <c r="A84" s="17" t="s">
        <v>16</v>
      </c>
      <c r="B84" s="18" t="s">
        <v>221</v>
      </c>
      <c r="C84" s="23" t="s">
        <v>222</v>
      </c>
      <c r="D84" s="24" t="s">
        <v>46</v>
      </c>
      <c r="E84" s="25" t="s">
        <v>215</v>
      </c>
      <c r="F84" s="25" t="s">
        <v>92</v>
      </c>
      <c r="G84">
        <v>14</v>
      </c>
      <c r="H84">
        <f>COUNTIF($G$4:G84,G84)</f>
        <v>3</v>
      </c>
    </row>
    <row r="85" spans="1:8" ht="27.6" x14ac:dyDescent="0.3">
      <c r="A85" s="17" t="s">
        <v>16</v>
      </c>
      <c r="B85" s="18" t="s">
        <v>223</v>
      </c>
      <c r="C85" s="23" t="s">
        <v>224</v>
      </c>
      <c r="D85" s="24" t="s">
        <v>36</v>
      </c>
      <c r="E85" s="25" t="s">
        <v>37</v>
      </c>
      <c r="F85" s="25" t="s">
        <v>36</v>
      </c>
      <c r="G85">
        <v>14</v>
      </c>
      <c r="H85">
        <f>COUNTIF($G$4:G85,G85)</f>
        <v>4</v>
      </c>
    </row>
    <row r="86" spans="1:8" ht="14.4" x14ac:dyDescent="0.3">
      <c r="A86" s="17" t="s">
        <v>17</v>
      </c>
      <c r="B86" s="18" t="s">
        <v>225</v>
      </c>
      <c r="C86" s="23" t="s">
        <v>226</v>
      </c>
      <c r="D86" s="24" t="s">
        <v>40</v>
      </c>
      <c r="E86" s="25" t="s">
        <v>92</v>
      </c>
      <c r="F86" s="25" t="s">
        <v>92</v>
      </c>
      <c r="G86">
        <v>14</v>
      </c>
      <c r="H86">
        <f>COUNTIF($G$4:G86,G86)</f>
        <v>5</v>
      </c>
    </row>
    <row r="87" spans="1:8" ht="14.4" x14ac:dyDescent="0.3">
      <c r="A87" s="17" t="s">
        <v>17</v>
      </c>
      <c r="B87" s="18" t="s">
        <v>227</v>
      </c>
      <c r="C87" s="23" t="s">
        <v>228</v>
      </c>
      <c r="D87" s="24" t="s">
        <v>36</v>
      </c>
      <c r="E87" s="25" t="s">
        <v>37</v>
      </c>
      <c r="F87" s="25" t="s">
        <v>36</v>
      </c>
      <c r="G87">
        <v>14</v>
      </c>
      <c r="H87">
        <f>COUNTIF($G$4:G87,G87)</f>
        <v>6</v>
      </c>
    </row>
    <row r="88" spans="1:8" ht="27.6" x14ac:dyDescent="0.3">
      <c r="A88" s="17" t="s">
        <v>17</v>
      </c>
      <c r="B88" s="18" t="s">
        <v>229</v>
      </c>
      <c r="C88" s="23" t="s">
        <v>230</v>
      </c>
      <c r="D88" s="24" t="s">
        <v>46</v>
      </c>
      <c r="E88" s="25" t="s">
        <v>231</v>
      </c>
      <c r="F88" s="25" t="s">
        <v>92</v>
      </c>
      <c r="G88">
        <v>15</v>
      </c>
      <c r="H88">
        <f>COUNTIF($G$4:G88,G88)</f>
        <v>1</v>
      </c>
    </row>
    <row r="89" spans="1:8" ht="14.4" x14ac:dyDescent="0.3">
      <c r="A89" s="17" t="s">
        <v>17</v>
      </c>
      <c r="B89" s="18" t="s">
        <v>232</v>
      </c>
      <c r="C89" s="23" t="s">
        <v>233</v>
      </c>
      <c r="D89" s="20" t="s">
        <v>40</v>
      </c>
      <c r="E89" s="21" t="s">
        <v>62</v>
      </c>
      <c r="F89" s="21" t="s">
        <v>59</v>
      </c>
      <c r="G89">
        <v>15</v>
      </c>
      <c r="H89">
        <f>COUNTIF($G$4:G89,G89)</f>
        <v>2</v>
      </c>
    </row>
    <row r="90" spans="1:8" ht="14.4" x14ac:dyDescent="0.3">
      <c r="A90" s="17" t="s">
        <v>17</v>
      </c>
      <c r="B90" s="18" t="s">
        <v>234</v>
      </c>
      <c r="C90" s="23" t="s">
        <v>235</v>
      </c>
      <c r="D90" s="20" t="s">
        <v>40</v>
      </c>
      <c r="E90" s="21" t="s">
        <v>62</v>
      </c>
      <c r="F90" s="21" t="s">
        <v>36</v>
      </c>
      <c r="G90">
        <v>15</v>
      </c>
      <c r="H90">
        <f>COUNTIF($G$4:G90,G90)</f>
        <v>3</v>
      </c>
    </row>
    <row r="91" spans="1:8" ht="41.4" x14ac:dyDescent="0.3">
      <c r="A91" s="17" t="s">
        <v>17</v>
      </c>
      <c r="B91" s="18" t="s">
        <v>236</v>
      </c>
      <c r="C91" s="23" t="s">
        <v>237</v>
      </c>
      <c r="D91" s="24" t="s">
        <v>40</v>
      </c>
      <c r="E91" s="25" t="s">
        <v>62</v>
      </c>
      <c r="F91" s="25" t="s">
        <v>59</v>
      </c>
      <c r="G91">
        <v>15</v>
      </c>
      <c r="H91">
        <f>COUNTIF($G$4:G91,G91)</f>
        <v>4</v>
      </c>
    </row>
    <row r="92" spans="1:8" ht="41.4" x14ac:dyDescent="0.3">
      <c r="A92" s="17" t="s">
        <v>17</v>
      </c>
      <c r="B92" s="18" t="s">
        <v>238</v>
      </c>
      <c r="C92" s="23" t="s">
        <v>239</v>
      </c>
      <c r="D92" s="20" t="s">
        <v>40</v>
      </c>
      <c r="E92" s="21" t="s">
        <v>62</v>
      </c>
      <c r="F92" s="21" t="s">
        <v>59</v>
      </c>
      <c r="G92">
        <v>15</v>
      </c>
      <c r="H92">
        <f>COUNTIF($G$4:G92,G92)</f>
        <v>5</v>
      </c>
    </row>
    <row r="93" spans="1:8" ht="41.4" x14ac:dyDescent="0.3">
      <c r="A93" s="17" t="s">
        <v>20</v>
      </c>
      <c r="B93" s="18" t="s">
        <v>240</v>
      </c>
      <c r="C93" s="23" t="s">
        <v>241</v>
      </c>
      <c r="D93" s="24" t="s">
        <v>40</v>
      </c>
      <c r="E93" s="25" t="s">
        <v>59</v>
      </c>
      <c r="F93" s="25" t="s">
        <v>92</v>
      </c>
      <c r="G93">
        <v>15</v>
      </c>
      <c r="H93">
        <f>COUNTIF($G$4:G93,G93)</f>
        <v>6</v>
      </c>
    </row>
    <row r="94" spans="1:8" ht="55.2" x14ac:dyDescent="0.3">
      <c r="A94" s="17" t="s">
        <v>20</v>
      </c>
      <c r="B94" s="18" t="s">
        <v>242</v>
      </c>
      <c r="C94" s="23" t="s">
        <v>243</v>
      </c>
      <c r="D94" s="24" t="s">
        <v>36</v>
      </c>
      <c r="E94" s="25" t="s">
        <v>55</v>
      </c>
      <c r="F94" s="25" t="s">
        <v>36</v>
      </c>
      <c r="G94">
        <v>16</v>
      </c>
      <c r="H94">
        <f>COUNTIF($G$4:G94,G94)</f>
        <v>1</v>
      </c>
    </row>
    <row r="95" spans="1:8" ht="27.6" x14ac:dyDescent="0.3">
      <c r="A95" s="17" t="s">
        <v>20</v>
      </c>
      <c r="B95" s="18" t="s">
        <v>244</v>
      </c>
      <c r="C95" s="23" t="s">
        <v>245</v>
      </c>
      <c r="D95" s="24" t="s">
        <v>36</v>
      </c>
      <c r="E95" s="25" t="s">
        <v>118</v>
      </c>
      <c r="F95" s="25" t="s">
        <v>36</v>
      </c>
      <c r="G95">
        <v>16</v>
      </c>
      <c r="H95">
        <f>COUNTIF($G$4:G95,G95)</f>
        <v>2</v>
      </c>
    </row>
    <row r="96" spans="1:8" ht="41.4" x14ac:dyDescent="0.3">
      <c r="A96" s="17" t="s">
        <v>20</v>
      </c>
      <c r="B96" s="18" t="s">
        <v>246</v>
      </c>
      <c r="C96" s="23" t="s">
        <v>247</v>
      </c>
      <c r="D96" s="24" t="s">
        <v>36</v>
      </c>
      <c r="E96" s="25" t="s">
        <v>37</v>
      </c>
      <c r="F96" s="25" t="s">
        <v>36</v>
      </c>
      <c r="G96">
        <v>16</v>
      </c>
      <c r="H96">
        <f>COUNTIF($G$4:G96,G96)</f>
        <v>3</v>
      </c>
    </row>
    <row r="97" spans="1:9" ht="27.6" x14ac:dyDescent="0.3">
      <c r="A97" s="17" t="s">
        <v>20</v>
      </c>
      <c r="B97" s="18" t="s">
        <v>248</v>
      </c>
      <c r="C97" s="23" t="s">
        <v>249</v>
      </c>
      <c r="D97" s="20" t="s">
        <v>40</v>
      </c>
      <c r="E97" s="21" t="s">
        <v>91</v>
      </c>
      <c r="F97" s="21" t="s">
        <v>92</v>
      </c>
      <c r="G97">
        <v>16</v>
      </c>
      <c r="H97">
        <f>COUNTIF($G$4:G97,G97)</f>
        <v>4</v>
      </c>
    </row>
    <row r="98" spans="1:9" ht="41.4" x14ac:dyDescent="0.3">
      <c r="A98" s="17" t="s">
        <v>20</v>
      </c>
      <c r="B98" s="18" t="s">
        <v>250</v>
      </c>
      <c r="C98" s="23" t="s">
        <v>251</v>
      </c>
      <c r="D98" s="20" t="s">
        <v>36</v>
      </c>
      <c r="E98" s="21" t="s">
        <v>55</v>
      </c>
      <c r="F98" s="21" t="s">
        <v>36</v>
      </c>
      <c r="G98">
        <v>16</v>
      </c>
      <c r="H98">
        <f>COUNTIF($G$4:G98,G98)</f>
        <v>5</v>
      </c>
    </row>
    <row r="99" spans="1:9" ht="27.6" x14ac:dyDescent="0.3">
      <c r="A99" s="17" t="s">
        <v>20</v>
      </c>
      <c r="B99" s="18" t="s">
        <v>252</v>
      </c>
      <c r="C99" s="23" t="s">
        <v>253</v>
      </c>
      <c r="D99" s="24" t="s">
        <v>36</v>
      </c>
      <c r="E99" s="25" t="s">
        <v>55</v>
      </c>
      <c r="F99" s="25" t="s">
        <v>36</v>
      </c>
      <c r="G99">
        <v>16</v>
      </c>
      <c r="H99">
        <f>COUNTIF($G$4:G99,G99)</f>
        <v>6</v>
      </c>
    </row>
    <row r="100" spans="1:9" ht="41.4" x14ac:dyDescent="0.3">
      <c r="A100" s="17" t="s">
        <v>20</v>
      </c>
      <c r="B100" s="18" t="s">
        <v>254</v>
      </c>
      <c r="C100" s="23" t="s">
        <v>255</v>
      </c>
      <c r="D100" s="24" t="s">
        <v>36</v>
      </c>
      <c r="E100" s="25" t="s">
        <v>55</v>
      </c>
      <c r="F100" s="25" t="s">
        <v>36</v>
      </c>
      <c r="G100">
        <v>16</v>
      </c>
      <c r="H100">
        <f>COUNTIF($G$4:G100,G100)</f>
        <v>7</v>
      </c>
    </row>
    <row r="101" spans="1:9" ht="14.4" x14ac:dyDescent="0.3">
      <c r="A101" s="17" t="s">
        <v>20</v>
      </c>
      <c r="B101" s="18" t="s">
        <v>256</v>
      </c>
      <c r="C101" s="23" t="s">
        <v>257</v>
      </c>
      <c r="D101" s="24" t="s">
        <v>36</v>
      </c>
      <c r="E101" s="25" t="s">
        <v>55</v>
      </c>
      <c r="F101" s="25" t="s">
        <v>36</v>
      </c>
      <c r="G101">
        <v>16</v>
      </c>
      <c r="H101">
        <f>COUNTIF($G$4:G101,G101)</f>
        <v>8</v>
      </c>
    </row>
    <row r="102" spans="1:9" ht="27.6" x14ac:dyDescent="0.3">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41.4" x14ac:dyDescent="0.3">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1.4" x14ac:dyDescent="0.3">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7.6" x14ac:dyDescent="0.3">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1.4" x14ac:dyDescent="0.3">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7.6" x14ac:dyDescent="0.3">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1.4" x14ac:dyDescent="0.3">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7.6" x14ac:dyDescent="0.3">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41.4" x14ac:dyDescent="0.3">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7.6" x14ac:dyDescent="0.3">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7.6" x14ac:dyDescent="0.3">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7.6" x14ac:dyDescent="0.3">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4140625" defaultRowHeight="14.4" x14ac:dyDescent="0.3"/>
  <cols>
    <col min="1" max="1" width="73.88671875" bestFit="1" customWidth="1"/>
  </cols>
  <sheetData>
    <row r="3" spans="1:1" x14ac:dyDescent="0.3">
      <c r="A3" s="44" t="s">
        <v>283</v>
      </c>
    </row>
    <row r="4" spans="1:1" x14ac:dyDescent="0.3">
      <c r="A4" s="45" t="s">
        <v>16</v>
      </c>
    </row>
    <row r="5" spans="1:1" x14ac:dyDescent="0.3">
      <c r="A5" s="45" t="s">
        <v>12</v>
      </c>
    </row>
    <row r="6" spans="1:1" x14ac:dyDescent="0.3">
      <c r="A6" s="45" t="s">
        <v>11</v>
      </c>
    </row>
    <row r="7" spans="1:1" x14ac:dyDescent="0.3">
      <c r="A7" s="45" t="s">
        <v>4</v>
      </c>
    </row>
    <row r="8" spans="1:1" x14ac:dyDescent="0.3">
      <c r="A8" s="45" t="s">
        <v>20</v>
      </c>
    </row>
    <row r="9" spans="1:1" x14ac:dyDescent="0.3">
      <c r="A9" s="45" t="s">
        <v>1</v>
      </c>
    </row>
    <row r="10" spans="1:1" x14ac:dyDescent="0.3">
      <c r="A10" s="45" t="s">
        <v>14</v>
      </c>
    </row>
    <row r="11" spans="1:1" x14ac:dyDescent="0.3">
      <c r="A11" s="45" t="s">
        <v>22</v>
      </c>
    </row>
    <row r="12" spans="1:1" x14ac:dyDescent="0.3">
      <c r="A12" s="45" t="s">
        <v>9</v>
      </c>
    </row>
    <row r="13" spans="1:1" x14ac:dyDescent="0.3">
      <c r="A13" s="45" t="s">
        <v>8</v>
      </c>
    </row>
    <row r="14" spans="1:1" x14ac:dyDescent="0.3">
      <c r="A14" s="45" t="s">
        <v>2</v>
      </c>
    </row>
    <row r="15" spans="1:1" x14ac:dyDescent="0.3">
      <c r="A15" s="45" t="s">
        <v>15</v>
      </c>
    </row>
    <row r="16" spans="1:1" x14ac:dyDescent="0.3">
      <c r="A16" s="45" t="s">
        <v>3</v>
      </c>
    </row>
    <row r="17" spans="1:1" x14ac:dyDescent="0.3">
      <c r="A17" s="45" t="s">
        <v>0</v>
      </c>
    </row>
    <row r="18" spans="1:1" x14ac:dyDescent="0.3">
      <c r="A18" s="45" t="s">
        <v>17</v>
      </c>
    </row>
    <row r="19" spans="1:1" x14ac:dyDescent="0.3">
      <c r="A19" s="45" t="s">
        <v>10</v>
      </c>
    </row>
    <row r="20" spans="1:1" x14ac:dyDescent="0.3">
      <c r="A20" s="45" t="s">
        <v>6</v>
      </c>
    </row>
    <row r="21" spans="1:1" x14ac:dyDescent="0.3">
      <c r="A21" s="45" t="s">
        <v>19</v>
      </c>
    </row>
    <row r="22" spans="1:1" x14ac:dyDescent="0.3">
      <c r="A22" s="45" t="s">
        <v>5</v>
      </c>
    </row>
    <row r="23" spans="1:1" x14ac:dyDescent="0.3">
      <c r="A23" s="45" t="s">
        <v>21</v>
      </c>
    </row>
    <row r="24" spans="1:1" x14ac:dyDescent="0.3">
      <c r="A24" s="45" t="s">
        <v>18</v>
      </c>
    </row>
    <row r="25" spans="1:1" x14ac:dyDescent="0.3">
      <c r="A25" s="45" t="s">
        <v>284</v>
      </c>
    </row>
    <row r="26" spans="1:1" x14ac:dyDescent="0.3">
      <c r="A26" s="45" t="s">
        <v>13</v>
      </c>
    </row>
    <row r="27" spans="1:1" x14ac:dyDescent="0.3">
      <c r="A27" s="45" t="s">
        <v>7</v>
      </c>
    </row>
    <row r="28" spans="1:1" x14ac:dyDescent="0.3">
      <c r="A28" s="45" t="s">
        <v>285</v>
      </c>
    </row>
    <row r="29" spans="1:1" x14ac:dyDescent="0.3">
      <c r="A29" s="45" t="s">
        <v>258</v>
      </c>
    </row>
    <row r="30" spans="1:1" x14ac:dyDescent="0.3">
      <c r="A30" s="45" t="s">
        <v>286</v>
      </c>
    </row>
    <row r="31" spans="1:1" x14ac:dyDescent="0.3">
      <c r="A31" s="45" t="s">
        <v>287</v>
      </c>
    </row>
    <row r="32" spans="1:1" x14ac:dyDescent="0.3">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BD1A1-AD7E-4631-8DFD-8E79D4A5D112}">
  <dimension ref="A3:B33"/>
  <sheetViews>
    <sheetView topLeftCell="A4" workbookViewId="0">
      <selection activeCell="A4" sqref="A4"/>
    </sheetView>
  </sheetViews>
  <sheetFormatPr baseColWidth="10" defaultColWidth="8.88671875" defaultRowHeight="14.4" x14ac:dyDescent="0.3"/>
  <cols>
    <col min="1" max="1" width="81.109375" bestFit="1" customWidth="1"/>
    <col min="2" max="2" width="19.33203125" bestFit="1" customWidth="1"/>
    <col min="3" max="3" width="75.109375" bestFit="1" customWidth="1"/>
    <col min="4" max="4" width="111" bestFit="1" customWidth="1"/>
    <col min="5" max="5" width="57.33203125" bestFit="1" customWidth="1"/>
    <col min="6" max="6" width="92.109375" bestFit="1" customWidth="1"/>
    <col min="7" max="7" width="113.88671875" bestFit="1" customWidth="1"/>
    <col min="8" max="8" width="49.44140625" bestFit="1" customWidth="1"/>
    <col min="9" max="9" width="60.88671875" bestFit="1" customWidth="1"/>
    <col min="10" max="10" width="106.5546875" bestFit="1" customWidth="1"/>
    <col min="11" max="11" width="157.109375" bestFit="1" customWidth="1"/>
    <col min="12" max="12" width="178.33203125" bestFit="1" customWidth="1"/>
    <col min="13" max="13" width="99" bestFit="1" customWidth="1"/>
    <col min="14" max="14" width="43.109375" bestFit="1" customWidth="1"/>
    <col min="15" max="15" width="71.5546875" bestFit="1" customWidth="1"/>
    <col min="16" max="16" width="48.6640625" bestFit="1" customWidth="1"/>
    <col min="17" max="17" width="88.88671875" bestFit="1" customWidth="1"/>
    <col min="18" max="18" width="86.44140625" bestFit="1" customWidth="1"/>
    <col min="19" max="19" width="179.44140625" bestFit="1" customWidth="1"/>
    <col min="20" max="20" width="57.88671875" bestFit="1" customWidth="1"/>
    <col min="21" max="21" width="56.33203125" bestFit="1" customWidth="1"/>
    <col min="22" max="22" width="93" bestFit="1" customWidth="1"/>
    <col min="23" max="23" width="88.88671875" bestFit="1" customWidth="1"/>
    <col min="24" max="24" width="61.109375" bestFit="1" customWidth="1"/>
    <col min="25" max="25" width="69.109375" bestFit="1" customWidth="1"/>
    <col min="26" max="26" width="103" bestFit="1" customWidth="1"/>
    <col min="27" max="27" width="91.33203125" bestFit="1" customWidth="1"/>
    <col min="28" max="28" width="158.33203125" bestFit="1" customWidth="1"/>
    <col min="29" max="29" width="69.88671875" bestFit="1" customWidth="1"/>
    <col min="30" max="30" width="126.109375" bestFit="1" customWidth="1"/>
    <col min="31" max="31" width="255.6640625" bestFit="1" customWidth="1"/>
    <col min="32" max="32" width="222" bestFit="1" customWidth="1"/>
    <col min="33" max="33" width="144.109375" bestFit="1" customWidth="1"/>
    <col min="34" max="34" width="144.6640625" bestFit="1" customWidth="1"/>
    <col min="35" max="35" width="123.6640625" bestFit="1" customWidth="1"/>
    <col min="36" max="36" width="26.5546875" bestFit="1" customWidth="1"/>
    <col min="37" max="37" width="42.6640625" bestFit="1" customWidth="1"/>
    <col min="38" max="38" width="76" bestFit="1" customWidth="1"/>
    <col min="39" max="39" width="22.33203125" bestFit="1" customWidth="1"/>
    <col min="40" max="40" width="63.109375" bestFit="1" customWidth="1"/>
    <col min="41" max="41" width="61.88671875" bestFit="1" customWidth="1"/>
    <col min="42" max="42" width="104.6640625" bestFit="1" customWidth="1"/>
    <col min="43" max="43" width="105" bestFit="1" customWidth="1"/>
    <col min="44" max="44" width="182.5546875" bestFit="1" customWidth="1"/>
    <col min="45" max="45" width="75.44140625" bestFit="1" customWidth="1"/>
    <col min="46" max="46" width="20" bestFit="1" customWidth="1"/>
    <col min="47" max="47" width="73.109375" bestFit="1" customWidth="1"/>
    <col min="48" max="48" width="38.109375" bestFit="1" customWidth="1"/>
    <col min="49" max="49" width="136.109375" bestFit="1" customWidth="1"/>
    <col min="50" max="50" width="78.33203125" bestFit="1" customWidth="1"/>
    <col min="51" max="51" width="54.33203125" bestFit="1" customWidth="1"/>
    <col min="52" max="52" width="60.44140625" bestFit="1" customWidth="1"/>
    <col min="53" max="53" width="144.6640625" bestFit="1" customWidth="1"/>
    <col min="54" max="54" width="38.109375" bestFit="1" customWidth="1"/>
    <col min="55" max="55" width="78.88671875" bestFit="1" customWidth="1"/>
    <col min="56" max="56" width="82.33203125" bestFit="1" customWidth="1"/>
    <col min="57" max="57" width="74.33203125" bestFit="1" customWidth="1"/>
    <col min="58" max="58" width="100.33203125" bestFit="1" customWidth="1"/>
    <col min="59" max="59" width="107.109375" bestFit="1" customWidth="1"/>
    <col min="60" max="60" width="93" bestFit="1" customWidth="1"/>
    <col min="61" max="61" width="96.33203125" bestFit="1" customWidth="1"/>
    <col min="62" max="62" width="52.6640625" bestFit="1" customWidth="1"/>
    <col min="63" max="63" width="46" bestFit="1" customWidth="1"/>
    <col min="64" max="64" width="40.109375" bestFit="1" customWidth="1"/>
    <col min="65" max="65" width="53.109375" bestFit="1" customWidth="1"/>
    <col min="66" max="66" width="37.5546875" bestFit="1" customWidth="1"/>
    <col min="67" max="67" width="58.109375" bestFit="1" customWidth="1"/>
    <col min="68" max="68" width="39.33203125" bestFit="1" customWidth="1"/>
    <col min="69" max="69" width="36.88671875" bestFit="1" customWidth="1"/>
    <col min="70" max="70" width="124" bestFit="1" customWidth="1"/>
    <col min="71" max="71" width="155.5546875" bestFit="1" customWidth="1"/>
    <col min="72" max="72" width="180.33203125" bestFit="1" customWidth="1"/>
    <col min="73" max="73" width="79.33203125" bestFit="1" customWidth="1"/>
    <col min="74" max="74" width="96.5546875" bestFit="1" customWidth="1"/>
    <col min="75" max="75" width="102.6640625" bestFit="1" customWidth="1"/>
    <col min="76" max="76" width="103.6640625" bestFit="1" customWidth="1"/>
    <col min="77" max="77" width="127.88671875" bestFit="1" customWidth="1"/>
    <col min="78" max="78" width="127.33203125" bestFit="1" customWidth="1"/>
    <col min="79" max="79" width="73.33203125" bestFit="1" customWidth="1"/>
    <col min="80" max="80" width="154.5546875" bestFit="1" customWidth="1"/>
    <col min="81" max="81" width="173.44140625" bestFit="1" customWidth="1"/>
    <col min="82" max="82" width="97.6640625" bestFit="1" customWidth="1"/>
    <col min="83" max="83" width="122.6640625" bestFit="1" customWidth="1"/>
    <col min="84" max="84" width="91.6640625" bestFit="1" customWidth="1"/>
    <col min="85" max="85" width="109.109375" bestFit="1" customWidth="1"/>
    <col min="86" max="86" width="151.6640625" bestFit="1" customWidth="1"/>
    <col min="87" max="87" width="96.88671875" bestFit="1" customWidth="1"/>
    <col min="88" max="88" width="91.109375" bestFit="1" customWidth="1"/>
    <col min="89" max="89" width="39.44140625" bestFit="1" customWidth="1"/>
    <col min="90" max="90" width="39" bestFit="1" customWidth="1"/>
    <col min="91" max="91" width="89.6640625" bestFit="1" customWidth="1"/>
    <col min="92" max="92" width="127.5546875" bestFit="1" customWidth="1"/>
    <col min="93" max="93" width="60.109375" bestFit="1" customWidth="1"/>
    <col min="94" max="94" width="113.33203125" bestFit="1" customWidth="1"/>
    <col min="95" max="95" width="91.6640625" bestFit="1" customWidth="1"/>
    <col min="96" max="96" width="47.44140625" bestFit="1" customWidth="1"/>
    <col min="97" max="97" width="110.109375" bestFit="1" customWidth="1"/>
    <col min="98" max="98" width="122.44140625" bestFit="1" customWidth="1"/>
    <col min="99" max="99" width="122.109375" bestFit="1" customWidth="1"/>
    <col min="100" max="100" width="51.109375" bestFit="1" customWidth="1"/>
    <col min="101" max="101" width="77.44140625" bestFit="1" customWidth="1"/>
    <col min="102" max="102" width="69.5546875" bestFit="1" customWidth="1"/>
    <col min="103" max="103" width="86.44140625" bestFit="1" customWidth="1"/>
    <col min="104" max="104" width="69" bestFit="1" customWidth="1"/>
    <col min="105" max="105" width="105.109375" bestFit="1" customWidth="1"/>
    <col min="106" max="106" width="168.44140625" bestFit="1" customWidth="1"/>
    <col min="107" max="107" width="142" bestFit="1" customWidth="1"/>
    <col min="108" max="108" width="127.33203125" bestFit="1" customWidth="1"/>
    <col min="109" max="109" width="103.44140625" bestFit="1" customWidth="1"/>
    <col min="110" max="110" width="148.33203125" bestFit="1" customWidth="1"/>
    <col min="111" max="111" width="124.6640625" bestFit="1" customWidth="1"/>
    <col min="112" max="112" width="146.44140625" bestFit="1" customWidth="1"/>
    <col min="113" max="113" width="114.109375" bestFit="1" customWidth="1"/>
    <col min="114" max="114" width="153.5546875" bestFit="1" customWidth="1"/>
    <col min="115" max="115" width="160.88671875" bestFit="1" customWidth="1"/>
    <col min="116" max="116" width="219" bestFit="1" customWidth="1"/>
    <col min="117" max="117" width="165.109375" bestFit="1" customWidth="1"/>
    <col min="118" max="118" width="140.5546875" bestFit="1" customWidth="1"/>
    <col min="119" max="119" width="106.88671875" bestFit="1" customWidth="1"/>
    <col min="120" max="120" width="97.33203125" bestFit="1" customWidth="1"/>
    <col min="121" max="121" width="126.44140625" bestFit="1" customWidth="1"/>
    <col min="122" max="122" width="64.109375" bestFit="1" customWidth="1"/>
    <col min="123" max="123" width="66.6640625" bestFit="1" customWidth="1"/>
    <col min="124" max="124" width="68.88671875" bestFit="1" customWidth="1"/>
    <col min="125" max="125" width="170.44140625" bestFit="1" customWidth="1"/>
    <col min="126" max="126" width="152.109375" bestFit="1" customWidth="1"/>
    <col min="127" max="127" width="61.88671875" bestFit="1" customWidth="1"/>
    <col min="128" max="128" width="39.44140625" bestFit="1" customWidth="1"/>
    <col min="129" max="129" width="28.88671875" bestFit="1" customWidth="1"/>
    <col min="130" max="130" width="35" bestFit="1" customWidth="1"/>
    <col min="131" max="131" width="74.44140625" bestFit="1" customWidth="1"/>
    <col min="132" max="132" width="162.5546875" bestFit="1" customWidth="1"/>
    <col min="133" max="133" width="147.33203125" bestFit="1" customWidth="1"/>
    <col min="134" max="134" width="131.6640625" bestFit="1" customWidth="1"/>
    <col min="135" max="135" width="143.5546875" bestFit="1" customWidth="1"/>
    <col min="136" max="136" width="137.6640625" bestFit="1" customWidth="1"/>
    <col min="137" max="137" width="141" bestFit="1" customWidth="1"/>
    <col min="138" max="138" width="177.33203125" bestFit="1" customWidth="1"/>
    <col min="139" max="139" width="177.88671875" bestFit="1" customWidth="1"/>
    <col min="140" max="140" width="143.109375" bestFit="1" customWidth="1"/>
    <col min="141" max="141" width="126.33203125" bestFit="1" customWidth="1"/>
    <col min="142" max="142" width="109.5546875" bestFit="1" customWidth="1"/>
    <col min="143" max="143" width="125.44140625" bestFit="1" customWidth="1"/>
    <col min="144" max="144" width="139.109375" bestFit="1" customWidth="1"/>
    <col min="145" max="145" width="128.5546875" bestFit="1" customWidth="1"/>
    <col min="146" max="146" width="157" bestFit="1" customWidth="1"/>
    <col min="147" max="147" width="126.109375" bestFit="1" customWidth="1"/>
    <col min="148" max="148" width="145.44140625" bestFit="1" customWidth="1"/>
    <col min="149" max="149" width="136.109375" bestFit="1" customWidth="1"/>
    <col min="150" max="150" width="117.109375" bestFit="1" customWidth="1"/>
    <col min="151" max="151" width="128.5546875" bestFit="1" customWidth="1"/>
    <col min="152" max="152" width="172.88671875" bestFit="1" customWidth="1"/>
    <col min="153" max="153" width="122.88671875" bestFit="1" customWidth="1"/>
    <col min="154" max="154" width="189.109375" bestFit="1" customWidth="1"/>
    <col min="155" max="155" width="140.33203125" bestFit="1" customWidth="1"/>
    <col min="156" max="156" width="126.88671875" bestFit="1" customWidth="1"/>
    <col min="157" max="157" width="134" bestFit="1" customWidth="1"/>
    <col min="158" max="158" width="134.5546875" bestFit="1" customWidth="1"/>
    <col min="159" max="159" width="177.109375" bestFit="1" customWidth="1"/>
    <col min="160" max="160" width="109" bestFit="1" customWidth="1"/>
    <col min="161" max="161" width="157.109375" bestFit="1" customWidth="1"/>
    <col min="162" max="162" width="158.6640625" bestFit="1" customWidth="1"/>
    <col min="163" max="163" width="109.33203125" bestFit="1" customWidth="1"/>
    <col min="164" max="164" width="120.44140625" bestFit="1" customWidth="1"/>
    <col min="165" max="165" width="121.109375" bestFit="1" customWidth="1"/>
    <col min="166" max="166" width="119.6640625" bestFit="1" customWidth="1"/>
    <col min="167" max="167" width="122.5546875" bestFit="1" customWidth="1"/>
    <col min="168" max="168" width="141.6640625" bestFit="1" customWidth="1"/>
    <col min="169" max="169" width="84.6640625" bestFit="1" customWidth="1"/>
    <col min="170" max="170" width="80.88671875" bestFit="1" customWidth="1"/>
    <col min="171" max="171" width="90" bestFit="1" customWidth="1"/>
    <col min="172" max="172" width="83.44140625" bestFit="1" customWidth="1"/>
    <col min="173" max="173" width="79.5546875" bestFit="1" customWidth="1"/>
    <col min="174" max="174" width="68.33203125" bestFit="1" customWidth="1"/>
    <col min="175" max="175" width="152" bestFit="1" customWidth="1"/>
    <col min="176" max="176" width="180" bestFit="1" customWidth="1"/>
    <col min="177" max="177" width="76.88671875" bestFit="1" customWidth="1"/>
    <col min="178" max="178" width="96.6640625" bestFit="1" customWidth="1"/>
    <col min="179" max="179" width="35.33203125" bestFit="1" customWidth="1"/>
    <col min="180" max="180" width="34.6640625" bestFit="1" customWidth="1"/>
    <col min="181" max="181" width="27.109375" bestFit="1" customWidth="1"/>
    <col min="182" max="182" width="44" bestFit="1" customWidth="1"/>
    <col min="183" max="183" width="41.5546875" bestFit="1" customWidth="1"/>
    <col min="184" max="184" width="42" bestFit="1" customWidth="1"/>
    <col min="185" max="185" width="101.44140625" bestFit="1" customWidth="1"/>
    <col min="186" max="186" width="16.5546875" bestFit="1" customWidth="1"/>
    <col min="187" max="187" width="116.33203125" bestFit="1" customWidth="1"/>
    <col min="188" max="188" width="52.88671875" bestFit="1" customWidth="1"/>
    <col min="189" max="189" width="82.6640625" bestFit="1" customWidth="1"/>
    <col min="190" max="190" width="71.88671875" bestFit="1" customWidth="1"/>
    <col min="191" max="191" width="100.5546875" bestFit="1" customWidth="1"/>
    <col min="192" max="192" width="79.6640625" bestFit="1" customWidth="1"/>
    <col min="193" max="193" width="71.6640625" bestFit="1" customWidth="1"/>
    <col min="194" max="194" width="52.33203125" bestFit="1" customWidth="1"/>
    <col min="195" max="195" width="100.6640625" bestFit="1" customWidth="1"/>
    <col min="196" max="196" width="52.88671875" bestFit="1" customWidth="1"/>
    <col min="197" max="197" width="69.33203125" bestFit="1" customWidth="1"/>
    <col min="198" max="198" width="68.109375" bestFit="1" customWidth="1"/>
    <col min="199" max="199" width="69.109375" bestFit="1" customWidth="1"/>
    <col min="200" max="200" width="88.5546875" bestFit="1" customWidth="1"/>
    <col min="201" max="201" width="60" bestFit="1" customWidth="1"/>
    <col min="202" max="202" width="65.88671875" bestFit="1" customWidth="1"/>
    <col min="203" max="203" width="132.109375" bestFit="1" customWidth="1"/>
    <col min="204" max="204" width="83" bestFit="1" customWidth="1"/>
    <col min="205" max="205" width="69" bestFit="1" customWidth="1"/>
    <col min="206" max="206" width="77" bestFit="1" customWidth="1"/>
    <col min="207" max="207" width="77.5546875" bestFit="1" customWidth="1"/>
    <col min="208" max="208" width="120.109375" bestFit="1" customWidth="1"/>
    <col min="209" max="209" width="101.6640625" bestFit="1" customWidth="1"/>
    <col min="210" max="210" width="63.5546875" bestFit="1" customWidth="1"/>
    <col min="211" max="211" width="64.109375" bestFit="1" customWidth="1"/>
    <col min="212" max="212" width="62.6640625" bestFit="1" customWidth="1"/>
    <col min="213" max="213" width="65.5546875" bestFit="1" customWidth="1"/>
    <col min="214" max="214" width="84.33203125" bestFit="1" customWidth="1"/>
    <col min="215" max="215" width="73.109375" bestFit="1" customWidth="1"/>
    <col min="216" max="216" width="102.5546875" bestFit="1" customWidth="1"/>
    <col min="217" max="217" width="85" bestFit="1" customWidth="1"/>
    <col min="218" max="218" width="79" bestFit="1" customWidth="1"/>
    <col min="219" max="219" width="82.5546875" bestFit="1" customWidth="1"/>
    <col min="220" max="220" width="118.6640625" bestFit="1" customWidth="1"/>
    <col min="221" max="221" width="119.33203125" bestFit="1" customWidth="1"/>
    <col min="222" max="222" width="84.5546875" bestFit="1" customWidth="1"/>
    <col min="223" max="223" width="171.44140625" bestFit="1" customWidth="1"/>
    <col min="224" max="224" width="40.5546875" bestFit="1" customWidth="1"/>
    <col min="225" max="225" width="18.88671875" bestFit="1" customWidth="1"/>
    <col min="226" max="226" width="34.5546875" bestFit="1" customWidth="1"/>
    <col min="227" max="227" width="30.109375" bestFit="1" customWidth="1"/>
    <col min="228" max="228" width="28.5546875" bestFit="1" customWidth="1"/>
    <col min="229" max="229" width="39.33203125" bestFit="1" customWidth="1"/>
    <col min="230" max="230" width="50.88671875" bestFit="1" customWidth="1"/>
    <col min="231" max="231" width="70.88671875" bestFit="1" customWidth="1"/>
    <col min="232" max="232" width="27.6640625" bestFit="1" customWidth="1"/>
    <col min="233" max="233" width="92.33203125" bestFit="1" customWidth="1"/>
    <col min="234" max="234" width="116.5546875" bestFit="1" customWidth="1"/>
    <col min="235" max="235" width="29.33203125" bestFit="1" customWidth="1"/>
    <col min="236" max="236" width="84.6640625" bestFit="1" customWidth="1"/>
    <col min="237" max="237" width="58.33203125" bestFit="1" customWidth="1"/>
    <col min="238" max="238" width="86.6640625" bestFit="1" customWidth="1"/>
    <col min="239" max="239" width="116.5546875" bestFit="1" customWidth="1"/>
    <col min="240" max="240" width="205.6640625" bestFit="1" customWidth="1"/>
    <col min="241" max="241" width="135.6640625" bestFit="1" customWidth="1"/>
    <col min="242" max="242" width="108.33203125" bestFit="1" customWidth="1"/>
    <col min="243" max="243" width="75.44140625" bestFit="1" customWidth="1"/>
    <col min="244" max="244" width="19.88671875" bestFit="1" customWidth="1"/>
    <col min="245" max="245" width="42.88671875" bestFit="1" customWidth="1"/>
    <col min="246" max="246" width="45.109375" bestFit="1" customWidth="1"/>
    <col min="247" max="247" width="68.5546875" bestFit="1" customWidth="1"/>
    <col min="248" max="248" width="70.6640625" bestFit="1" customWidth="1"/>
    <col min="249" max="249" width="172.5546875" bestFit="1" customWidth="1"/>
    <col min="250" max="250" width="108.88671875" bestFit="1" customWidth="1"/>
    <col min="251" max="251" width="85.88671875" bestFit="1" customWidth="1"/>
    <col min="252" max="252" width="67.33203125" bestFit="1" customWidth="1"/>
    <col min="253" max="253" width="68.5546875" bestFit="1" customWidth="1"/>
    <col min="254" max="254" width="150.88671875" bestFit="1" customWidth="1"/>
    <col min="255" max="255" width="146" bestFit="1" customWidth="1"/>
    <col min="256" max="256" width="133" bestFit="1" customWidth="1"/>
    <col min="257" max="257" width="143.6640625" bestFit="1" customWidth="1"/>
    <col min="258" max="258" width="129.88671875" bestFit="1" customWidth="1"/>
    <col min="259" max="259" width="83.33203125" bestFit="1" customWidth="1"/>
    <col min="260" max="260" width="40.44140625" bestFit="1" customWidth="1"/>
    <col min="261" max="261" width="68.6640625" bestFit="1" customWidth="1"/>
    <col min="262" max="262" width="90.88671875" bestFit="1" customWidth="1"/>
    <col min="263" max="263" width="68" bestFit="1" customWidth="1"/>
    <col min="264" max="264" width="104.6640625" bestFit="1" customWidth="1"/>
    <col min="265" max="265" width="97.6640625" bestFit="1" customWidth="1"/>
    <col min="266" max="266" width="106.33203125" bestFit="1" customWidth="1"/>
    <col min="267" max="267" width="105.5546875" bestFit="1" customWidth="1"/>
    <col min="268" max="268" width="102.109375" bestFit="1" customWidth="1"/>
    <col min="269" max="269" width="83.33203125" bestFit="1" customWidth="1"/>
    <col min="270" max="270" width="102.44140625" bestFit="1" customWidth="1"/>
    <col min="271" max="271" width="109.109375" bestFit="1" customWidth="1"/>
    <col min="272" max="272" width="186.109375" bestFit="1" customWidth="1"/>
    <col min="273" max="273" width="55.88671875" bestFit="1" customWidth="1"/>
    <col min="274" max="274" width="54.44140625" bestFit="1" customWidth="1"/>
    <col min="275" max="275" width="122.88671875" bestFit="1" customWidth="1"/>
    <col min="276" max="276" width="95.6640625" bestFit="1" customWidth="1"/>
    <col min="277" max="277" width="108" bestFit="1" customWidth="1"/>
    <col min="278" max="278" width="89.6640625" bestFit="1" customWidth="1"/>
    <col min="279" max="279" width="98.109375" bestFit="1" customWidth="1"/>
    <col min="280" max="280" width="210.44140625" bestFit="1" customWidth="1"/>
    <col min="281" max="281" width="95" bestFit="1" customWidth="1"/>
    <col min="282" max="282" width="113.44140625" bestFit="1" customWidth="1"/>
    <col min="283" max="283" width="43.44140625" bestFit="1" customWidth="1"/>
    <col min="284" max="284" width="45.6640625" bestFit="1" customWidth="1"/>
    <col min="285" max="285" width="77.5546875" bestFit="1" customWidth="1"/>
    <col min="286" max="286" width="153" bestFit="1" customWidth="1"/>
    <col min="287" max="287" width="57.88671875" bestFit="1" customWidth="1"/>
    <col min="288" max="288" width="26.33203125" bestFit="1" customWidth="1"/>
    <col min="289" max="289" width="18.109375" bestFit="1" customWidth="1"/>
    <col min="290" max="290" width="52" bestFit="1" customWidth="1"/>
    <col min="291" max="291" width="59.44140625" bestFit="1" customWidth="1"/>
    <col min="292" max="292" width="44.33203125" bestFit="1" customWidth="1"/>
    <col min="293" max="293" width="140.33203125" bestFit="1" customWidth="1"/>
    <col min="294" max="294" width="120.109375" bestFit="1" customWidth="1"/>
    <col min="295" max="295" width="70.109375" bestFit="1" customWidth="1"/>
    <col min="296" max="296" width="109.6640625" bestFit="1" customWidth="1"/>
    <col min="297" max="297" width="66" bestFit="1" customWidth="1"/>
    <col min="298" max="298" width="66.5546875" bestFit="1" customWidth="1"/>
    <col min="299" max="299" width="46.5546875" bestFit="1" customWidth="1"/>
    <col min="300" max="300" width="94.5546875" bestFit="1" customWidth="1"/>
    <col min="301" max="301" width="107.5546875" bestFit="1" customWidth="1"/>
    <col min="302" max="302" width="143.5546875" bestFit="1" customWidth="1"/>
    <col min="303" max="303" width="79.5546875" bestFit="1" customWidth="1"/>
    <col min="304" max="304" width="182" bestFit="1" customWidth="1"/>
    <col min="305" max="305" width="188.6640625" bestFit="1" customWidth="1"/>
    <col min="306" max="306" width="112.44140625" bestFit="1" customWidth="1"/>
    <col min="307" max="307" width="142" bestFit="1" customWidth="1"/>
    <col min="308" max="308" width="124.33203125" bestFit="1" customWidth="1"/>
    <col min="309" max="309" width="118.33203125" bestFit="1" customWidth="1"/>
    <col min="310" max="310" width="121.88671875" bestFit="1" customWidth="1"/>
    <col min="311" max="311" width="158.5546875" bestFit="1" customWidth="1"/>
    <col min="312" max="312" width="158.6640625" bestFit="1" customWidth="1"/>
    <col min="313" max="313" width="123.88671875" bestFit="1" customWidth="1"/>
    <col min="314" max="314" width="106.88671875" bestFit="1" customWidth="1"/>
    <col min="315" max="315" width="90" bestFit="1" customWidth="1"/>
    <col min="316" max="316" width="105.88671875" bestFit="1" customWidth="1"/>
    <col min="317" max="317" width="119.88671875" bestFit="1" customWidth="1"/>
    <col min="318" max="318" width="109" bestFit="1" customWidth="1"/>
    <col min="319" max="319" width="137.88671875" bestFit="1" customWidth="1"/>
    <col min="320" max="320" width="106.88671875" bestFit="1" customWidth="1"/>
    <col min="321" max="321" width="126.33203125" bestFit="1" customWidth="1"/>
    <col min="322" max="322" width="117" bestFit="1" customWidth="1"/>
    <col min="323" max="323" width="97.5546875" bestFit="1" customWidth="1"/>
    <col min="324" max="324" width="109" bestFit="1" customWidth="1"/>
    <col min="325" max="325" width="153.44140625" bestFit="1" customWidth="1"/>
    <col min="326" max="326" width="103.5546875" bestFit="1" customWidth="1"/>
    <col min="327" max="327" width="169.88671875" bestFit="1" customWidth="1"/>
    <col min="328" max="328" width="120.6640625" bestFit="1" customWidth="1"/>
    <col min="329" max="329" width="107.109375" bestFit="1" customWidth="1"/>
    <col min="330" max="330" width="114.5546875" bestFit="1" customWidth="1"/>
    <col min="331" max="331" width="115.33203125" bestFit="1" customWidth="1"/>
    <col min="332" max="332" width="157.33203125" bestFit="1" customWidth="1"/>
    <col min="333" max="333" width="89.44140625" bestFit="1" customWidth="1"/>
    <col min="334" max="334" width="137.88671875" bestFit="1" customWidth="1"/>
    <col min="335" max="335" width="139.44140625" bestFit="1" customWidth="1"/>
    <col min="336" max="336" width="90" bestFit="1" customWidth="1"/>
    <col min="337" max="337" width="101.109375" bestFit="1" customWidth="1"/>
    <col min="338" max="338" width="101.6640625" bestFit="1" customWidth="1"/>
    <col min="339" max="339" width="100.5546875" bestFit="1" customWidth="1"/>
    <col min="340" max="340" width="103.33203125" bestFit="1" customWidth="1"/>
    <col min="341" max="341" width="122" bestFit="1" customWidth="1"/>
    <col min="342" max="342" width="107" bestFit="1" customWidth="1"/>
    <col min="343" max="343" width="12.88671875" bestFit="1" customWidth="1"/>
  </cols>
  <sheetData>
    <row r="3" spans="1:2" x14ac:dyDescent="0.3">
      <c r="A3" s="44" t="s">
        <v>28</v>
      </c>
      <c r="B3" t="s">
        <v>289</v>
      </c>
    </row>
    <row r="4" spans="1:2" x14ac:dyDescent="0.3">
      <c r="A4" t="s">
        <v>24</v>
      </c>
      <c r="B4">
        <v>36</v>
      </c>
    </row>
    <row r="5" spans="1:2" x14ac:dyDescent="0.3">
      <c r="A5" t="s">
        <v>25</v>
      </c>
      <c r="B5">
        <v>72</v>
      </c>
    </row>
    <row r="6" spans="1:2" x14ac:dyDescent="0.3">
      <c r="A6" t="s">
        <v>16</v>
      </c>
      <c r="B6">
        <v>7</v>
      </c>
    </row>
    <row r="7" spans="1:2" x14ac:dyDescent="0.3">
      <c r="A7" t="s">
        <v>12</v>
      </c>
      <c r="B7">
        <v>6</v>
      </c>
    </row>
    <row r="8" spans="1:2" x14ac:dyDescent="0.3">
      <c r="A8" t="s">
        <v>11</v>
      </c>
      <c r="B8">
        <v>6</v>
      </c>
    </row>
    <row r="9" spans="1:2" x14ac:dyDescent="0.3">
      <c r="A9" t="s">
        <v>4</v>
      </c>
      <c r="B9">
        <v>3</v>
      </c>
    </row>
    <row r="10" spans="1:2" x14ac:dyDescent="0.3">
      <c r="A10" t="s">
        <v>20</v>
      </c>
      <c r="B10">
        <v>16</v>
      </c>
    </row>
    <row r="11" spans="1:2" x14ac:dyDescent="0.3">
      <c r="A11" t="s">
        <v>1</v>
      </c>
      <c r="B11">
        <v>7</v>
      </c>
    </row>
    <row r="12" spans="1:2" x14ac:dyDescent="0.3">
      <c r="A12" t="s">
        <v>14</v>
      </c>
      <c r="B12">
        <v>14</v>
      </c>
    </row>
    <row r="13" spans="1:2" x14ac:dyDescent="0.3">
      <c r="A13" t="s">
        <v>22</v>
      </c>
      <c r="B13">
        <v>3</v>
      </c>
    </row>
    <row r="14" spans="1:2" x14ac:dyDescent="0.3">
      <c r="A14" t="s">
        <v>9</v>
      </c>
      <c r="B14">
        <v>11</v>
      </c>
    </row>
    <row r="15" spans="1:2" x14ac:dyDescent="0.3">
      <c r="A15" t="s">
        <v>8</v>
      </c>
      <c r="B15">
        <v>18</v>
      </c>
    </row>
    <row r="16" spans="1:2" x14ac:dyDescent="0.3">
      <c r="A16" t="s">
        <v>2</v>
      </c>
      <c r="B16">
        <v>9</v>
      </c>
    </row>
    <row r="17" spans="1:2" x14ac:dyDescent="0.3">
      <c r="A17" t="s">
        <v>15</v>
      </c>
      <c r="B17">
        <v>2</v>
      </c>
    </row>
    <row r="18" spans="1:2" x14ac:dyDescent="0.3">
      <c r="A18" t="s">
        <v>3</v>
      </c>
      <c r="B18">
        <v>6</v>
      </c>
    </row>
    <row r="19" spans="1:2" x14ac:dyDescent="0.3">
      <c r="A19" t="s">
        <v>0</v>
      </c>
      <c r="B19">
        <v>7</v>
      </c>
    </row>
    <row r="20" spans="1:2" x14ac:dyDescent="0.3">
      <c r="A20" t="s">
        <v>17</v>
      </c>
      <c r="B20">
        <v>8</v>
      </c>
    </row>
    <row r="21" spans="1:2" x14ac:dyDescent="0.3">
      <c r="A21" t="s">
        <v>10</v>
      </c>
      <c r="B21">
        <v>6</v>
      </c>
    </row>
    <row r="22" spans="1:2" x14ac:dyDescent="0.3">
      <c r="A22" t="s">
        <v>6</v>
      </c>
      <c r="B22">
        <v>9</v>
      </c>
    </row>
    <row r="23" spans="1:2" x14ac:dyDescent="0.3">
      <c r="A23" t="s">
        <v>290</v>
      </c>
      <c r="B23">
        <v>1</v>
      </c>
    </row>
    <row r="24" spans="1:2" x14ac:dyDescent="0.3">
      <c r="A24" t="s">
        <v>19</v>
      </c>
      <c r="B24">
        <v>13</v>
      </c>
    </row>
    <row r="25" spans="1:2" x14ac:dyDescent="0.3">
      <c r="A25" t="s">
        <v>5</v>
      </c>
      <c r="B25">
        <v>4</v>
      </c>
    </row>
    <row r="26" spans="1:2" x14ac:dyDescent="0.3">
      <c r="A26" t="s">
        <v>21</v>
      </c>
      <c r="B26">
        <v>4</v>
      </c>
    </row>
    <row r="27" spans="1:2" x14ac:dyDescent="0.3">
      <c r="A27" t="s">
        <v>18</v>
      </c>
      <c r="B27">
        <v>6</v>
      </c>
    </row>
    <row r="28" spans="1:2" x14ac:dyDescent="0.3">
      <c r="A28" t="s">
        <v>13</v>
      </c>
      <c r="B28">
        <v>12</v>
      </c>
    </row>
    <row r="29" spans="1:2" x14ac:dyDescent="0.3">
      <c r="A29" t="s">
        <v>7</v>
      </c>
      <c r="B29">
        <v>16</v>
      </c>
    </row>
    <row r="30" spans="1:2" x14ac:dyDescent="0.3">
      <c r="A30" t="s">
        <v>291</v>
      </c>
      <c r="B30">
        <v>17</v>
      </c>
    </row>
    <row r="31" spans="1:2" x14ac:dyDescent="0.3">
      <c r="A31" t="s">
        <v>258</v>
      </c>
      <c r="B31">
        <v>9</v>
      </c>
    </row>
    <row r="32" spans="1:2" x14ac:dyDescent="0.3">
      <c r="A32" t="s">
        <v>286</v>
      </c>
      <c r="B32">
        <v>13</v>
      </c>
    </row>
    <row r="33" spans="1:2" x14ac:dyDescent="0.3">
      <c r="A33" t="s">
        <v>288</v>
      </c>
      <c r="B33">
        <v>341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K365"/>
  <sheetViews>
    <sheetView tabSelected="1" zoomScale="85" zoomScaleNormal="85" workbookViewId="0">
      <pane ySplit="1" topLeftCell="A2" activePane="bottomLeft" state="frozen"/>
      <selection pane="bottomLeft" activeCell="C2" sqref="C2"/>
    </sheetView>
  </sheetViews>
  <sheetFormatPr baseColWidth="10" defaultColWidth="0" defaultRowHeight="15" customHeight="1" zeroHeight="1" x14ac:dyDescent="0.3"/>
  <cols>
    <col min="1" max="1" width="7.5546875" style="58" customWidth="1"/>
    <col min="2" max="2" width="33.6640625" style="58" customWidth="1"/>
    <col min="3" max="3" width="80.33203125" style="58" customWidth="1"/>
    <col min="4" max="4" width="16.109375" style="58" customWidth="1"/>
    <col min="5" max="5" width="13.6640625" style="53" customWidth="1"/>
    <col min="6" max="6" width="13.44140625" style="53" customWidth="1"/>
    <col min="7" max="7" width="11.44140625" style="53" customWidth="1"/>
    <col min="8" max="8" width="14.5546875" style="53" customWidth="1"/>
    <col min="9" max="10" width="13" style="53" customWidth="1"/>
    <col min="11" max="16384" width="8.88671875" style="58" hidden="1"/>
  </cols>
  <sheetData>
    <row r="1" spans="1:11" ht="14.4" x14ac:dyDescent="0.3">
      <c r="A1" s="56" t="s">
        <v>292</v>
      </c>
      <c r="B1" s="56" t="s">
        <v>28</v>
      </c>
      <c r="C1" s="56" t="s">
        <v>30</v>
      </c>
      <c r="D1" s="56" t="s">
        <v>293</v>
      </c>
      <c r="E1" s="56" t="s">
        <v>31</v>
      </c>
      <c r="F1" s="56" t="s">
        <v>32</v>
      </c>
      <c r="G1" s="56" t="s">
        <v>33</v>
      </c>
      <c r="H1" s="56" t="s">
        <v>294</v>
      </c>
      <c r="I1" s="56" t="s">
        <v>295</v>
      </c>
      <c r="J1" s="57" t="s">
        <v>296</v>
      </c>
      <c r="K1" s="57" t="s">
        <v>666</v>
      </c>
    </row>
    <row r="2" spans="1:11" ht="14.4" x14ac:dyDescent="0.3">
      <c r="A2" s="52">
        <v>1</v>
      </c>
      <c r="B2" s="73" t="s">
        <v>0</v>
      </c>
      <c r="C2" s="73" t="s">
        <v>297</v>
      </c>
      <c r="D2" s="55" t="str">
        <f>_xlfn.XLOOKUP(C2,Catálogo!B3:B370,Catálogo!C3:C370)</f>
        <v>1.1</v>
      </c>
      <c r="E2" s="54" t="s">
        <v>40</v>
      </c>
      <c r="F2" s="54" t="s">
        <v>37</v>
      </c>
      <c r="G2" s="54" t="s">
        <v>41</v>
      </c>
      <c r="H2" s="54" t="s">
        <v>41</v>
      </c>
      <c r="I2" s="59">
        <v>45870</v>
      </c>
      <c r="J2" s="59">
        <v>45930</v>
      </c>
    </row>
    <row r="3" spans="1:11" ht="14.4" x14ac:dyDescent="0.3">
      <c r="A3" s="52">
        <v>2</v>
      </c>
      <c r="B3" s="73" t="s">
        <v>0</v>
      </c>
      <c r="C3" s="73" t="s">
        <v>298</v>
      </c>
      <c r="D3" s="55" t="str">
        <f>_xlfn.XLOOKUP(C3,Catálogo!B4:B371,Catálogo!C4:C371)</f>
        <v>1.2</v>
      </c>
      <c r="E3" s="54" t="s">
        <v>36</v>
      </c>
      <c r="F3" s="54" t="s">
        <v>37</v>
      </c>
      <c r="G3" s="54" t="s">
        <v>36</v>
      </c>
      <c r="H3" s="54" t="s">
        <v>36</v>
      </c>
      <c r="I3" s="59">
        <v>45991</v>
      </c>
      <c r="J3" s="59">
        <v>45991</v>
      </c>
    </row>
    <row r="4" spans="1:11" ht="14.4" x14ac:dyDescent="0.3">
      <c r="A4" s="52">
        <v>3</v>
      </c>
      <c r="B4" s="73" t="s">
        <v>0</v>
      </c>
      <c r="C4" s="73" t="s">
        <v>45</v>
      </c>
      <c r="D4" s="55" t="str">
        <f>_xlfn.XLOOKUP(C4,Catálogo!B5:B372,Catálogo!C5:C372)</f>
        <v>1.3</v>
      </c>
      <c r="E4" s="54" t="s">
        <v>46</v>
      </c>
      <c r="F4" s="54" t="s">
        <v>47</v>
      </c>
      <c r="G4" s="54" t="s">
        <v>92</v>
      </c>
      <c r="H4" s="54" t="s">
        <v>48</v>
      </c>
      <c r="I4" s="60">
        <v>45992</v>
      </c>
      <c r="J4" s="60">
        <v>46037</v>
      </c>
    </row>
    <row r="5" spans="1:11" ht="14.4" x14ac:dyDescent="0.3">
      <c r="A5" s="52">
        <v>4</v>
      </c>
      <c r="B5" s="73" t="s">
        <v>0</v>
      </c>
      <c r="C5" s="73" t="s">
        <v>35</v>
      </c>
      <c r="D5" s="55" t="str">
        <f>_xlfn.XLOOKUP(C5,Catálogo!B6:B373,Catálogo!C6:C373)</f>
        <v>1.4</v>
      </c>
      <c r="E5" s="54" t="s">
        <v>36</v>
      </c>
      <c r="F5" s="54" t="s">
        <v>37</v>
      </c>
      <c r="G5" s="54" t="s">
        <v>36</v>
      </c>
      <c r="H5" s="54" t="s">
        <v>36</v>
      </c>
      <c r="I5" s="60">
        <v>45992</v>
      </c>
      <c r="J5" s="60">
        <v>45992</v>
      </c>
    </row>
    <row r="6" spans="1:11" ht="14.4" x14ac:dyDescent="0.3">
      <c r="A6" s="52">
        <v>5</v>
      </c>
      <c r="B6" s="73" t="s">
        <v>0</v>
      </c>
      <c r="C6" s="73" t="s">
        <v>50</v>
      </c>
      <c r="D6" s="55" t="str">
        <f>_xlfn.XLOOKUP(C6,Catálogo!B7:B374,Catálogo!C7:C374)</f>
        <v>1.5</v>
      </c>
      <c r="E6" s="54" t="s">
        <v>46</v>
      </c>
      <c r="F6" s="54" t="s">
        <v>47</v>
      </c>
      <c r="G6" s="54" t="s">
        <v>36</v>
      </c>
      <c r="H6" s="54" t="s">
        <v>48</v>
      </c>
      <c r="I6" s="70">
        <v>46055</v>
      </c>
      <c r="J6" s="70">
        <v>46180</v>
      </c>
    </row>
    <row r="7" spans="1:11" ht="14.4" x14ac:dyDescent="0.3">
      <c r="A7" s="52">
        <v>6</v>
      </c>
      <c r="B7" s="73" t="s">
        <v>0</v>
      </c>
      <c r="C7" s="73" t="s">
        <v>299</v>
      </c>
      <c r="D7" s="55" t="str">
        <f>_xlfn.XLOOKUP(C7,Catálogo!B8:B375,Catálogo!C8:C375)</f>
        <v>1.6</v>
      </c>
      <c r="E7" s="54" t="s">
        <v>46</v>
      </c>
      <c r="F7" s="54" t="s">
        <v>47</v>
      </c>
      <c r="G7" s="54" t="s">
        <v>48</v>
      </c>
      <c r="H7" s="54" t="s">
        <v>48</v>
      </c>
      <c r="I7" s="70">
        <v>46113</v>
      </c>
      <c r="J7" s="70">
        <v>46142</v>
      </c>
    </row>
    <row r="8" spans="1:11" ht="14.4" x14ac:dyDescent="0.3">
      <c r="A8" s="52">
        <v>7</v>
      </c>
      <c r="B8" s="73" t="s">
        <v>0</v>
      </c>
      <c r="C8" s="73" t="s">
        <v>300</v>
      </c>
      <c r="D8" s="55" t="str">
        <f>_xlfn.XLOOKUP(C8,Catálogo!B9:B376,Catálogo!C9:C376)</f>
        <v>1.7</v>
      </c>
      <c r="E8" s="54" t="s">
        <v>46</v>
      </c>
      <c r="F8" s="54" t="s">
        <v>47</v>
      </c>
      <c r="G8" s="54" t="s">
        <v>48</v>
      </c>
      <c r="H8" s="54" t="s">
        <v>48</v>
      </c>
      <c r="I8" s="70">
        <v>46235</v>
      </c>
      <c r="J8" s="70">
        <v>46261</v>
      </c>
    </row>
    <row r="9" spans="1:11" ht="14.4" x14ac:dyDescent="0.3">
      <c r="A9" s="52">
        <v>8</v>
      </c>
      <c r="B9" s="73" t="s">
        <v>1</v>
      </c>
      <c r="C9" s="73" t="s">
        <v>301</v>
      </c>
      <c r="D9" s="55" t="str">
        <f>_xlfn.XLOOKUP(C9,Catálogo!B10:B377,Catálogo!C10:C377)</f>
        <v>2.1</v>
      </c>
      <c r="E9" s="54" t="s">
        <v>36</v>
      </c>
      <c r="F9" s="54" t="s">
        <v>37</v>
      </c>
      <c r="G9" s="54" t="s">
        <v>36</v>
      </c>
      <c r="H9" s="54" t="s">
        <v>302</v>
      </c>
      <c r="I9" s="60">
        <v>46188</v>
      </c>
      <c r="J9" s="60">
        <v>46199</v>
      </c>
    </row>
    <row r="10" spans="1:11" ht="14.4" x14ac:dyDescent="0.3">
      <c r="A10" s="52">
        <v>9</v>
      </c>
      <c r="B10" s="73" t="s">
        <v>1</v>
      </c>
      <c r="C10" s="73" t="s">
        <v>303</v>
      </c>
      <c r="D10" s="55" t="str">
        <f>_xlfn.XLOOKUP(C10,Catálogo!B11:B378,Catálogo!C11:C378)</f>
        <v>2.2</v>
      </c>
      <c r="E10" s="54" t="s">
        <v>36</v>
      </c>
      <c r="F10" s="54" t="s">
        <v>37</v>
      </c>
      <c r="G10" s="54" t="s">
        <v>36</v>
      </c>
      <c r="H10" s="54" t="s">
        <v>302</v>
      </c>
      <c r="I10" s="60">
        <v>46188</v>
      </c>
      <c r="J10" s="60">
        <v>46199</v>
      </c>
    </row>
    <row r="11" spans="1:11" ht="14.4" x14ac:dyDescent="0.3">
      <c r="A11" s="52">
        <v>10</v>
      </c>
      <c r="B11" s="73" t="s">
        <v>1</v>
      </c>
      <c r="C11" s="73" t="s">
        <v>304</v>
      </c>
      <c r="D11" s="55" t="str">
        <f>_xlfn.XLOOKUP(C11,Catálogo!B12:B379,Catálogo!C12:C379)</f>
        <v>2.3</v>
      </c>
      <c r="E11" s="54" t="s">
        <v>36</v>
      </c>
      <c r="F11" s="54" t="s">
        <v>37</v>
      </c>
      <c r="G11" s="54" t="s">
        <v>36</v>
      </c>
      <c r="H11" s="54" t="s">
        <v>302</v>
      </c>
      <c r="I11" s="60">
        <v>46188</v>
      </c>
      <c r="J11" s="60">
        <v>46199</v>
      </c>
    </row>
    <row r="12" spans="1:11" ht="14.4" x14ac:dyDescent="0.3">
      <c r="A12" s="52">
        <v>11</v>
      </c>
      <c r="B12" s="73" t="s">
        <v>1</v>
      </c>
      <c r="C12" s="73" t="s">
        <v>305</v>
      </c>
      <c r="D12" s="55" t="str">
        <f>_xlfn.XLOOKUP(C12,Catálogo!B13:B380,Catálogo!C13:C380)</f>
        <v>2.4</v>
      </c>
      <c r="E12" s="54" t="s">
        <v>36</v>
      </c>
      <c r="F12" s="54" t="s">
        <v>37</v>
      </c>
      <c r="G12" s="54" t="s">
        <v>36</v>
      </c>
      <c r="H12" s="54" t="s">
        <v>302</v>
      </c>
      <c r="I12" s="60">
        <v>46188</v>
      </c>
      <c r="J12" s="60">
        <v>46199</v>
      </c>
    </row>
    <row r="13" spans="1:11" ht="14.4" x14ac:dyDescent="0.3">
      <c r="A13" s="52">
        <v>12</v>
      </c>
      <c r="B13" s="73" t="s">
        <v>1</v>
      </c>
      <c r="C13" s="73" t="s">
        <v>306</v>
      </c>
      <c r="D13" s="55" t="str">
        <f>_xlfn.XLOOKUP(C13,Catálogo!B14:B381,Catálogo!C14:C381)</f>
        <v>2.5</v>
      </c>
      <c r="E13" s="54" t="s">
        <v>36</v>
      </c>
      <c r="F13" s="54" t="s">
        <v>37</v>
      </c>
      <c r="G13" s="54" t="s">
        <v>36</v>
      </c>
      <c r="H13" s="54" t="s">
        <v>302</v>
      </c>
      <c r="I13" s="60">
        <v>46188</v>
      </c>
      <c r="J13" s="60">
        <v>46199</v>
      </c>
    </row>
    <row r="14" spans="1:11" ht="14.4" x14ac:dyDescent="0.3">
      <c r="A14" s="52">
        <v>13</v>
      </c>
      <c r="B14" s="73" t="s">
        <v>1</v>
      </c>
      <c r="C14" s="73" t="s">
        <v>307</v>
      </c>
      <c r="D14" s="55" t="str">
        <f>_xlfn.XLOOKUP(C14,Catálogo!B15:B382,Catálogo!C15:C382)</f>
        <v>2.6</v>
      </c>
      <c r="E14" s="54" t="s">
        <v>36</v>
      </c>
      <c r="F14" s="54" t="s">
        <v>37</v>
      </c>
      <c r="G14" s="54" t="s">
        <v>36</v>
      </c>
      <c r="H14" s="54" t="s">
        <v>302</v>
      </c>
      <c r="I14" s="60">
        <v>46188</v>
      </c>
      <c r="J14" s="60">
        <v>46199</v>
      </c>
    </row>
    <row r="15" spans="1:11" ht="14.4" x14ac:dyDescent="0.3">
      <c r="A15" s="52">
        <v>14</v>
      </c>
      <c r="B15" s="73" t="s">
        <v>1</v>
      </c>
      <c r="C15" s="73" t="s">
        <v>308</v>
      </c>
      <c r="D15" s="55" t="str">
        <f>_xlfn.XLOOKUP(C15,Catálogo!B16:B383,Catálogo!C16:C383)</f>
        <v>2.7</v>
      </c>
      <c r="E15" s="54" t="s">
        <v>36</v>
      </c>
      <c r="F15" s="54" t="s">
        <v>37</v>
      </c>
      <c r="G15" s="54" t="s">
        <v>36</v>
      </c>
      <c r="H15" s="54" t="s">
        <v>302</v>
      </c>
      <c r="I15" s="60">
        <v>46188</v>
      </c>
      <c r="J15" s="60">
        <v>46199</v>
      </c>
    </row>
    <row r="16" spans="1:11" ht="14.4" x14ac:dyDescent="0.3">
      <c r="A16" s="52">
        <v>15</v>
      </c>
      <c r="B16" s="73" t="s">
        <v>2</v>
      </c>
      <c r="C16" s="73" t="s">
        <v>309</v>
      </c>
      <c r="D16" s="55" t="str">
        <f>_xlfn.XLOOKUP(C16,Catálogo!B17:B384,Catálogo!C17:C384)</f>
        <v>3.1</v>
      </c>
      <c r="E16" s="54" t="s">
        <v>36</v>
      </c>
      <c r="F16" s="54" t="s">
        <v>37</v>
      </c>
      <c r="G16" s="54" t="s">
        <v>36</v>
      </c>
      <c r="H16" s="54" t="s">
        <v>59</v>
      </c>
      <c r="I16" s="59">
        <v>45884</v>
      </c>
      <c r="J16" s="59">
        <v>45915</v>
      </c>
    </row>
    <row r="17" spans="1:10" ht="14.4" x14ac:dyDescent="0.3">
      <c r="A17" s="52">
        <v>16</v>
      </c>
      <c r="B17" s="73" t="s">
        <v>2</v>
      </c>
      <c r="C17" s="73" t="s">
        <v>310</v>
      </c>
      <c r="D17" s="55" t="str">
        <f>_xlfn.XLOOKUP(C17,Catálogo!B18:B385,Catálogo!C18:C385)</f>
        <v>3.2</v>
      </c>
      <c r="E17" s="54" t="s">
        <v>36</v>
      </c>
      <c r="F17" s="54" t="s">
        <v>37</v>
      </c>
      <c r="G17" s="54" t="s">
        <v>36</v>
      </c>
      <c r="H17" s="54" t="s">
        <v>59</v>
      </c>
      <c r="I17" s="59">
        <v>45955</v>
      </c>
      <c r="J17" s="70">
        <v>45960</v>
      </c>
    </row>
    <row r="18" spans="1:10" ht="14.4" x14ac:dyDescent="0.3">
      <c r="A18" s="52">
        <v>17</v>
      </c>
      <c r="B18" s="73" t="s">
        <v>2</v>
      </c>
      <c r="C18" s="73" t="s">
        <v>311</v>
      </c>
      <c r="D18" s="55" t="str">
        <f>_xlfn.XLOOKUP(C18,Catálogo!B19:B386,Catálogo!C19:C386)</f>
        <v>3.3</v>
      </c>
      <c r="E18" s="54" t="s">
        <v>36</v>
      </c>
      <c r="F18" s="54" t="s">
        <v>55</v>
      </c>
      <c r="G18" s="61" t="s">
        <v>36</v>
      </c>
      <c r="H18" s="54" t="s">
        <v>59</v>
      </c>
      <c r="I18" s="70">
        <v>45976</v>
      </c>
      <c r="J18" s="70">
        <v>46038</v>
      </c>
    </row>
    <row r="19" spans="1:10" ht="14.4" x14ac:dyDescent="0.3">
      <c r="A19" s="52">
        <v>18</v>
      </c>
      <c r="B19" s="73" t="s">
        <v>2</v>
      </c>
      <c r="C19" s="73" t="s">
        <v>312</v>
      </c>
      <c r="D19" s="55" t="str">
        <f>_xlfn.XLOOKUP(C19,Catálogo!B20:B387,Catálogo!C20:C387)</f>
        <v>3.4</v>
      </c>
      <c r="E19" s="54" t="s">
        <v>40</v>
      </c>
      <c r="F19" s="54" t="s">
        <v>37</v>
      </c>
      <c r="G19" s="54" t="s">
        <v>59</v>
      </c>
      <c r="H19" s="54" t="s">
        <v>59</v>
      </c>
      <c r="I19" s="60">
        <v>45901</v>
      </c>
      <c r="J19" s="60">
        <v>45961</v>
      </c>
    </row>
    <row r="20" spans="1:10" ht="14.4" x14ac:dyDescent="0.3">
      <c r="A20" s="52">
        <v>19</v>
      </c>
      <c r="B20" s="73" t="s">
        <v>2</v>
      </c>
      <c r="C20" s="73" t="s">
        <v>57</v>
      </c>
      <c r="D20" s="55" t="str">
        <f>_xlfn.XLOOKUP(C20,Catálogo!B21:B388,Catálogo!C21:C388)</f>
        <v>3.5</v>
      </c>
      <c r="E20" s="54" t="s">
        <v>40</v>
      </c>
      <c r="F20" s="54" t="s">
        <v>58</v>
      </c>
      <c r="G20" s="54" t="s">
        <v>59</v>
      </c>
      <c r="H20" s="54" t="s">
        <v>59</v>
      </c>
      <c r="I20" s="60">
        <v>45962</v>
      </c>
      <c r="J20" s="60">
        <v>45962</v>
      </c>
    </row>
    <row r="21" spans="1:10" ht="14.4" x14ac:dyDescent="0.3">
      <c r="A21" s="52">
        <v>20</v>
      </c>
      <c r="B21" s="73" t="s">
        <v>2</v>
      </c>
      <c r="C21" s="73" t="s">
        <v>313</v>
      </c>
      <c r="D21" s="55" t="str">
        <f>_xlfn.XLOOKUP(C21,Catálogo!B22:B389,Catálogo!C22:C389)</f>
        <v>3.6</v>
      </c>
      <c r="E21" s="54" t="s">
        <v>40</v>
      </c>
      <c r="F21" s="54" t="s">
        <v>58</v>
      </c>
      <c r="G21" s="54" t="s">
        <v>59</v>
      </c>
      <c r="H21" s="54" t="s">
        <v>59</v>
      </c>
      <c r="I21" s="60">
        <v>45962</v>
      </c>
      <c r="J21" s="60">
        <v>45991</v>
      </c>
    </row>
    <row r="22" spans="1:10" ht="14.4" x14ac:dyDescent="0.3">
      <c r="A22" s="52">
        <v>21</v>
      </c>
      <c r="B22" s="73" t="s">
        <v>2</v>
      </c>
      <c r="C22" s="73" t="s">
        <v>61</v>
      </c>
      <c r="D22" s="55" t="str">
        <f>_xlfn.XLOOKUP(C22,Catálogo!B23:B390,Catálogo!C23:C390)</f>
        <v>3.7</v>
      </c>
      <c r="E22" s="54" t="s">
        <v>40</v>
      </c>
      <c r="F22" s="54" t="s">
        <v>62</v>
      </c>
      <c r="G22" s="54" t="s">
        <v>59</v>
      </c>
      <c r="H22" s="54" t="s">
        <v>59</v>
      </c>
      <c r="I22" s="60">
        <v>45993</v>
      </c>
      <c r="J22" s="60">
        <v>45993</v>
      </c>
    </row>
    <row r="23" spans="1:10" ht="14.4" x14ac:dyDescent="0.3">
      <c r="A23" s="52">
        <v>22</v>
      </c>
      <c r="B23" s="73" t="s">
        <v>2</v>
      </c>
      <c r="C23" s="73" t="s">
        <v>314</v>
      </c>
      <c r="D23" s="55" t="str">
        <f>_xlfn.XLOOKUP(C23,Catálogo!B24:B391,Catálogo!C24:C391)</f>
        <v>3.8</v>
      </c>
      <c r="E23" s="54" t="s">
        <v>40</v>
      </c>
      <c r="F23" s="54" t="s">
        <v>58</v>
      </c>
      <c r="G23" s="54" t="s">
        <v>59</v>
      </c>
      <c r="H23" s="54" t="s">
        <v>59</v>
      </c>
      <c r="I23" s="60">
        <v>46024</v>
      </c>
      <c r="J23" s="60">
        <v>46068</v>
      </c>
    </row>
    <row r="24" spans="1:10" ht="14.4" x14ac:dyDescent="0.3">
      <c r="A24" s="52">
        <v>23</v>
      </c>
      <c r="B24" s="73" t="s">
        <v>2</v>
      </c>
      <c r="C24" s="73" t="s">
        <v>315</v>
      </c>
      <c r="D24" s="55" t="str">
        <f>_xlfn.XLOOKUP(C24,Catálogo!B25:B392,Catálogo!C25:C392)</f>
        <v>3.9</v>
      </c>
      <c r="E24" s="54" t="s">
        <v>40</v>
      </c>
      <c r="F24" s="54" t="s">
        <v>62</v>
      </c>
      <c r="G24" s="54" t="s">
        <v>59</v>
      </c>
      <c r="H24" s="54" t="s">
        <v>59</v>
      </c>
      <c r="I24" s="60">
        <v>46023</v>
      </c>
      <c r="J24" s="59">
        <v>46234</v>
      </c>
    </row>
    <row r="25" spans="1:10" ht="14.4" x14ac:dyDescent="0.3">
      <c r="A25" s="52">
        <v>24</v>
      </c>
      <c r="B25" s="73" t="s">
        <v>3</v>
      </c>
      <c r="C25" s="73" t="s">
        <v>316</v>
      </c>
      <c r="D25" s="55" t="str">
        <f>_xlfn.XLOOKUP(C25,Catálogo!B26:B393,Catálogo!C26:C393)</f>
        <v>4.1</v>
      </c>
      <c r="E25" s="61" t="s">
        <v>40</v>
      </c>
      <c r="F25" s="52" t="s">
        <v>65</v>
      </c>
      <c r="G25" s="52" t="s">
        <v>65</v>
      </c>
      <c r="H25" s="52" t="s">
        <v>65</v>
      </c>
      <c r="I25" s="59">
        <v>46077</v>
      </c>
      <c r="J25" s="59">
        <v>46077</v>
      </c>
    </row>
    <row r="26" spans="1:10" ht="14.4" x14ac:dyDescent="0.3">
      <c r="A26" s="52">
        <v>25</v>
      </c>
      <c r="B26" s="73" t="s">
        <v>3</v>
      </c>
      <c r="C26" s="73" t="s">
        <v>317</v>
      </c>
      <c r="D26" s="55" t="str">
        <f>_xlfn.XLOOKUP(C26,Catálogo!B27:B394,Catálogo!C27:C394)</f>
        <v>4.2</v>
      </c>
      <c r="E26" s="61" t="s">
        <v>46</v>
      </c>
      <c r="F26" s="52" t="s">
        <v>65</v>
      </c>
      <c r="G26" s="52" t="s">
        <v>65</v>
      </c>
      <c r="H26" s="52" t="s">
        <v>65</v>
      </c>
      <c r="I26" s="59">
        <v>46078</v>
      </c>
      <c r="J26" s="59">
        <v>46097</v>
      </c>
    </row>
    <row r="27" spans="1:10" ht="14.4" x14ac:dyDescent="0.3">
      <c r="A27" s="52">
        <v>26</v>
      </c>
      <c r="B27" s="73" t="s">
        <v>3</v>
      </c>
      <c r="C27" s="73" t="s">
        <v>318</v>
      </c>
      <c r="D27" s="55" t="str">
        <f>_xlfn.XLOOKUP(C27,Catálogo!B28:B395,Catálogo!C28:C395)</f>
        <v>4.3</v>
      </c>
      <c r="E27" s="61" t="s">
        <v>40</v>
      </c>
      <c r="F27" s="52" t="s">
        <v>65</v>
      </c>
      <c r="G27" s="52" t="s">
        <v>65</v>
      </c>
      <c r="H27" s="52" t="s">
        <v>65</v>
      </c>
      <c r="I27" s="59">
        <v>46112</v>
      </c>
      <c r="J27" s="59">
        <v>46112</v>
      </c>
    </row>
    <row r="28" spans="1:10" ht="14.4" x14ac:dyDescent="0.3">
      <c r="A28" s="52">
        <v>27</v>
      </c>
      <c r="B28" s="73" t="s">
        <v>3</v>
      </c>
      <c r="C28" s="73" t="s">
        <v>319</v>
      </c>
      <c r="D28" s="55" t="str">
        <f>_xlfn.XLOOKUP(C28,Catálogo!B29:B396,Catálogo!C29:C396)</f>
        <v>4.4</v>
      </c>
      <c r="E28" s="61" t="s">
        <v>40</v>
      </c>
      <c r="F28" s="52" t="s">
        <v>65</v>
      </c>
      <c r="G28" s="52" t="s">
        <v>65</v>
      </c>
      <c r="H28" s="52" t="s">
        <v>65</v>
      </c>
      <c r="I28" s="59">
        <v>46127</v>
      </c>
      <c r="J28" s="59">
        <v>46127</v>
      </c>
    </row>
    <row r="29" spans="1:10" ht="14.4" x14ac:dyDescent="0.3">
      <c r="A29" s="52">
        <v>28</v>
      </c>
      <c r="B29" s="73" t="s">
        <v>3</v>
      </c>
      <c r="C29" s="73" t="s">
        <v>64</v>
      </c>
      <c r="D29" s="55" t="str">
        <f>_xlfn.XLOOKUP(C29,Catálogo!B30:B397,Catálogo!C30:C397)</f>
        <v>4.5</v>
      </c>
      <c r="E29" s="61" t="s">
        <v>40</v>
      </c>
      <c r="F29" s="52" t="s">
        <v>65</v>
      </c>
      <c r="G29" s="52" t="s">
        <v>65</v>
      </c>
      <c r="H29" s="52" t="s">
        <v>65</v>
      </c>
      <c r="I29" s="59">
        <v>46148</v>
      </c>
      <c r="J29" s="59">
        <v>46148</v>
      </c>
    </row>
    <row r="30" spans="1:10" ht="14.4" x14ac:dyDescent="0.3">
      <c r="A30" s="52">
        <v>29</v>
      </c>
      <c r="B30" s="73" t="s">
        <v>3</v>
      </c>
      <c r="C30" s="73" t="s">
        <v>320</v>
      </c>
      <c r="D30" s="55" t="str">
        <f>_xlfn.XLOOKUP(C30,Catálogo!B31:B398,Catálogo!C31:C398)</f>
        <v>4.6</v>
      </c>
      <c r="E30" s="61" t="s">
        <v>40</v>
      </c>
      <c r="F30" s="52" t="s">
        <v>65</v>
      </c>
      <c r="G30" s="52" t="s">
        <v>65</v>
      </c>
      <c r="H30" s="52" t="s">
        <v>65</v>
      </c>
      <c r="I30" s="59">
        <v>46167</v>
      </c>
      <c r="J30" s="59">
        <v>46167</v>
      </c>
    </row>
    <row r="31" spans="1:10" ht="14.4" x14ac:dyDescent="0.3">
      <c r="A31" s="52">
        <v>30</v>
      </c>
      <c r="B31" s="73" t="s">
        <v>4</v>
      </c>
      <c r="C31" s="73" t="s">
        <v>321</v>
      </c>
      <c r="D31" s="55" t="str">
        <f>_xlfn.XLOOKUP(C31,Catálogo!B32:B399,Catálogo!C32:C399)</f>
        <v>5.1</v>
      </c>
      <c r="E31" s="61" t="s">
        <v>40</v>
      </c>
      <c r="F31" s="52" t="s">
        <v>65</v>
      </c>
      <c r="G31" s="52" t="s">
        <v>65</v>
      </c>
      <c r="H31" s="52" t="s">
        <v>65</v>
      </c>
      <c r="I31" s="59">
        <v>45901</v>
      </c>
      <c r="J31" s="59">
        <v>46063</v>
      </c>
    </row>
    <row r="32" spans="1:10" ht="14.4" x14ac:dyDescent="0.3">
      <c r="A32" s="52">
        <v>31</v>
      </c>
      <c r="B32" s="73" t="s">
        <v>4</v>
      </c>
      <c r="C32" s="73" t="s">
        <v>322</v>
      </c>
      <c r="D32" s="55" t="str">
        <f>_xlfn.XLOOKUP(C32,Catálogo!B33:B400,Catálogo!C33:C400)</f>
        <v>5.2</v>
      </c>
      <c r="E32" s="61" t="s">
        <v>40</v>
      </c>
      <c r="F32" s="52" t="s">
        <v>65</v>
      </c>
      <c r="G32" s="52" t="s">
        <v>65</v>
      </c>
      <c r="H32" s="52" t="s">
        <v>65</v>
      </c>
      <c r="I32" s="59">
        <v>45901</v>
      </c>
      <c r="J32" s="59">
        <v>46083</v>
      </c>
    </row>
    <row r="33" spans="1:10" ht="14.4" x14ac:dyDescent="0.3">
      <c r="A33" s="52">
        <v>32</v>
      </c>
      <c r="B33" s="73" t="s">
        <v>4</v>
      </c>
      <c r="C33" s="73" t="s">
        <v>323</v>
      </c>
      <c r="D33" s="55" t="str">
        <f>_xlfn.XLOOKUP(C33,Catálogo!B34:B401,Catálogo!C34:C401)</f>
        <v>5.3</v>
      </c>
      <c r="E33" s="61" t="s">
        <v>40</v>
      </c>
      <c r="F33" s="52" t="s">
        <v>65</v>
      </c>
      <c r="G33" s="52" t="s">
        <v>65</v>
      </c>
      <c r="H33" s="52" t="s">
        <v>65</v>
      </c>
      <c r="I33" s="59">
        <v>45901</v>
      </c>
      <c r="J33" s="59">
        <v>46063</v>
      </c>
    </row>
    <row r="34" spans="1:10" ht="14.4" x14ac:dyDescent="0.3">
      <c r="A34" s="52">
        <v>33</v>
      </c>
      <c r="B34" s="73" t="s">
        <v>290</v>
      </c>
      <c r="C34" s="73" t="s">
        <v>324</v>
      </c>
      <c r="D34" s="55" t="str">
        <f>_xlfn.XLOOKUP(C34,Catálogo!B35:B402,Catálogo!C35:C402)</f>
        <v>6.1</v>
      </c>
      <c r="E34" s="61" t="s">
        <v>40</v>
      </c>
      <c r="F34" s="52" t="s">
        <v>65</v>
      </c>
      <c r="G34" s="52" t="s">
        <v>65</v>
      </c>
      <c r="H34" s="52" t="s">
        <v>65</v>
      </c>
      <c r="I34" s="59">
        <v>45901</v>
      </c>
      <c r="J34" s="59">
        <v>46180</v>
      </c>
    </row>
    <row r="35" spans="1:10" ht="14.4" x14ac:dyDescent="0.3">
      <c r="A35" s="52">
        <v>34</v>
      </c>
      <c r="B35" s="73" t="s">
        <v>5</v>
      </c>
      <c r="C35" s="73" t="s">
        <v>325</v>
      </c>
      <c r="D35" s="55" t="str">
        <f>_xlfn.XLOOKUP(C35,Catálogo!B36:B403,Catálogo!C36:C403)</f>
        <v>7.1</v>
      </c>
      <c r="E35" s="54" t="s">
        <v>40</v>
      </c>
      <c r="F35" s="54" t="s">
        <v>65</v>
      </c>
      <c r="G35" s="54" t="s">
        <v>65</v>
      </c>
      <c r="H35" s="54" t="s">
        <v>65</v>
      </c>
      <c r="I35" s="60">
        <v>45901</v>
      </c>
      <c r="J35" s="60">
        <v>46112</v>
      </c>
    </row>
    <row r="36" spans="1:10" ht="14.4" x14ac:dyDescent="0.3">
      <c r="A36" s="52">
        <v>35</v>
      </c>
      <c r="B36" s="73" t="s">
        <v>5</v>
      </c>
      <c r="C36" s="73" t="s">
        <v>326</v>
      </c>
      <c r="D36" s="55" t="str">
        <f>_xlfn.XLOOKUP(C36,Catálogo!B37:B404,Catálogo!C37:C404)</f>
        <v>7.2</v>
      </c>
      <c r="E36" s="54" t="s">
        <v>40</v>
      </c>
      <c r="F36" s="54" t="s">
        <v>65</v>
      </c>
      <c r="G36" s="54" t="s">
        <v>65</v>
      </c>
      <c r="H36" s="54" t="s">
        <v>65</v>
      </c>
      <c r="I36" s="59">
        <v>46179</v>
      </c>
      <c r="J36" s="59">
        <v>46179</v>
      </c>
    </row>
    <row r="37" spans="1:10" ht="14.4" x14ac:dyDescent="0.3">
      <c r="A37" s="52">
        <v>36</v>
      </c>
      <c r="B37" s="73" t="s">
        <v>5</v>
      </c>
      <c r="C37" s="73" t="s">
        <v>327</v>
      </c>
      <c r="D37" s="55" t="str">
        <f>_xlfn.XLOOKUP(C37,Catálogo!B38:B405,Catálogo!C38:C405)</f>
        <v>7.3</v>
      </c>
      <c r="E37" s="54" t="s">
        <v>40</v>
      </c>
      <c r="F37" s="71" t="s">
        <v>65</v>
      </c>
      <c r="G37" s="54" t="s">
        <v>65</v>
      </c>
      <c r="H37" s="54" t="s">
        <v>65</v>
      </c>
      <c r="I37" s="60">
        <v>46120</v>
      </c>
      <c r="J37" s="60">
        <v>46120</v>
      </c>
    </row>
    <row r="38" spans="1:10" ht="14.4" x14ac:dyDescent="0.3">
      <c r="A38" s="52">
        <v>37</v>
      </c>
      <c r="B38" s="73" t="s">
        <v>5</v>
      </c>
      <c r="C38" s="73" t="s">
        <v>328</v>
      </c>
      <c r="D38" s="55" t="str">
        <f>_xlfn.XLOOKUP(C38,Catálogo!B39:B406,Catálogo!C39:C406)</f>
        <v>7.4</v>
      </c>
      <c r="E38" s="54" t="s">
        <v>40</v>
      </c>
      <c r="F38" s="71" t="s">
        <v>65</v>
      </c>
      <c r="G38" s="54" t="s">
        <v>65</v>
      </c>
      <c r="H38" s="54" t="s">
        <v>65</v>
      </c>
      <c r="I38" s="59">
        <v>46179</v>
      </c>
      <c r="J38" s="59">
        <v>46179</v>
      </c>
    </row>
    <row r="39" spans="1:10" ht="14.4" x14ac:dyDescent="0.3">
      <c r="A39" s="52">
        <v>38</v>
      </c>
      <c r="B39" s="73" t="s">
        <v>6</v>
      </c>
      <c r="C39" s="73" t="s">
        <v>329</v>
      </c>
      <c r="D39" s="55" t="str">
        <f>_xlfn.XLOOKUP(C39,Catálogo!B40:B407,Catálogo!C40:C407)</f>
        <v>8.1</v>
      </c>
      <c r="E39" s="54" t="s">
        <v>40</v>
      </c>
      <c r="F39" s="54" t="s">
        <v>37</v>
      </c>
      <c r="G39" s="54" t="s">
        <v>59</v>
      </c>
      <c r="H39" s="54" t="s">
        <v>59</v>
      </c>
      <c r="I39" s="59">
        <v>45930</v>
      </c>
      <c r="J39" s="60">
        <v>45930</v>
      </c>
    </row>
    <row r="40" spans="1:10" ht="14.4" x14ac:dyDescent="0.3">
      <c r="A40" s="52">
        <v>39</v>
      </c>
      <c r="B40" s="73" t="s">
        <v>6</v>
      </c>
      <c r="C40" s="73" t="s">
        <v>330</v>
      </c>
      <c r="D40" s="55" t="str">
        <f>_xlfn.XLOOKUP(C40,Catálogo!B41:B408,Catálogo!C41:C408)</f>
        <v>8.2</v>
      </c>
      <c r="E40" s="54" t="s">
        <v>36</v>
      </c>
      <c r="F40" s="54" t="s">
        <v>37</v>
      </c>
      <c r="G40" s="54" t="s">
        <v>36</v>
      </c>
      <c r="H40" s="54" t="s">
        <v>36</v>
      </c>
      <c r="I40" s="60">
        <v>45992</v>
      </c>
      <c r="J40" s="60">
        <v>45992</v>
      </c>
    </row>
    <row r="41" spans="1:10" ht="14.4" x14ac:dyDescent="0.3">
      <c r="A41" s="52">
        <v>40</v>
      </c>
      <c r="B41" s="73" t="s">
        <v>6</v>
      </c>
      <c r="C41" s="73" t="s">
        <v>331</v>
      </c>
      <c r="D41" s="55" t="str">
        <f>_xlfn.XLOOKUP(C41,Catálogo!B42:B409,Catálogo!C42:C409)</f>
        <v>8.3</v>
      </c>
      <c r="E41" s="54" t="s">
        <v>46</v>
      </c>
      <c r="F41" s="54" t="s">
        <v>332</v>
      </c>
      <c r="G41" s="54" t="s">
        <v>48</v>
      </c>
      <c r="H41" s="54" t="s">
        <v>48</v>
      </c>
      <c r="I41" s="60">
        <v>45923</v>
      </c>
      <c r="J41" s="59">
        <v>45954</v>
      </c>
    </row>
    <row r="42" spans="1:10" ht="14.4" x14ac:dyDescent="0.3">
      <c r="A42" s="52">
        <v>41</v>
      </c>
      <c r="B42" s="73" t="s">
        <v>6</v>
      </c>
      <c r="C42" s="73" t="s">
        <v>333</v>
      </c>
      <c r="D42" s="55" t="str">
        <f>_xlfn.XLOOKUP(C42,Catálogo!B43:B410,Catálogo!C43:C410)</f>
        <v>8.4</v>
      </c>
      <c r="E42" s="54" t="s">
        <v>46</v>
      </c>
      <c r="F42" s="54" t="s">
        <v>70</v>
      </c>
      <c r="G42" s="54" t="s">
        <v>59</v>
      </c>
      <c r="H42" s="54" t="s">
        <v>59</v>
      </c>
      <c r="I42" s="59">
        <v>45931</v>
      </c>
      <c r="J42" s="59">
        <v>46149</v>
      </c>
    </row>
    <row r="43" spans="1:10" ht="14.4" x14ac:dyDescent="0.3">
      <c r="A43" s="52">
        <v>42</v>
      </c>
      <c r="B43" s="73" t="s">
        <v>6</v>
      </c>
      <c r="C43" s="73" t="s">
        <v>334</v>
      </c>
      <c r="D43" s="55" t="str">
        <f>_xlfn.XLOOKUP(C43,Catálogo!B44:B411,Catálogo!C44:C411)</f>
        <v>8.5</v>
      </c>
      <c r="E43" s="54" t="s">
        <v>46</v>
      </c>
      <c r="F43" s="54" t="s">
        <v>70</v>
      </c>
      <c r="G43" s="54" t="s">
        <v>59</v>
      </c>
      <c r="H43" s="54" t="s">
        <v>59</v>
      </c>
      <c r="I43" s="59">
        <v>45962</v>
      </c>
      <c r="J43" s="60">
        <v>46160</v>
      </c>
    </row>
    <row r="44" spans="1:10" ht="14.4" x14ac:dyDescent="0.3">
      <c r="A44" s="52">
        <v>43</v>
      </c>
      <c r="B44" s="73" t="s">
        <v>6</v>
      </c>
      <c r="C44" s="73" t="s">
        <v>335</v>
      </c>
      <c r="D44" s="55" t="str">
        <f>_xlfn.XLOOKUP(C44,Catálogo!B45:B412,Catálogo!C45:C412)</f>
        <v>8.6</v>
      </c>
      <c r="E44" s="54" t="s">
        <v>40</v>
      </c>
      <c r="F44" s="54" t="s">
        <v>336</v>
      </c>
      <c r="G44" s="54" t="s">
        <v>59</v>
      </c>
      <c r="H44" s="54" t="s">
        <v>59</v>
      </c>
      <c r="I44" s="60">
        <v>46023</v>
      </c>
      <c r="J44" s="60">
        <v>46174</v>
      </c>
    </row>
    <row r="45" spans="1:10" ht="14.4" x14ac:dyDescent="0.3">
      <c r="A45" s="52">
        <v>44</v>
      </c>
      <c r="B45" s="73" t="s">
        <v>6</v>
      </c>
      <c r="C45" s="73" t="s">
        <v>77</v>
      </c>
      <c r="D45" s="55" t="str">
        <f>_xlfn.XLOOKUP(C45,Catálogo!B46:B413,Catálogo!C46:C413)</f>
        <v>8.7</v>
      </c>
      <c r="E45" s="54" t="s">
        <v>46</v>
      </c>
      <c r="F45" s="54" t="s">
        <v>70</v>
      </c>
      <c r="G45" s="54" t="s">
        <v>59</v>
      </c>
      <c r="H45" s="54" t="s">
        <v>59</v>
      </c>
      <c r="I45" s="60">
        <v>45962</v>
      </c>
      <c r="J45" s="60">
        <v>46174</v>
      </c>
    </row>
    <row r="46" spans="1:10" ht="14.4" x14ac:dyDescent="0.3">
      <c r="A46" s="52">
        <v>45</v>
      </c>
      <c r="B46" s="73" t="s">
        <v>6</v>
      </c>
      <c r="C46" s="73" t="s">
        <v>337</v>
      </c>
      <c r="D46" s="55" t="str">
        <f>_xlfn.XLOOKUP(C46,Catálogo!B47:B414,Catálogo!C47:C414)</f>
        <v>8.8</v>
      </c>
      <c r="E46" s="54" t="s">
        <v>40</v>
      </c>
      <c r="F46" s="54" t="s">
        <v>80</v>
      </c>
      <c r="G46" s="54" t="s">
        <v>59</v>
      </c>
      <c r="H46" s="54" t="s">
        <v>59</v>
      </c>
      <c r="I46" s="59">
        <v>45962</v>
      </c>
      <c r="J46" s="60">
        <v>46179</v>
      </c>
    </row>
    <row r="47" spans="1:10" ht="14.4" x14ac:dyDescent="0.3">
      <c r="A47" s="52">
        <v>46</v>
      </c>
      <c r="B47" s="73" t="s">
        <v>6</v>
      </c>
      <c r="C47" s="73" t="s">
        <v>338</v>
      </c>
      <c r="D47" s="55" t="str">
        <f>_xlfn.XLOOKUP(C47,Catálogo!B48:B415,Catálogo!C48:C415)</f>
        <v>8.9</v>
      </c>
      <c r="E47" s="54" t="s">
        <v>40</v>
      </c>
      <c r="F47" s="54" t="s">
        <v>37</v>
      </c>
      <c r="G47" s="54" t="s">
        <v>59</v>
      </c>
      <c r="H47" s="54" t="s">
        <v>59</v>
      </c>
      <c r="I47" s="59">
        <v>46006</v>
      </c>
      <c r="J47" s="60">
        <v>46203</v>
      </c>
    </row>
    <row r="48" spans="1:10" ht="14.4" x14ac:dyDescent="0.3">
      <c r="A48" s="52">
        <v>47</v>
      </c>
      <c r="B48" s="73" t="s">
        <v>7</v>
      </c>
      <c r="C48" s="73" t="s">
        <v>87</v>
      </c>
      <c r="D48" s="55" t="str">
        <f>_xlfn.XLOOKUP(C48,Catálogo!B49:B416,Catálogo!C49:C416)</f>
        <v>9.1</v>
      </c>
      <c r="E48" s="54" t="s">
        <v>46</v>
      </c>
      <c r="F48" s="54" t="s">
        <v>88</v>
      </c>
      <c r="G48" s="54" t="s">
        <v>59</v>
      </c>
      <c r="H48" s="54" t="s">
        <v>59</v>
      </c>
      <c r="I48" s="60">
        <v>46037</v>
      </c>
      <c r="J48" s="60">
        <v>46068</v>
      </c>
    </row>
    <row r="49" spans="1:10" ht="14.4" x14ac:dyDescent="0.3">
      <c r="A49" s="52">
        <v>48</v>
      </c>
      <c r="B49" s="73" t="s">
        <v>7</v>
      </c>
      <c r="C49" s="73" t="s">
        <v>90</v>
      </c>
      <c r="D49" s="55" t="str">
        <f>_xlfn.XLOOKUP(C49,Catálogo!B50:B417,Catálogo!C50:C417)</f>
        <v>9.2</v>
      </c>
      <c r="E49" s="54" t="s">
        <v>40</v>
      </c>
      <c r="F49" s="54" t="s">
        <v>91</v>
      </c>
      <c r="G49" s="54" t="s">
        <v>92</v>
      </c>
      <c r="H49" s="54" t="s">
        <v>59</v>
      </c>
      <c r="I49" s="59">
        <v>46078</v>
      </c>
      <c r="J49" s="59">
        <v>46078</v>
      </c>
    </row>
    <row r="50" spans="1:10" ht="14.4" x14ac:dyDescent="0.3">
      <c r="A50" s="52">
        <v>49</v>
      </c>
      <c r="B50" s="73" t="s">
        <v>7</v>
      </c>
      <c r="C50" s="73" t="s">
        <v>339</v>
      </c>
      <c r="D50" s="55" t="str">
        <f>_xlfn.XLOOKUP(C50,Catálogo!B51:B418,Catálogo!C51:C418)</f>
        <v>9.3</v>
      </c>
      <c r="E50" s="54" t="s">
        <v>46</v>
      </c>
      <c r="F50" s="54" t="s">
        <v>340</v>
      </c>
      <c r="G50" s="54" t="s">
        <v>59</v>
      </c>
      <c r="H50" s="54" t="s">
        <v>59</v>
      </c>
      <c r="I50" s="59">
        <v>46079</v>
      </c>
      <c r="J50" s="59">
        <v>46093</v>
      </c>
    </row>
    <row r="51" spans="1:10" ht="14.4" x14ac:dyDescent="0.3">
      <c r="A51" s="52">
        <v>50</v>
      </c>
      <c r="B51" s="73" t="s">
        <v>7</v>
      </c>
      <c r="C51" s="73" t="s">
        <v>341</v>
      </c>
      <c r="D51" s="55" t="str">
        <f>_xlfn.XLOOKUP(C51,Catálogo!B52:B419,Catálogo!C52:C419)</f>
        <v>9.4</v>
      </c>
      <c r="E51" s="54" t="s">
        <v>40</v>
      </c>
      <c r="F51" s="54" t="s">
        <v>62</v>
      </c>
      <c r="G51" s="54" t="s">
        <v>59</v>
      </c>
      <c r="H51" s="54" t="s">
        <v>59</v>
      </c>
      <c r="I51" s="59">
        <v>46094</v>
      </c>
      <c r="J51" s="59">
        <v>46094</v>
      </c>
    </row>
    <row r="52" spans="1:10" ht="14.4" x14ac:dyDescent="0.3">
      <c r="A52" s="52">
        <v>51</v>
      </c>
      <c r="B52" s="73" t="s">
        <v>7</v>
      </c>
      <c r="C52" s="73" t="s">
        <v>342</v>
      </c>
      <c r="D52" s="55" t="str">
        <f>_xlfn.XLOOKUP(C52,Catálogo!B53:B420,Catálogo!C53:C420)</f>
        <v>9.5</v>
      </c>
      <c r="E52" s="54" t="s">
        <v>40</v>
      </c>
      <c r="F52" s="54" t="s">
        <v>62</v>
      </c>
      <c r="G52" s="54" t="s">
        <v>59</v>
      </c>
      <c r="H52" s="54" t="s">
        <v>59</v>
      </c>
      <c r="I52" s="59">
        <v>46106</v>
      </c>
      <c r="J52" s="59">
        <v>46106</v>
      </c>
    </row>
    <row r="53" spans="1:10" ht="14.4" x14ac:dyDescent="0.3">
      <c r="A53" s="52">
        <v>52</v>
      </c>
      <c r="B53" s="73" t="s">
        <v>7</v>
      </c>
      <c r="C53" s="73" t="s">
        <v>343</v>
      </c>
      <c r="D53" s="55" t="str">
        <f>_xlfn.XLOOKUP(C53,Catálogo!B54:B421,Catálogo!C54:C421)</f>
        <v>9.6</v>
      </c>
      <c r="E53" s="54" t="s">
        <v>40</v>
      </c>
      <c r="F53" s="54" t="s">
        <v>344</v>
      </c>
      <c r="G53" s="54" t="s">
        <v>65</v>
      </c>
      <c r="H53" s="54" t="s">
        <v>345</v>
      </c>
      <c r="I53" s="59">
        <v>46126</v>
      </c>
      <c r="J53" s="59">
        <v>46126</v>
      </c>
    </row>
    <row r="54" spans="1:10" ht="14.4" x14ac:dyDescent="0.3">
      <c r="A54" s="52">
        <v>53</v>
      </c>
      <c r="B54" s="73" t="s">
        <v>7</v>
      </c>
      <c r="C54" s="73" t="s">
        <v>102</v>
      </c>
      <c r="D54" s="55" t="str">
        <f>_xlfn.XLOOKUP(C54,Catálogo!B55:B422,Catálogo!C55:C422)</f>
        <v>9.7</v>
      </c>
      <c r="E54" s="54" t="s">
        <v>40</v>
      </c>
      <c r="F54" s="54" t="s">
        <v>62</v>
      </c>
      <c r="G54" s="54" t="s">
        <v>92</v>
      </c>
      <c r="H54" s="54" t="s">
        <v>59</v>
      </c>
      <c r="I54" s="60">
        <v>46127</v>
      </c>
      <c r="J54" s="60">
        <v>46127</v>
      </c>
    </row>
    <row r="55" spans="1:10" ht="14.4" x14ac:dyDescent="0.3">
      <c r="A55" s="52">
        <v>54</v>
      </c>
      <c r="B55" s="73" t="s">
        <v>7</v>
      </c>
      <c r="C55" s="73" t="s">
        <v>346</v>
      </c>
      <c r="D55" s="55" t="str">
        <f>_xlfn.XLOOKUP(C55,Catálogo!B56:B423,Catálogo!C56:C423)</f>
        <v>9.8</v>
      </c>
      <c r="E55" s="54" t="s">
        <v>40</v>
      </c>
      <c r="F55" s="54" t="s">
        <v>62</v>
      </c>
      <c r="G55" s="54" t="s">
        <v>92</v>
      </c>
      <c r="H55" s="54" t="s">
        <v>59</v>
      </c>
      <c r="I55" s="60">
        <v>46157</v>
      </c>
      <c r="J55" s="60">
        <v>46167</v>
      </c>
    </row>
    <row r="56" spans="1:10" ht="14.4" x14ac:dyDescent="0.3">
      <c r="A56" s="52">
        <v>55</v>
      </c>
      <c r="B56" s="73" t="s">
        <v>7</v>
      </c>
      <c r="C56" s="73" t="s">
        <v>109</v>
      </c>
      <c r="D56" s="55" t="str">
        <f>_xlfn.XLOOKUP(C56,Catálogo!B57:B424,Catálogo!C57:C424)</f>
        <v>9.9</v>
      </c>
      <c r="E56" s="54" t="s">
        <v>40</v>
      </c>
      <c r="F56" s="54" t="s">
        <v>62</v>
      </c>
      <c r="G56" s="54" t="s">
        <v>92</v>
      </c>
      <c r="H56" s="54" t="s">
        <v>59</v>
      </c>
      <c r="I56" s="60">
        <v>46128</v>
      </c>
      <c r="J56" s="60">
        <v>46167</v>
      </c>
    </row>
    <row r="57" spans="1:10" ht="14.4" x14ac:dyDescent="0.3">
      <c r="A57" s="52">
        <v>56</v>
      </c>
      <c r="B57" s="73" t="s">
        <v>7</v>
      </c>
      <c r="C57" s="73" t="s">
        <v>111</v>
      </c>
      <c r="D57" s="55" t="str">
        <f>_xlfn.XLOOKUP(C57,Catálogo!B58:B425,Catálogo!C58:C425)</f>
        <v>9.10</v>
      </c>
      <c r="E57" s="54" t="s">
        <v>40</v>
      </c>
      <c r="F57" s="54" t="s">
        <v>62</v>
      </c>
      <c r="G57" s="54" t="s">
        <v>92</v>
      </c>
      <c r="H57" s="54" t="s">
        <v>59</v>
      </c>
      <c r="I57" s="60">
        <v>46128</v>
      </c>
      <c r="J57" s="60">
        <v>46170</v>
      </c>
    </row>
    <row r="58" spans="1:10" ht="14.4" x14ac:dyDescent="0.3">
      <c r="A58" s="52">
        <v>57</v>
      </c>
      <c r="B58" s="73" t="s">
        <v>7</v>
      </c>
      <c r="C58" s="73" t="s">
        <v>347</v>
      </c>
      <c r="D58" s="55" t="str">
        <f>_xlfn.XLOOKUP(C58,Catálogo!B59:B426,Catálogo!C59:C426)</f>
        <v>9.11</v>
      </c>
      <c r="E58" s="54" t="s">
        <v>40</v>
      </c>
      <c r="F58" s="54" t="s">
        <v>62</v>
      </c>
      <c r="G58" s="54" t="s">
        <v>92</v>
      </c>
      <c r="H58" s="54" t="s">
        <v>59</v>
      </c>
      <c r="I58" s="60">
        <v>46171</v>
      </c>
      <c r="J58" s="60">
        <v>46171</v>
      </c>
    </row>
    <row r="59" spans="1:10" ht="14.4" x14ac:dyDescent="0.3">
      <c r="A59" s="52">
        <v>58</v>
      </c>
      <c r="B59" s="73" t="s">
        <v>7</v>
      </c>
      <c r="C59" s="73" t="s">
        <v>348</v>
      </c>
      <c r="D59" s="55" t="str">
        <f>_xlfn.XLOOKUP(C59,Catálogo!B60:B427,Catálogo!C60:C427)</f>
        <v>9.12</v>
      </c>
      <c r="E59" s="54" t="s">
        <v>40</v>
      </c>
      <c r="F59" s="54" t="s">
        <v>80</v>
      </c>
      <c r="G59" s="54" t="s">
        <v>59</v>
      </c>
      <c r="H59" s="54" t="s">
        <v>59</v>
      </c>
      <c r="I59" s="60">
        <v>46172</v>
      </c>
      <c r="J59" s="60">
        <v>46173</v>
      </c>
    </row>
    <row r="60" spans="1:10" ht="14.4" x14ac:dyDescent="0.3">
      <c r="A60" s="52">
        <v>59</v>
      </c>
      <c r="B60" s="73" t="s">
        <v>7</v>
      </c>
      <c r="C60" s="73" t="s">
        <v>117</v>
      </c>
      <c r="D60" s="55" t="str">
        <f>_xlfn.XLOOKUP(C60,Catálogo!B61:B428,Catálogo!C61:C428)</f>
        <v>9.13</v>
      </c>
      <c r="E60" s="54" t="s">
        <v>36</v>
      </c>
      <c r="F60" s="54" t="s">
        <v>37</v>
      </c>
      <c r="G60" s="54" t="s">
        <v>59</v>
      </c>
      <c r="H60" s="54" t="s">
        <v>59</v>
      </c>
      <c r="I60" s="60">
        <v>46181</v>
      </c>
      <c r="J60" s="60">
        <v>46199</v>
      </c>
    </row>
    <row r="61" spans="1:10" ht="14.4" x14ac:dyDescent="0.3">
      <c r="A61" s="52">
        <v>60</v>
      </c>
      <c r="B61" s="73" t="s">
        <v>7</v>
      </c>
      <c r="C61" s="73" t="s">
        <v>349</v>
      </c>
      <c r="D61" s="55" t="str">
        <f>_xlfn.XLOOKUP(C61,Catálogo!B62:B429,Catálogo!C62:C429)</f>
        <v>9.14</v>
      </c>
      <c r="E61" s="54" t="s">
        <v>46</v>
      </c>
      <c r="F61" s="54" t="s">
        <v>107</v>
      </c>
      <c r="G61" s="54" t="s">
        <v>59</v>
      </c>
      <c r="H61" s="54" t="s">
        <v>59</v>
      </c>
      <c r="I61" s="60">
        <v>46179</v>
      </c>
      <c r="J61" s="60">
        <v>46180</v>
      </c>
    </row>
    <row r="62" spans="1:10" ht="14.4" x14ac:dyDescent="0.3">
      <c r="A62" s="52">
        <v>61</v>
      </c>
      <c r="B62" s="73" t="s">
        <v>7</v>
      </c>
      <c r="C62" s="73" t="s">
        <v>350</v>
      </c>
      <c r="D62" s="55" t="str">
        <f>_xlfn.XLOOKUP(C62,Catálogo!B63:B430,Catálogo!C63:C430)</f>
        <v>9.15</v>
      </c>
      <c r="E62" s="54" t="s">
        <v>46</v>
      </c>
      <c r="F62" s="54" t="s">
        <v>351</v>
      </c>
      <c r="G62" s="54" t="s">
        <v>65</v>
      </c>
      <c r="H62" s="54" t="s">
        <v>59</v>
      </c>
      <c r="I62" s="60">
        <v>46113</v>
      </c>
      <c r="J62" s="60">
        <v>46189</v>
      </c>
    </row>
    <row r="63" spans="1:10" ht="14.4" x14ac:dyDescent="0.3">
      <c r="A63" s="52">
        <v>62</v>
      </c>
      <c r="B63" s="73" t="s">
        <v>7</v>
      </c>
      <c r="C63" s="73" t="s">
        <v>352</v>
      </c>
      <c r="D63" s="55" t="str">
        <f>_xlfn.XLOOKUP(C63,Catálogo!B64:B431,Catálogo!C64:C431)</f>
        <v>9.16</v>
      </c>
      <c r="E63" s="54" t="s">
        <v>46</v>
      </c>
      <c r="F63" s="54" t="s">
        <v>351</v>
      </c>
      <c r="G63" s="54" t="s">
        <v>65</v>
      </c>
      <c r="H63" s="54" t="s">
        <v>59</v>
      </c>
      <c r="I63" s="60">
        <v>46143</v>
      </c>
      <c r="J63" s="60">
        <v>46173</v>
      </c>
    </row>
    <row r="64" spans="1:10" ht="14.4" x14ac:dyDescent="0.3">
      <c r="A64" s="52">
        <v>63</v>
      </c>
      <c r="B64" s="73" t="s">
        <v>8</v>
      </c>
      <c r="C64" s="73" t="s">
        <v>353</v>
      </c>
      <c r="D64" s="55" t="str">
        <f>_xlfn.XLOOKUP(C64,Catálogo!B65:B432,Catálogo!C65:C432)</f>
        <v>10.1</v>
      </c>
      <c r="E64" s="54" t="s">
        <v>40</v>
      </c>
      <c r="F64" s="54" t="s">
        <v>354</v>
      </c>
      <c r="G64" s="54" t="s">
        <v>48</v>
      </c>
      <c r="H64" s="54" t="s">
        <v>48</v>
      </c>
      <c r="I64" s="60">
        <v>45870</v>
      </c>
      <c r="J64" s="60">
        <v>45900</v>
      </c>
    </row>
    <row r="65" spans="1:10" ht="14.4" x14ac:dyDescent="0.3">
      <c r="A65" s="52">
        <v>64</v>
      </c>
      <c r="B65" s="73" t="s">
        <v>8</v>
      </c>
      <c r="C65" s="73" t="s">
        <v>355</v>
      </c>
      <c r="D65" s="55" t="str">
        <f>_xlfn.XLOOKUP(C65,Catálogo!B66:B433,Catálogo!C66:C433)</f>
        <v>10.2</v>
      </c>
      <c r="E65" s="54" t="s">
        <v>40</v>
      </c>
      <c r="F65" s="54" t="s">
        <v>354</v>
      </c>
      <c r="G65" s="54" t="s">
        <v>48</v>
      </c>
      <c r="H65" s="54" t="s">
        <v>48</v>
      </c>
      <c r="I65" s="60">
        <v>45992</v>
      </c>
      <c r="J65" s="60">
        <v>46022</v>
      </c>
    </row>
    <row r="66" spans="1:10" ht="14.4" x14ac:dyDescent="0.3">
      <c r="A66" s="52">
        <v>65</v>
      </c>
      <c r="B66" s="73" t="s">
        <v>8</v>
      </c>
      <c r="C66" s="73" t="s">
        <v>356</v>
      </c>
      <c r="D66" s="55" t="str">
        <f>_xlfn.XLOOKUP(C66,Catálogo!B67:B434,Catálogo!C67:C434)</f>
        <v>10.3</v>
      </c>
      <c r="E66" s="54" t="s">
        <v>40</v>
      </c>
      <c r="F66" s="54" t="s">
        <v>262</v>
      </c>
      <c r="G66" s="54" t="s">
        <v>48</v>
      </c>
      <c r="H66" s="54" t="s">
        <v>48</v>
      </c>
      <c r="I66" s="59">
        <v>45962</v>
      </c>
      <c r="J66" s="60">
        <v>46037</v>
      </c>
    </row>
    <row r="67" spans="1:10" ht="14.4" x14ac:dyDescent="0.3">
      <c r="A67" s="52">
        <v>66</v>
      </c>
      <c r="B67" s="73" t="s">
        <v>8</v>
      </c>
      <c r="C67" s="73" t="s">
        <v>357</v>
      </c>
      <c r="D67" s="55" t="str">
        <f>_xlfn.XLOOKUP(C67,Catálogo!B68:B435,Catálogo!C68:C435)</f>
        <v>10.4</v>
      </c>
      <c r="E67" s="54" t="s">
        <v>46</v>
      </c>
      <c r="F67" s="54" t="s">
        <v>358</v>
      </c>
      <c r="G67" s="54" t="s">
        <v>48</v>
      </c>
      <c r="H67" s="54" t="s">
        <v>48</v>
      </c>
      <c r="I67" s="60">
        <v>46035</v>
      </c>
      <c r="J67" s="59">
        <v>46118</v>
      </c>
    </row>
    <row r="68" spans="1:10" ht="14.4" x14ac:dyDescent="0.3">
      <c r="A68" s="52">
        <v>67</v>
      </c>
      <c r="B68" s="73" t="s">
        <v>8</v>
      </c>
      <c r="C68" s="73" t="s">
        <v>359</v>
      </c>
      <c r="D68" s="55" t="str">
        <f>_xlfn.XLOOKUP(C68,Catálogo!B69:B436,Catálogo!C69:C436)</f>
        <v>10.5</v>
      </c>
      <c r="E68" s="54" t="s">
        <v>46</v>
      </c>
      <c r="F68" s="54" t="s">
        <v>360</v>
      </c>
      <c r="G68" s="54" t="s">
        <v>92</v>
      </c>
      <c r="H68" s="54" t="s">
        <v>48</v>
      </c>
      <c r="I68" s="60">
        <v>46115</v>
      </c>
      <c r="J68" s="60">
        <v>46144</v>
      </c>
    </row>
    <row r="69" spans="1:10" ht="14.4" x14ac:dyDescent="0.3">
      <c r="A69" s="52">
        <v>68</v>
      </c>
      <c r="B69" s="73" t="s">
        <v>8</v>
      </c>
      <c r="C69" s="73" t="s">
        <v>361</v>
      </c>
      <c r="D69" s="55" t="str">
        <f>_xlfn.XLOOKUP(C69,Catálogo!B70:B437,Catálogo!C70:C437)</f>
        <v>10.6</v>
      </c>
      <c r="E69" s="54" t="s">
        <v>40</v>
      </c>
      <c r="F69" s="54" t="s">
        <v>129</v>
      </c>
      <c r="G69" s="54" t="s">
        <v>92</v>
      </c>
      <c r="H69" s="54" t="s">
        <v>48</v>
      </c>
      <c r="I69" s="60">
        <v>45945</v>
      </c>
      <c r="J69" s="60">
        <v>46043</v>
      </c>
    </row>
    <row r="70" spans="1:10" ht="14.4" x14ac:dyDescent="0.3">
      <c r="A70" s="52">
        <v>69</v>
      </c>
      <c r="B70" s="73" t="s">
        <v>8</v>
      </c>
      <c r="C70" s="73" t="s">
        <v>362</v>
      </c>
      <c r="D70" s="55" t="str">
        <f>_xlfn.XLOOKUP(C70,Catálogo!B71:B438,Catálogo!C71:C438)</f>
        <v>10.7</v>
      </c>
      <c r="E70" s="54" t="s">
        <v>40</v>
      </c>
      <c r="F70" s="54" t="s">
        <v>129</v>
      </c>
      <c r="G70" s="54" t="s">
        <v>92</v>
      </c>
      <c r="H70" s="54" t="s">
        <v>48</v>
      </c>
      <c r="I70" s="60">
        <v>46035</v>
      </c>
      <c r="J70" s="60">
        <v>46035</v>
      </c>
    </row>
    <row r="71" spans="1:10" ht="14.4" x14ac:dyDescent="0.3">
      <c r="A71" s="52">
        <v>70</v>
      </c>
      <c r="B71" s="73" t="s">
        <v>8</v>
      </c>
      <c r="C71" s="73" t="s">
        <v>363</v>
      </c>
      <c r="D71" s="55" t="str">
        <f>_xlfn.XLOOKUP(C71,Catálogo!B72:B439,Catálogo!C72:C439)</f>
        <v>10.8</v>
      </c>
      <c r="E71" s="54" t="s">
        <v>40</v>
      </c>
      <c r="F71" s="54" t="s">
        <v>129</v>
      </c>
      <c r="G71" s="54" t="s">
        <v>92</v>
      </c>
      <c r="H71" s="54" t="s">
        <v>48</v>
      </c>
      <c r="I71" s="60">
        <v>46038</v>
      </c>
      <c r="J71" s="60">
        <v>46188</v>
      </c>
    </row>
    <row r="72" spans="1:10" ht="14.4" x14ac:dyDescent="0.3">
      <c r="A72" s="52">
        <v>71</v>
      </c>
      <c r="B72" s="73" t="s">
        <v>8</v>
      </c>
      <c r="C72" s="73" t="s">
        <v>364</v>
      </c>
      <c r="D72" s="55" t="str">
        <f>_xlfn.XLOOKUP(C72,Catálogo!B73:B440,Catálogo!C73:C440)</f>
        <v>10.9</v>
      </c>
      <c r="E72" s="54" t="s">
        <v>40</v>
      </c>
      <c r="F72" s="54" t="s">
        <v>129</v>
      </c>
      <c r="G72" s="54" t="s">
        <v>92</v>
      </c>
      <c r="H72" s="54" t="s">
        <v>48</v>
      </c>
      <c r="I72" s="60">
        <v>46043</v>
      </c>
      <c r="J72" s="60">
        <v>46188</v>
      </c>
    </row>
    <row r="73" spans="1:10" ht="14.4" x14ac:dyDescent="0.3">
      <c r="A73" s="52">
        <v>72</v>
      </c>
      <c r="B73" s="73" t="s">
        <v>8</v>
      </c>
      <c r="C73" s="73" t="s">
        <v>365</v>
      </c>
      <c r="D73" s="55" t="str">
        <f>_xlfn.XLOOKUP(C73,Catálogo!B74:B441,Catálogo!C74:C441)</f>
        <v>10.10</v>
      </c>
      <c r="E73" s="54" t="s">
        <v>40</v>
      </c>
      <c r="F73" s="54" t="s">
        <v>129</v>
      </c>
      <c r="G73" s="54" t="s">
        <v>92</v>
      </c>
      <c r="H73" s="54" t="s">
        <v>48</v>
      </c>
      <c r="I73" s="59">
        <v>46043</v>
      </c>
      <c r="J73" s="59">
        <v>46058</v>
      </c>
    </row>
    <row r="74" spans="1:10" ht="14.4" x14ac:dyDescent="0.3">
      <c r="A74" s="52">
        <v>73</v>
      </c>
      <c r="B74" s="73" t="s">
        <v>8</v>
      </c>
      <c r="C74" s="73" t="s">
        <v>366</v>
      </c>
      <c r="D74" s="55" t="str">
        <f>_xlfn.XLOOKUP(C74,Catálogo!B75:B442,Catálogo!C75:C442)</f>
        <v>10.11</v>
      </c>
      <c r="E74" s="54" t="s">
        <v>40</v>
      </c>
      <c r="F74" s="54" t="s">
        <v>129</v>
      </c>
      <c r="G74" s="54" t="s">
        <v>92</v>
      </c>
      <c r="H74" s="54" t="s">
        <v>48</v>
      </c>
      <c r="I74" s="59">
        <v>46113</v>
      </c>
      <c r="J74" s="59">
        <v>46119</v>
      </c>
    </row>
    <row r="75" spans="1:10" ht="14.4" x14ac:dyDescent="0.3">
      <c r="A75" s="52">
        <v>74</v>
      </c>
      <c r="B75" s="73" t="s">
        <v>8</v>
      </c>
      <c r="C75" s="73" t="s">
        <v>367</v>
      </c>
      <c r="D75" s="55" t="str">
        <f>_xlfn.XLOOKUP(C75,Catálogo!B76:B443,Catálogo!C76:C443)</f>
        <v>10.12</v>
      </c>
      <c r="E75" s="54" t="s">
        <v>40</v>
      </c>
      <c r="F75" s="54" t="s">
        <v>344</v>
      </c>
      <c r="G75" s="54" t="s">
        <v>65</v>
      </c>
      <c r="H75" s="54" t="s">
        <v>368</v>
      </c>
      <c r="I75" s="59">
        <v>46041</v>
      </c>
      <c r="J75" s="59">
        <v>46044</v>
      </c>
    </row>
    <row r="76" spans="1:10" ht="14.4" x14ac:dyDescent="0.3">
      <c r="A76" s="52">
        <v>75</v>
      </c>
      <c r="B76" s="73" t="s">
        <v>8</v>
      </c>
      <c r="C76" s="73" t="s">
        <v>369</v>
      </c>
      <c r="D76" s="55" t="str">
        <f>_xlfn.XLOOKUP(C76,Catálogo!B77:B444,Catálogo!C77:C444)</f>
        <v>10.13</v>
      </c>
      <c r="E76" s="54" t="s">
        <v>40</v>
      </c>
      <c r="F76" s="54" t="s">
        <v>37</v>
      </c>
      <c r="G76" s="54" t="s">
        <v>48</v>
      </c>
      <c r="H76" s="54" t="s">
        <v>48</v>
      </c>
      <c r="I76" s="60">
        <v>46054</v>
      </c>
      <c r="J76" s="60">
        <v>46058</v>
      </c>
    </row>
    <row r="77" spans="1:10" ht="14.4" x14ac:dyDescent="0.3">
      <c r="A77" s="52">
        <v>76</v>
      </c>
      <c r="B77" s="73" t="s">
        <v>8</v>
      </c>
      <c r="C77" s="73" t="s">
        <v>370</v>
      </c>
      <c r="D77" s="55" t="str">
        <f>_xlfn.XLOOKUP(C77,Catálogo!B78:B445,Catálogo!C78:C445)</f>
        <v>10.14</v>
      </c>
      <c r="E77" s="54" t="s">
        <v>40</v>
      </c>
      <c r="F77" s="54" t="s">
        <v>129</v>
      </c>
      <c r="G77" s="54" t="s">
        <v>48</v>
      </c>
      <c r="H77" s="54" t="s">
        <v>48</v>
      </c>
      <c r="I77" s="60">
        <v>46059</v>
      </c>
      <c r="J77" s="60">
        <v>46059</v>
      </c>
    </row>
    <row r="78" spans="1:10" ht="14.4" x14ac:dyDescent="0.3">
      <c r="A78" s="52">
        <v>77</v>
      </c>
      <c r="B78" s="73" t="s">
        <v>8</v>
      </c>
      <c r="C78" s="73" t="s">
        <v>371</v>
      </c>
      <c r="D78" s="55" t="str">
        <f>_xlfn.XLOOKUP(C78,Catálogo!B79:B446,Catálogo!C79:C446)</f>
        <v>10.15</v>
      </c>
      <c r="E78" s="54" t="s">
        <v>40</v>
      </c>
      <c r="F78" s="54" t="s">
        <v>62</v>
      </c>
      <c r="G78" s="54" t="s">
        <v>48</v>
      </c>
      <c r="H78" s="54" t="s">
        <v>48</v>
      </c>
      <c r="I78" s="60">
        <v>46062</v>
      </c>
      <c r="J78" s="60">
        <v>46112</v>
      </c>
    </row>
    <row r="79" spans="1:10" ht="14.4" x14ac:dyDescent="0.3">
      <c r="A79" s="52">
        <v>78</v>
      </c>
      <c r="B79" s="73" t="s">
        <v>8</v>
      </c>
      <c r="C79" s="73" t="s">
        <v>372</v>
      </c>
      <c r="D79" s="55" t="str">
        <f>_xlfn.XLOOKUP(C79,Catálogo!B80:B447,Catálogo!C80:C447)</f>
        <v>10.16</v>
      </c>
      <c r="E79" s="54" t="s">
        <v>40</v>
      </c>
      <c r="F79" s="54" t="s">
        <v>91</v>
      </c>
      <c r="G79" s="54" t="s">
        <v>48</v>
      </c>
      <c r="H79" s="54" t="s">
        <v>48</v>
      </c>
      <c r="I79" s="60">
        <v>46120</v>
      </c>
      <c r="J79" s="60">
        <v>46120</v>
      </c>
    </row>
    <row r="80" spans="1:10" ht="14.4" x14ac:dyDescent="0.3">
      <c r="A80" s="52">
        <v>79</v>
      </c>
      <c r="B80" s="73" t="s">
        <v>8</v>
      </c>
      <c r="C80" s="73" t="s">
        <v>373</v>
      </c>
      <c r="D80" s="55" t="str">
        <f>_xlfn.XLOOKUP(C80,Catálogo!B81:B448,Catálogo!C81:C448)</f>
        <v>10.17</v>
      </c>
      <c r="E80" s="54" t="s">
        <v>40</v>
      </c>
      <c r="F80" s="54" t="s">
        <v>62</v>
      </c>
      <c r="G80" s="54" t="s">
        <v>48</v>
      </c>
      <c r="H80" s="54" t="s">
        <v>48</v>
      </c>
      <c r="I80" s="60">
        <v>46124</v>
      </c>
      <c r="J80" s="60">
        <v>46179</v>
      </c>
    </row>
    <row r="81" spans="1:10" ht="14.4" x14ac:dyDescent="0.3">
      <c r="A81" s="52">
        <v>80</v>
      </c>
      <c r="B81" s="73" t="s">
        <v>8</v>
      </c>
      <c r="C81" s="73" t="s">
        <v>374</v>
      </c>
      <c r="D81" s="55" t="str">
        <f>_xlfn.XLOOKUP(C81,Catálogo!B82:B449,Catálogo!C82:C449)</f>
        <v>10.18</v>
      </c>
      <c r="E81" s="54" t="s">
        <v>40</v>
      </c>
      <c r="F81" s="54" t="s">
        <v>62</v>
      </c>
      <c r="G81" s="54" t="s">
        <v>48</v>
      </c>
      <c r="H81" s="54" t="s">
        <v>48</v>
      </c>
      <c r="I81" s="60">
        <v>46180</v>
      </c>
      <c r="J81" s="60">
        <v>46188</v>
      </c>
    </row>
    <row r="82" spans="1:10" ht="14.4" x14ac:dyDescent="0.3">
      <c r="A82" s="52">
        <v>81</v>
      </c>
      <c r="B82" s="73" t="s">
        <v>9</v>
      </c>
      <c r="C82" s="73" t="s">
        <v>375</v>
      </c>
      <c r="D82" s="55" t="str">
        <f>_xlfn.XLOOKUP(C82,Catálogo!B83:B450,Catálogo!C83:C450)</f>
        <v>11.1</v>
      </c>
      <c r="E82" s="54" t="s">
        <v>40</v>
      </c>
      <c r="F82" s="54" t="s">
        <v>129</v>
      </c>
      <c r="G82" s="54" t="s">
        <v>92</v>
      </c>
      <c r="H82" s="54" t="s">
        <v>48</v>
      </c>
      <c r="I82" s="60">
        <v>46043</v>
      </c>
      <c r="J82" s="60">
        <v>46058</v>
      </c>
    </row>
    <row r="83" spans="1:10" ht="14.4" x14ac:dyDescent="0.3">
      <c r="A83" s="52">
        <v>82</v>
      </c>
      <c r="B83" s="73" t="s">
        <v>9</v>
      </c>
      <c r="C83" s="73" t="s">
        <v>376</v>
      </c>
      <c r="D83" s="55" t="str">
        <f>_xlfn.XLOOKUP(C83,Catálogo!B84:B451,Catálogo!C84:C451)</f>
        <v>11.2</v>
      </c>
      <c r="E83" s="54" t="s">
        <v>40</v>
      </c>
      <c r="F83" s="54" t="s">
        <v>129</v>
      </c>
      <c r="G83" s="54" t="s">
        <v>92</v>
      </c>
      <c r="H83" s="54" t="s">
        <v>48</v>
      </c>
      <c r="I83" s="60">
        <v>46113</v>
      </c>
      <c r="J83" s="60">
        <v>46119</v>
      </c>
    </row>
    <row r="84" spans="1:10" ht="14.4" x14ac:dyDescent="0.3">
      <c r="A84" s="52">
        <v>83</v>
      </c>
      <c r="B84" s="73" t="s">
        <v>9</v>
      </c>
      <c r="C84" s="73" t="s">
        <v>377</v>
      </c>
      <c r="D84" s="55" t="str">
        <f>_xlfn.XLOOKUP(C84,Catálogo!B85:B452,Catálogo!C85:C452)</f>
        <v>11.3</v>
      </c>
      <c r="E84" s="54" t="s">
        <v>40</v>
      </c>
      <c r="F84" s="54" t="s">
        <v>262</v>
      </c>
      <c r="G84" s="54" t="s">
        <v>48</v>
      </c>
      <c r="H84" s="54" t="s">
        <v>48</v>
      </c>
      <c r="I84" s="60">
        <v>46013</v>
      </c>
      <c r="J84" s="59">
        <v>46027</v>
      </c>
    </row>
    <row r="85" spans="1:10" ht="14.4" x14ac:dyDescent="0.3">
      <c r="A85" s="52">
        <v>84</v>
      </c>
      <c r="B85" s="73" t="s">
        <v>9</v>
      </c>
      <c r="C85" s="73" t="s">
        <v>378</v>
      </c>
      <c r="D85" s="55" t="str">
        <f>_xlfn.XLOOKUP(C85,Catálogo!B86:B453,Catálogo!C86:C453)</f>
        <v>11.4</v>
      </c>
      <c r="E85" s="54" t="s">
        <v>40</v>
      </c>
      <c r="F85" s="54" t="s">
        <v>358</v>
      </c>
      <c r="G85" s="54" t="s">
        <v>48</v>
      </c>
      <c r="H85" s="54" t="s">
        <v>48</v>
      </c>
      <c r="I85" s="60">
        <v>46027</v>
      </c>
      <c r="J85" s="59">
        <v>46038</v>
      </c>
    </row>
    <row r="86" spans="1:10" ht="14.4" x14ac:dyDescent="0.3">
      <c r="A86" s="52">
        <v>85</v>
      </c>
      <c r="B86" s="73" t="s">
        <v>9</v>
      </c>
      <c r="C86" s="73" t="s">
        <v>379</v>
      </c>
      <c r="D86" s="55" t="str">
        <f>_xlfn.XLOOKUP(C86,Catálogo!B87:B454,Catálogo!C87:C454)</f>
        <v>11.5</v>
      </c>
      <c r="E86" s="54" t="s">
        <v>40</v>
      </c>
      <c r="F86" s="54" t="s">
        <v>360</v>
      </c>
      <c r="G86" s="54" t="s">
        <v>92</v>
      </c>
      <c r="H86" s="54" t="s">
        <v>48</v>
      </c>
      <c r="I86" s="60">
        <v>46038</v>
      </c>
      <c r="J86" s="59">
        <v>46049</v>
      </c>
    </row>
    <row r="87" spans="1:10" ht="14.4" x14ac:dyDescent="0.3">
      <c r="A87" s="52">
        <v>86</v>
      </c>
      <c r="B87" s="73" t="s">
        <v>9</v>
      </c>
      <c r="C87" s="73" t="s">
        <v>380</v>
      </c>
      <c r="D87" s="55" t="str">
        <f>_xlfn.XLOOKUP(C87,Catálogo!B88:B455,Catálogo!C88:C455)</f>
        <v>11.6</v>
      </c>
      <c r="E87" s="54" t="s">
        <v>40</v>
      </c>
      <c r="F87" s="54" t="s">
        <v>262</v>
      </c>
      <c r="G87" s="54" t="s">
        <v>48</v>
      </c>
      <c r="H87" s="54" t="s">
        <v>48</v>
      </c>
      <c r="I87" s="60">
        <v>46013</v>
      </c>
      <c r="J87" s="59">
        <v>46027</v>
      </c>
    </row>
    <row r="88" spans="1:10" ht="14.4" x14ac:dyDescent="0.3">
      <c r="A88" s="52">
        <v>87</v>
      </c>
      <c r="B88" s="73" t="s">
        <v>9</v>
      </c>
      <c r="C88" s="73" t="s">
        <v>381</v>
      </c>
      <c r="D88" s="55" t="str">
        <f>_xlfn.XLOOKUP(C88,Catálogo!B89:B456,Catálogo!C89:C456)</f>
        <v>11.7</v>
      </c>
      <c r="E88" s="54" t="s">
        <v>40</v>
      </c>
      <c r="F88" s="54" t="s">
        <v>358</v>
      </c>
      <c r="G88" s="54" t="s">
        <v>48</v>
      </c>
      <c r="H88" s="54" t="s">
        <v>48</v>
      </c>
      <c r="I88" s="60">
        <v>46027</v>
      </c>
      <c r="J88" s="59">
        <v>46083</v>
      </c>
    </row>
    <row r="89" spans="1:10" ht="14.4" x14ac:dyDescent="0.3">
      <c r="A89" s="52">
        <v>88</v>
      </c>
      <c r="B89" s="73" t="s">
        <v>9</v>
      </c>
      <c r="C89" s="73" t="s">
        <v>382</v>
      </c>
      <c r="D89" s="55" t="str">
        <f>_xlfn.XLOOKUP(C89,Catálogo!B90:B457,Catálogo!C90:C457)</f>
        <v>11.8</v>
      </c>
      <c r="E89" s="54" t="s">
        <v>40</v>
      </c>
      <c r="F89" s="54" t="s">
        <v>360</v>
      </c>
      <c r="G89" s="54" t="s">
        <v>92</v>
      </c>
      <c r="H89" s="54" t="s">
        <v>48</v>
      </c>
      <c r="I89" s="60">
        <v>46087</v>
      </c>
      <c r="J89" s="59">
        <v>46104</v>
      </c>
    </row>
    <row r="90" spans="1:10" ht="14.4" x14ac:dyDescent="0.3">
      <c r="A90" s="52">
        <v>89</v>
      </c>
      <c r="B90" s="73" t="s">
        <v>9</v>
      </c>
      <c r="C90" s="73" t="s">
        <v>383</v>
      </c>
      <c r="D90" s="55" t="str">
        <f>_xlfn.XLOOKUP(C90,Catálogo!B91:B458,Catálogo!C91:C458)</f>
        <v>11.9</v>
      </c>
      <c r="E90" s="54" t="s">
        <v>40</v>
      </c>
      <c r="F90" s="54" t="s">
        <v>262</v>
      </c>
      <c r="G90" s="54" t="s">
        <v>48</v>
      </c>
      <c r="H90" s="54" t="s">
        <v>48</v>
      </c>
      <c r="I90" s="60">
        <v>46058</v>
      </c>
      <c r="J90" s="60">
        <v>46068</v>
      </c>
    </row>
    <row r="91" spans="1:10" ht="14.4" x14ac:dyDescent="0.3">
      <c r="A91" s="52">
        <v>90</v>
      </c>
      <c r="B91" s="73" t="s">
        <v>9</v>
      </c>
      <c r="C91" s="73" t="s">
        <v>384</v>
      </c>
      <c r="D91" s="55" t="str">
        <f>_xlfn.XLOOKUP(C91,Catálogo!B92:B459,Catálogo!C92:C459)</f>
        <v>11.10</v>
      </c>
      <c r="E91" s="54" t="s">
        <v>40</v>
      </c>
      <c r="F91" s="54" t="s">
        <v>358</v>
      </c>
      <c r="G91" s="54" t="s">
        <v>48</v>
      </c>
      <c r="H91" s="54" t="s">
        <v>48</v>
      </c>
      <c r="I91" s="60">
        <v>46068</v>
      </c>
      <c r="J91" s="60">
        <v>46128</v>
      </c>
    </row>
    <row r="92" spans="1:10" ht="14.4" x14ac:dyDescent="0.3">
      <c r="A92" s="52">
        <v>91</v>
      </c>
      <c r="B92" s="73" t="s">
        <v>9</v>
      </c>
      <c r="C92" s="73" t="s">
        <v>385</v>
      </c>
      <c r="D92" s="55" t="str">
        <f>_xlfn.XLOOKUP(C92,Catálogo!B93:B460,Catálogo!C93:C460)</f>
        <v>11.11</v>
      </c>
      <c r="E92" s="54" t="s">
        <v>40</v>
      </c>
      <c r="F92" s="54" t="s">
        <v>360</v>
      </c>
      <c r="G92" s="54" t="s">
        <v>92</v>
      </c>
      <c r="H92" s="54" t="s">
        <v>48</v>
      </c>
      <c r="I92" s="60">
        <v>46128</v>
      </c>
      <c r="J92" s="60">
        <v>46142</v>
      </c>
    </row>
    <row r="93" spans="1:10" ht="14.4" x14ac:dyDescent="0.3">
      <c r="A93" s="52">
        <v>92</v>
      </c>
      <c r="B93" s="73" t="s">
        <v>10</v>
      </c>
      <c r="C93" s="73" t="s">
        <v>386</v>
      </c>
      <c r="D93" s="55" t="str">
        <f>_xlfn.XLOOKUP(C93,Catálogo!B94:B461,Catálogo!C94:C461)</f>
        <v>12.1</v>
      </c>
      <c r="E93" s="54" t="s">
        <v>36</v>
      </c>
      <c r="F93" s="54" t="s">
        <v>37</v>
      </c>
      <c r="G93" s="54" t="s">
        <v>36</v>
      </c>
      <c r="H93" s="54" t="s">
        <v>36</v>
      </c>
      <c r="I93" s="60">
        <v>45931</v>
      </c>
      <c r="J93" s="60">
        <v>46022</v>
      </c>
    </row>
    <row r="94" spans="1:10" ht="14.4" x14ac:dyDescent="0.3">
      <c r="A94" s="52">
        <v>93</v>
      </c>
      <c r="B94" s="73" t="s">
        <v>10</v>
      </c>
      <c r="C94" s="73" t="s">
        <v>387</v>
      </c>
      <c r="D94" s="55" t="str">
        <f>_xlfn.XLOOKUP(C94,Catálogo!B95:B462,Catálogo!C95:C462)</f>
        <v>12.2</v>
      </c>
      <c r="E94" s="54" t="s">
        <v>36</v>
      </c>
      <c r="F94" s="54" t="s">
        <v>37</v>
      </c>
      <c r="G94" s="54" t="s">
        <v>36</v>
      </c>
      <c r="H94" s="54" t="s">
        <v>36</v>
      </c>
      <c r="I94" s="60">
        <v>45992</v>
      </c>
      <c r="J94" s="70">
        <v>46037</v>
      </c>
    </row>
    <row r="95" spans="1:10" ht="14.4" x14ac:dyDescent="0.3">
      <c r="A95" s="52">
        <v>94</v>
      </c>
      <c r="B95" s="73" t="s">
        <v>10</v>
      </c>
      <c r="C95" s="73" t="s">
        <v>388</v>
      </c>
      <c r="D95" s="55" t="str">
        <f>_xlfn.XLOOKUP(C95,Catálogo!B96:B463,Catálogo!C96:C463)</f>
        <v>12.3</v>
      </c>
      <c r="E95" s="54" t="s">
        <v>36</v>
      </c>
      <c r="F95" s="54" t="s">
        <v>37</v>
      </c>
      <c r="G95" s="54" t="s">
        <v>36</v>
      </c>
      <c r="H95" s="54" t="s">
        <v>36</v>
      </c>
      <c r="I95" s="60">
        <v>45931</v>
      </c>
      <c r="J95" s="70">
        <v>46067</v>
      </c>
    </row>
    <row r="96" spans="1:10" ht="14.4" x14ac:dyDescent="0.3">
      <c r="A96" s="52">
        <v>95</v>
      </c>
      <c r="B96" s="73" t="s">
        <v>10</v>
      </c>
      <c r="C96" s="73" t="s">
        <v>389</v>
      </c>
      <c r="D96" s="55" t="str">
        <f>_xlfn.XLOOKUP(C96,Catálogo!B97:B464,Catálogo!C97:C464)</f>
        <v>12.4</v>
      </c>
      <c r="E96" s="54" t="s">
        <v>36</v>
      </c>
      <c r="F96" s="54" t="s">
        <v>37</v>
      </c>
      <c r="G96" s="54" t="s">
        <v>36</v>
      </c>
      <c r="H96" s="54" t="s">
        <v>36</v>
      </c>
      <c r="I96" s="60">
        <v>45931</v>
      </c>
      <c r="J96" s="70">
        <v>45991</v>
      </c>
    </row>
    <row r="97" spans="1:11" ht="14.4" x14ac:dyDescent="0.3">
      <c r="A97" s="52">
        <v>96</v>
      </c>
      <c r="B97" s="73" t="s">
        <v>10</v>
      </c>
      <c r="C97" s="73" t="s">
        <v>390</v>
      </c>
      <c r="D97" s="55" t="str">
        <f>_xlfn.XLOOKUP(C97,Catálogo!B98:B465,Catálogo!C98:C465)</f>
        <v>12.5</v>
      </c>
      <c r="E97" s="54" t="s">
        <v>36</v>
      </c>
      <c r="F97" s="54" t="s">
        <v>37</v>
      </c>
      <c r="G97" s="54" t="s">
        <v>36</v>
      </c>
      <c r="H97" s="54" t="s">
        <v>36</v>
      </c>
      <c r="I97" s="60">
        <v>45931</v>
      </c>
      <c r="J97" s="70">
        <v>46052</v>
      </c>
    </row>
    <row r="98" spans="1:11" ht="14.4" x14ac:dyDescent="0.3">
      <c r="A98" s="52">
        <v>97</v>
      </c>
      <c r="B98" s="73" t="s">
        <v>10</v>
      </c>
      <c r="C98" s="73" t="s">
        <v>391</v>
      </c>
      <c r="D98" s="55" t="str">
        <f>_xlfn.XLOOKUP(C98,Catálogo!B99:B466,Catálogo!C99:C466)</f>
        <v>12.6</v>
      </c>
      <c r="E98" s="54" t="s">
        <v>36</v>
      </c>
      <c r="F98" s="54" t="s">
        <v>37</v>
      </c>
      <c r="G98" s="54" t="s">
        <v>36</v>
      </c>
      <c r="H98" s="54" t="s">
        <v>36</v>
      </c>
      <c r="I98" s="60">
        <v>45931</v>
      </c>
      <c r="J98" s="70">
        <v>46067</v>
      </c>
    </row>
    <row r="99" spans="1:11" ht="14.4" x14ac:dyDescent="0.3">
      <c r="A99" s="52">
        <v>98</v>
      </c>
      <c r="B99" s="73" t="s">
        <v>11</v>
      </c>
      <c r="C99" s="73" t="s">
        <v>392</v>
      </c>
      <c r="D99" s="55" t="str">
        <f>_xlfn.XLOOKUP(C99,Catálogo!B100:B467,Catálogo!C100:C467)</f>
        <v>13.1</v>
      </c>
      <c r="E99" s="54" t="s">
        <v>36</v>
      </c>
      <c r="F99" s="54" t="s">
        <v>37</v>
      </c>
      <c r="G99" s="54" t="s">
        <v>36</v>
      </c>
      <c r="H99" s="54" t="s">
        <v>36</v>
      </c>
      <c r="I99" s="59">
        <v>46023</v>
      </c>
      <c r="J99" s="59">
        <v>46052</v>
      </c>
    </row>
    <row r="100" spans="1:11" ht="14.4" x14ac:dyDescent="0.3">
      <c r="A100" s="52">
        <v>99</v>
      </c>
      <c r="B100" s="73" t="s">
        <v>11</v>
      </c>
      <c r="C100" s="73" t="s">
        <v>393</v>
      </c>
      <c r="D100" s="55" t="str">
        <f>_xlfn.XLOOKUP(C100,Catálogo!B101:B468,Catálogo!C101:C468)</f>
        <v>13.2</v>
      </c>
      <c r="E100" s="54" t="s">
        <v>36</v>
      </c>
      <c r="F100" s="54" t="s">
        <v>55</v>
      </c>
      <c r="G100" s="54" t="s">
        <v>36</v>
      </c>
      <c r="H100" s="54" t="s">
        <v>36</v>
      </c>
      <c r="I100" s="72">
        <v>46053</v>
      </c>
      <c r="J100" s="72">
        <v>46067</v>
      </c>
    </row>
    <row r="101" spans="1:11" ht="14.4" x14ac:dyDescent="0.3">
      <c r="A101" s="52">
        <v>100</v>
      </c>
      <c r="B101" s="73" t="s">
        <v>11</v>
      </c>
      <c r="C101" s="73" t="s">
        <v>394</v>
      </c>
      <c r="D101" s="55" t="str">
        <f>_xlfn.XLOOKUP(C101,Catálogo!B102:B469,Catálogo!C102:C469)</f>
        <v>13.3</v>
      </c>
      <c r="E101" s="54" t="s">
        <v>36</v>
      </c>
      <c r="F101" s="54" t="s">
        <v>37</v>
      </c>
      <c r="G101" s="54" t="s">
        <v>36</v>
      </c>
      <c r="H101" s="54" t="s">
        <v>36</v>
      </c>
      <c r="I101" s="72">
        <v>46077</v>
      </c>
      <c r="J101" s="72">
        <v>46077</v>
      </c>
    </row>
    <row r="102" spans="1:11" ht="14.4" x14ac:dyDescent="0.3">
      <c r="A102" s="52">
        <v>101</v>
      </c>
      <c r="B102" s="73" t="s">
        <v>11</v>
      </c>
      <c r="C102" s="73" t="s">
        <v>395</v>
      </c>
      <c r="D102" s="55" t="str">
        <f>_xlfn.XLOOKUP(C102,Catálogo!B103:B470,Catálogo!C103:C470)</f>
        <v>13.4</v>
      </c>
      <c r="E102" s="54" t="s">
        <v>36</v>
      </c>
      <c r="F102" s="54" t="s">
        <v>55</v>
      </c>
      <c r="G102" s="54" t="s">
        <v>36</v>
      </c>
      <c r="H102" s="54" t="s">
        <v>36</v>
      </c>
      <c r="I102" s="59">
        <v>46078</v>
      </c>
      <c r="J102" s="59">
        <v>46101</v>
      </c>
    </row>
    <row r="103" spans="1:11" ht="14.4" x14ac:dyDescent="0.3">
      <c r="A103" s="52">
        <v>102</v>
      </c>
      <c r="B103" s="73" t="s">
        <v>11</v>
      </c>
      <c r="C103" s="73" t="s">
        <v>396</v>
      </c>
      <c r="D103" s="55" t="str">
        <f>_xlfn.XLOOKUP(C103,Catálogo!B104:B471,Catálogo!C104:C471)</f>
        <v>13.5</v>
      </c>
      <c r="E103" s="54" t="s">
        <v>46</v>
      </c>
      <c r="F103" s="54" t="s">
        <v>65</v>
      </c>
      <c r="G103" s="54" t="s">
        <v>65</v>
      </c>
      <c r="H103" s="54" t="s">
        <v>65</v>
      </c>
      <c r="I103" s="72">
        <v>46078</v>
      </c>
      <c r="J103" s="72">
        <v>46112</v>
      </c>
    </row>
    <row r="104" spans="1:11" ht="14.4" x14ac:dyDescent="0.3">
      <c r="A104" s="52">
        <v>103</v>
      </c>
      <c r="B104" s="73" t="s">
        <v>11</v>
      </c>
      <c r="C104" s="73" t="s">
        <v>397</v>
      </c>
      <c r="D104" s="55" t="str">
        <f>_xlfn.XLOOKUP(C104,Catálogo!B105:B472,Catálogo!C105:C472)</f>
        <v>13.6</v>
      </c>
      <c r="E104" s="54" t="s">
        <v>36</v>
      </c>
      <c r="F104" s="54" t="s">
        <v>118</v>
      </c>
      <c r="G104" s="54" t="s">
        <v>36</v>
      </c>
      <c r="H104" s="54" t="s">
        <v>36</v>
      </c>
      <c r="I104" s="72">
        <v>46102</v>
      </c>
      <c r="J104" s="72">
        <v>46136</v>
      </c>
    </row>
    <row r="105" spans="1:11" ht="14.4" x14ac:dyDescent="0.3">
      <c r="A105" s="52">
        <v>104</v>
      </c>
      <c r="B105" s="73" t="s">
        <v>12</v>
      </c>
      <c r="C105" s="73" t="s">
        <v>398</v>
      </c>
      <c r="D105" s="55" t="str">
        <f>_xlfn.XLOOKUP(C105,Catálogo!B106:B473,Catálogo!C106:C473)</f>
        <v>14.1</v>
      </c>
      <c r="E105" s="54" t="s">
        <v>36</v>
      </c>
      <c r="F105" s="54" t="s">
        <v>37</v>
      </c>
      <c r="G105" s="54" t="s">
        <v>36</v>
      </c>
      <c r="H105" s="54" t="s">
        <v>36</v>
      </c>
      <c r="I105" s="74">
        <v>46024</v>
      </c>
      <c r="J105" s="74">
        <v>46052</v>
      </c>
      <c r="K105" s="58">
        <v>1</v>
      </c>
    </row>
    <row r="106" spans="1:11" ht="14.4" x14ac:dyDescent="0.3">
      <c r="A106" s="52">
        <v>105</v>
      </c>
      <c r="B106" s="73" t="s">
        <v>12</v>
      </c>
      <c r="C106" s="73" t="s">
        <v>399</v>
      </c>
      <c r="D106" s="55" t="str">
        <f>_xlfn.XLOOKUP(C106,Catálogo!B107:B474,Catálogo!C107:C474)</f>
        <v>14.2</v>
      </c>
      <c r="E106" s="54" t="s">
        <v>36</v>
      </c>
      <c r="F106" s="54" t="s">
        <v>37</v>
      </c>
      <c r="G106" s="54" t="s">
        <v>36</v>
      </c>
      <c r="H106" s="54" t="s">
        <v>36</v>
      </c>
      <c r="I106" s="74">
        <v>46034</v>
      </c>
      <c r="J106" s="74">
        <v>46062</v>
      </c>
      <c r="K106" s="58">
        <v>1</v>
      </c>
    </row>
    <row r="107" spans="1:11" ht="14.4" x14ac:dyDescent="0.3">
      <c r="A107" s="52">
        <v>106</v>
      </c>
      <c r="B107" s="73" t="s">
        <v>12</v>
      </c>
      <c r="C107" s="73" t="s">
        <v>400</v>
      </c>
      <c r="D107" s="55" t="str">
        <f>_xlfn.XLOOKUP(C107,Catálogo!B108:B475,Catálogo!C108:C475)</f>
        <v>14.3</v>
      </c>
      <c r="E107" s="54" t="s">
        <v>36</v>
      </c>
      <c r="F107" s="54" t="s">
        <v>37</v>
      </c>
      <c r="G107" s="54" t="s">
        <v>36</v>
      </c>
      <c r="H107" s="54" t="s">
        <v>36</v>
      </c>
      <c r="I107" s="59">
        <v>46082</v>
      </c>
      <c r="J107" s="59">
        <v>46101</v>
      </c>
    </row>
    <row r="108" spans="1:11" ht="14.4" x14ac:dyDescent="0.3">
      <c r="A108" s="52">
        <v>107</v>
      </c>
      <c r="B108" s="73" t="s">
        <v>12</v>
      </c>
      <c r="C108" s="73" t="s">
        <v>401</v>
      </c>
      <c r="D108" s="55" t="str">
        <f>_xlfn.XLOOKUP(C108,Catálogo!B109:B476,Catálogo!C109:C476)</f>
        <v>14.4</v>
      </c>
      <c r="E108" s="54" t="s">
        <v>36</v>
      </c>
      <c r="F108" s="54" t="s">
        <v>118</v>
      </c>
      <c r="G108" s="54" t="s">
        <v>36</v>
      </c>
      <c r="H108" s="54" t="s">
        <v>36</v>
      </c>
      <c r="I108" s="60">
        <v>46137</v>
      </c>
      <c r="J108" s="59">
        <v>46141</v>
      </c>
    </row>
    <row r="109" spans="1:11" ht="14.4" x14ac:dyDescent="0.3">
      <c r="A109" s="52">
        <v>108</v>
      </c>
      <c r="B109" s="73" t="s">
        <v>12</v>
      </c>
      <c r="C109" s="73" t="s">
        <v>402</v>
      </c>
      <c r="D109" s="55" t="str">
        <f>_xlfn.XLOOKUP(C109,Catálogo!B110:B477,Catálogo!C110:C477)</f>
        <v>14.5</v>
      </c>
      <c r="E109" s="54" t="s">
        <v>36</v>
      </c>
      <c r="F109" s="54" t="s">
        <v>37</v>
      </c>
      <c r="G109" s="54" t="s">
        <v>36</v>
      </c>
      <c r="H109" s="54" t="s">
        <v>36</v>
      </c>
      <c r="I109" s="60">
        <v>46142</v>
      </c>
      <c r="J109" s="59">
        <v>46146</v>
      </c>
    </row>
    <row r="110" spans="1:11" ht="14.4" x14ac:dyDescent="0.3">
      <c r="A110" s="52">
        <v>109</v>
      </c>
      <c r="B110" s="73" t="s">
        <v>12</v>
      </c>
      <c r="C110" s="73" t="s">
        <v>403</v>
      </c>
      <c r="D110" s="55" t="str">
        <f>_xlfn.XLOOKUP(C110,Catálogo!B111:B478,Catálogo!C111:C478)</f>
        <v>14.6</v>
      </c>
      <c r="E110" s="54" t="s">
        <v>36</v>
      </c>
      <c r="F110" s="54" t="s">
        <v>37</v>
      </c>
      <c r="G110" s="54" t="s">
        <v>36</v>
      </c>
      <c r="H110" s="54" t="s">
        <v>36</v>
      </c>
      <c r="I110" s="60">
        <v>46147</v>
      </c>
      <c r="J110" s="59">
        <v>46176</v>
      </c>
    </row>
    <row r="111" spans="1:11" ht="14.4" x14ac:dyDescent="0.3">
      <c r="A111" s="52">
        <v>110</v>
      </c>
      <c r="B111" s="73" t="s">
        <v>13</v>
      </c>
      <c r="C111" s="73" t="s">
        <v>404</v>
      </c>
      <c r="D111" s="55" t="str">
        <f>_xlfn.XLOOKUP(C111,Catálogo!B112:B479,Catálogo!C112:C479)</f>
        <v>15.1</v>
      </c>
      <c r="E111" s="54" t="s">
        <v>36</v>
      </c>
      <c r="F111" s="54" t="s">
        <v>37</v>
      </c>
      <c r="G111" s="54" t="s">
        <v>36</v>
      </c>
      <c r="H111" s="54" t="s">
        <v>405</v>
      </c>
      <c r="I111" s="60">
        <v>45901</v>
      </c>
      <c r="J111" s="60">
        <v>45930</v>
      </c>
    </row>
    <row r="112" spans="1:11" ht="14.4" x14ac:dyDescent="0.3">
      <c r="A112" s="52">
        <v>111</v>
      </c>
      <c r="B112" s="73" t="s">
        <v>13</v>
      </c>
      <c r="C112" s="73" t="s">
        <v>406</v>
      </c>
      <c r="D112" s="55" t="str">
        <f>_xlfn.XLOOKUP(C112,Catálogo!B113:B480,Catálogo!C113:C480)</f>
        <v>15.2</v>
      </c>
      <c r="E112" s="54" t="s">
        <v>36</v>
      </c>
      <c r="F112" s="54" t="s">
        <v>37</v>
      </c>
      <c r="G112" s="54" t="s">
        <v>36</v>
      </c>
      <c r="H112" s="54" t="s">
        <v>405</v>
      </c>
      <c r="I112" s="60">
        <v>45901</v>
      </c>
      <c r="J112" s="60">
        <v>45902</v>
      </c>
    </row>
    <row r="113" spans="1:10" ht="14.4" x14ac:dyDescent="0.3">
      <c r="A113" s="52">
        <v>112</v>
      </c>
      <c r="B113" s="73" t="s">
        <v>13</v>
      </c>
      <c r="C113" s="73" t="s">
        <v>407</v>
      </c>
      <c r="D113" s="55" t="str">
        <f>_xlfn.XLOOKUP(C113,Catálogo!B114:B481,Catálogo!C114:C481)</f>
        <v>15.3</v>
      </c>
      <c r="E113" s="54" t="s">
        <v>36</v>
      </c>
      <c r="F113" s="54" t="s">
        <v>37</v>
      </c>
      <c r="G113" s="54" t="s">
        <v>36</v>
      </c>
      <c r="H113" s="54" t="s">
        <v>405</v>
      </c>
      <c r="I113" s="60">
        <v>45931</v>
      </c>
      <c r="J113" s="60">
        <v>46204</v>
      </c>
    </row>
    <row r="114" spans="1:10" ht="14.4" x14ac:dyDescent="0.3">
      <c r="A114" s="52">
        <v>113</v>
      </c>
      <c r="B114" s="73" t="s">
        <v>13</v>
      </c>
      <c r="C114" s="73" t="s">
        <v>408</v>
      </c>
      <c r="D114" s="55" t="str">
        <f>_xlfn.XLOOKUP(C114,Catálogo!B115:B482,Catálogo!C115:C482)</f>
        <v>15.4</v>
      </c>
      <c r="E114" s="54" t="s">
        <v>36</v>
      </c>
      <c r="F114" s="54" t="s">
        <v>37</v>
      </c>
      <c r="G114" s="54" t="s">
        <v>36</v>
      </c>
      <c r="H114" s="54" t="s">
        <v>405</v>
      </c>
      <c r="I114" s="60">
        <v>45927</v>
      </c>
      <c r="J114" s="60">
        <v>45932</v>
      </c>
    </row>
    <row r="115" spans="1:10" ht="14.4" x14ac:dyDescent="0.3">
      <c r="A115" s="52">
        <v>114</v>
      </c>
      <c r="B115" s="73" t="s">
        <v>13</v>
      </c>
      <c r="C115" s="73" t="s">
        <v>409</v>
      </c>
      <c r="D115" s="55" t="str">
        <f>_xlfn.XLOOKUP(C115,Catálogo!B116:B483,Catálogo!C116:C483)</f>
        <v>15.5</v>
      </c>
      <c r="E115" s="54" t="s">
        <v>36</v>
      </c>
      <c r="F115" s="54" t="s">
        <v>37</v>
      </c>
      <c r="G115" s="54" t="s">
        <v>36</v>
      </c>
      <c r="H115" s="54" t="s">
        <v>405</v>
      </c>
      <c r="I115" s="60">
        <v>45962</v>
      </c>
      <c r="J115" s="60">
        <v>45962</v>
      </c>
    </row>
    <row r="116" spans="1:10" ht="14.4" x14ac:dyDescent="0.3">
      <c r="A116" s="52">
        <v>115</v>
      </c>
      <c r="B116" s="73" t="s">
        <v>13</v>
      </c>
      <c r="C116" s="73" t="s">
        <v>410</v>
      </c>
      <c r="D116" s="55" t="str">
        <f>_xlfn.XLOOKUP(C116,Catálogo!B117:B484,Catálogo!C117:C484)</f>
        <v>15.6</v>
      </c>
      <c r="E116" s="54" t="s">
        <v>36</v>
      </c>
      <c r="F116" s="54" t="s">
        <v>37</v>
      </c>
      <c r="G116" s="54" t="s">
        <v>36</v>
      </c>
      <c r="H116" s="54" t="s">
        <v>405</v>
      </c>
      <c r="I116" s="60">
        <v>46023</v>
      </c>
      <c r="J116" s="60">
        <v>46023</v>
      </c>
    </row>
    <row r="117" spans="1:10" ht="14.4" x14ac:dyDescent="0.3">
      <c r="A117" s="52">
        <v>116</v>
      </c>
      <c r="B117" s="73" t="s">
        <v>13</v>
      </c>
      <c r="C117" s="73" t="s">
        <v>411</v>
      </c>
      <c r="D117" s="55" t="str">
        <f>_xlfn.XLOOKUP(C117,Catálogo!B118:B485,Catálogo!C118:C485)</f>
        <v>15.7</v>
      </c>
      <c r="E117" s="54" t="s">
        <v>36</v>
      </c>
      <c r="F117" s="54" t="s">
        <v>37</v>
      </c>
      <c r="G117" s="54" t="s">
        <v>36</v>
      </c>
      <c r="H117" s="54" t="s">
        <v>405</v>
      </c>
      <c r="I117" s="60">
        <v>46147</v>
      </c>
      <c r="J117" s="60">
        <v>46147</v>
      </c>
    </row>
    <row r="118" spans="1:10" ht="14.4" x14ac:dyDescent="0.3">
      <c r="A118" s="52">
        <v>117</v>
      </c>
      <c r="B118" s="73" t="s">
        <v>13</v>
      </c>
      <c r="C118" s="73" t="s">
        <v>412</v>
      </c>
      <c r="D118" s="55" t="str">
        <f>_xlfn.XLOOKUP(C118,Catálogo!B119:B486,Catálogo!C119:C486)</f>
        <v>15.8</v>
      </c>
      <c r="E118" s="54" t="s">
        <v>36</v>
      </c>
      <c r="F118" s="54" t="s">
        <v>37</v>
      </c>
      <c r="G118" s="54" t="s">
        <v>36</v>
      </c>
      <c r="H118" s="54" t="s">
        <v>405</v>
      </c>
      <c r="I118" s="60">
        <v>46147</v>
      </c>
      <c r="J118" s="60">
        <v>46147</v>
      </c>
    </row>
    <row r="119" spans="1:10" ht="14.4" x14ac:dyDescent="0.3">
      <c r="A119" s="52">
        <v>118</v>
      </c>
      <c r="B119" s="73" t="s">
        <v>13</v>
      </c>
      <c r="C119" s="73" t="s">
        <v>413</v>
      </c>
      <c r="D119" s="55" t="str">
        <f>_xlfn.XLOOKUP(C119,Catálogo!B120:B487,Catálogo!C120:C487)</f>
        <v>15.9</v>
      </c>
      <c r="E119" s="54" t="s">
        <v>36</v>
      </c>
      <c r="F119" s="54" t="s">
        <v>37</v>
      </c>
      <c r="G119" s="54" t="s">
        <v>36</v>
      </c>
      <c r="H119" s="54" t="s">
        <v>405</v>
      </c>
      <c r="I119" s="60">
        <v>46023</v>
      </c>
      <c r="J119" s="60">
        <v>46054</v>
      </c>
    </row>
    <row r="120" spans="1:10" ht="14.4" x14ac:dyDescent="0.3">
      <c r="A120" s="52">
        <v>119</v>
      </c>
      <c r="B120" s="73" t="s">
        <v>13</v>
      </c>
      <c r="C120" s="73" t="s">
        <v>414</v>
      </c>
      <c r="D120" s="55" t="str">
        <f>_xlfn.XLOOKUP(C120,Catálogo!B121:B488,Catálogo!C121:C488)</f>
        <v>15.10</v>
      </c>
      <c r="E120" s="54" t="s">
        <v>36</v>
      </c>
      <c r="F120" s="54" t="s">
        <v>37</v>
      </c>
      <c r="G120" s="54" t="s">
        <v>36</v>
      </c>
      <c r="H120" s="54" t="s">
        <v>405</v>
      </c>
      <c r="I120" s="60">
        <v>46113</v>
      </c>
      <c r="J120" s="60">
        <v>46113</v>
      </c>
    </row>
    <row r="121" spans="1:10" ht="14.4" x14ac:dyDescent="0.3">
      <c r="A121" s="52">
        <v>120</v>
      </c>
      <c r="B121" s="73" t="s">
        <v>13</v>
      </c>
      <c r="C121" s="73" t="s">
        <v>415</v>
      </c>
      <c r="D121" s="55" t="str">
        <f>_xlfn.XLOOKUP(C121,Catálogo!B122:B489,Catálogo!C122:C489)</f>
        <v>15.11</v>
      </c>
      <c r="E121" s="54" t="s">
        <v>36</v>
      </c>
      <c r="F121" s="54" t="s">
        <v>416</v>
      </c>
      <c r="G121" s="54" t="s">
        <v>36</v>
      </c>
      <c r="H121" s="54" t="s">
        <v>405</v>
      </c>
      <c r="I121" s="60">
        <v>46142</v>
      </c>
      <c r="J121" s="60">
        <v>46142</v>
      </c>
    </row>
    <row r="122" spans="1:10" ht="14.4" x14ac:dyDescent="0.3">
      <c r="A122" s="52">
        <v>121</v>
      </c>
      <c r="B122" s="73" t="s">
        <v>13</v>
      </c>
      <c r="C122" s="73" t="s">
        <v>417</v>
      </c>
      <c r="D122" s="55" t="str">
        <f>_xlfn.XLOOKUP(C122,Catálogo!B123:B490,Catálogo!C123:C490)</f>
        <v>15.12</v>
      </c>
      <c r="E122" s="54" t="s">
        <v>36</v>
      </c>
      <c r="F122" s="54" t="s">
        <v>416</v>
      </c>
      <c r="G122" s="54" t="s">
        <v>36</v>
      </c>
      <c r="H122" s="54" t="s">
        <v>405</v>
      </c>
      <c r="I122" s="60">
        <v>46173</v>
      </c>
      <c r="J122" s="60">
        <v>46173</v>
      </c>
    </row>
    <row r="123" spans="1:10" ht="14.4" x14ac:dyDescent="0.3">
      <c r="A123" s="52">
        <v>122</v>
      </c>
      <c r="B123" s="73" t="s">
        <v>14</v>
      </c>
      <c r="C123" s="73" t="s">
        <v>418</v>
      </c>
      <c r="D123" s="55" t="str">
        <f>_xlfn.XLOOKUP(C123,Catálogo!B124:B491,Catálogo!C124:C491)</f>
        <v>16.1</v>
      </c>
      <c r="E123" s="54" t="s">
        <v>36</v>
      </c>
      <c r="F123" s="54" t="s">
        <v>37</v>
      </c>
      <c r="G123" s="54" t="s">
        <v>36</v>
      </c>
      <c r="H123" s="54" t="s">
        <v>59</v>
      </c>
      <c r="I123" s="60">
        <v>45922</v>
      </c>
      <c r="J123" s="60">
        <v>45934</v>
      </c>
    </row>
    <row r="124" spans="1:10" ht="14.4" x14ac:dyDescent="0.3">
      <c r="A124" s="52">
        <v>123</v>
      </c>
      <c r="B124" s="73" t="s">
        <v>14</v>
      </c>
      <c r="C124" s="73" t="s">
        <v>419</v>
      </c>
      <c r="D124" s="55" t="str">
        <f>_xlfn.XLOOKUP(C124,Catálogo!B125:B492,Catálogo!C125:C492)</f>
        <v>16.2</v>
      </c>
      <c r="E124" s="54" t="s">
        <v>40</v>
      </c>
      <c r="F124" s="54" t="s">
        <v>92</v>
      </c>
      <c r="G124" s="54" t="s">
        <v>92</v>
      </c>
      <c r="H124" s="54" t="s">
        <v>59</v>
      </c>
      <c r="I124" s="60">
        <v>45929</v>
      </c>
      <c r="J124" s="60">
        <v>45947</v>
      </c>
    </row>
    <row r="125" spans="1:10" ht="14.4" x14ac:dyDescent="0.3">
      <c r="A125" s="52">
        <v>124</v>
      </c>
      <c r="B125" s="73" t="s">
        <v>14</v>
      </c>
      <c r="C125" s="73" t="s">
        <v>420</v>
      </c>
      <c r="D125" s="55" t="str">
        <f>_xlfn.XLOOKUP(C125,Catálogo!B126:B493,Catálogo!C126:C493)</f>
        <v>16.3</v>
      </c>
      <c r="E125" s="54" t="s">
        <v>36</v>
      </c>
      <c r="F125" s="54" t="s">
        <v>37</v>
      </c>
      <c r="G125" s="54" t="s">
        <v>36</v>
      </c>
      <c r="H125" s="54" t="s">
        <v>59</v>
      </c>
      <c r="I125" s="60">
        <v>45933</v>
      </c>
      <c r="J125" s="60">
        <v>45950</v>
      </c>
    </row>
    <row r="126" spans="1:10" ht="14.4" x14ac:dyDescent="0.3">
      <c r="A126" s="52">
        <v>125</v>
      </c>
      <c r="B126" s="73" t="s">
        <v>14</v>
      </c>
      <c r="C126" s="73" t="s">
        <v>421</v>
      </c>
      <c r="D126" s="55" t="str">
        <f>_xlfn.XLOOKUP(C126,Catálogo!B127:B494,Catálogo!C127:C494)</f>
        <v>16.4</v>
      </c>
      <c r="E126" s="54" t="s">
        <v>40</v>
      </c>
      <c r="F126" s="54" t="s">
        <v>59</v>
      </c>
      <c r="G126" s="54" t="s">
        <v>59</v>
      </c>
      <c r="H126" s="54" t="s">
        <v>59</v>
      </c>
      <c r="I126" s="60">
        <v>45951</v>
      </c>
      <c r="J126" s="60">
        <v>45979</v>
      </c>
    </row>
    <row r="127" spans="1:10" ht="14.4" x14ac:dyDescent="0.3">
      <c r="A127" s="52">
        <v>126</v>
      </c>
      <c r="B127" s="73" t="s">
        <v>14</v>
      </c>
      <c r="C127" s="73" t="s">
        <v>178</v>
      </c>
      <c r="D127" s="55" t="str">
        <f>_xlfn.XLOOKUP(C127,Catálogo!B128:B495,Catálogo!C128:C495)</f>
        <v>16.5</v>
      </c>
      <c r="E127" s="54" t="s">
        <v>36</v>
      </c>
      <c r="F127" s="54" t="s">
        <v>37</v>
      </c>
      <c r="G127" s="54" t="s">
        <v>36</v>
      </c>
      <c r="H127" s="54" t="s">
        <v>59</v>
      </c>
      <c r="I127" s="60">
        <v>45981</v>
      </c>
      <c r="J127" s="60">
        <v>46022</v>
      </c>
    </row>
    <row r="128" spans="1:10" ht="14.4" x14ac:dyDescent="0.3">
      <c r="A128" s="52">
        <v>127</v>
      </c>
      <c r="B128" s="73" t="s">
        <v>14</v>
      </c>
      <c r="C128" s="73" t="s">
        <v>422</v>
      </c>
      <c r="D128" s="55" t="str">
        <f>_xlfn.XLOOKUP(C128,Catálogo!B129:B496,Catálogo!C129:C496)</f>
        <v>16.6</v>
      </c>
      <c r="E128" s="54" t="s">
        <v>36</v>
      </c>
      <c r="F128" s="54" t="s">
        <v>37</v>
      </c>
      <c r="G128" s="54" t="s">
        <v>36</v>
      </c>
      <c r="H128" s="54" t="s">
        <v>59</v>
      </c>
      <c r="I128" s="60">
        <v>46023</v>
      </c>
      <c r="J128" s="60">
        <v>46037</v>
      </c>
    </row>
    <row r="129" spans="1:11" ht="14.4" x14ac:dyDescent="0.3">
      <c r="A129" s="52">
        <v>128</v>
      </c>
      <c r="B129" s="73" t="s">
        <v>14</v>
      </c>
      <c r="C129" s="73" t="s">
        <v>423</v>
      </c>
      <c r="D129" s="55" t="str">
        <f>_xlfn.XLOOKUP(C129,Catálogo!B130:B497,Catálogo!C130:C497)</f>
        <v>16.7</v>
      </c>
      <c r="E129" s="54" t="s">
        <v>40</v>
      </c>
      <c r="F129" s="54" t="s">
        <v>59</v>
      </c>
      <c r="G129" s="54" t="s">
        <v>59</v>
      </c>
      <c r="H129" s="54" t="s">
        <v>59</v>
      </c>
      <c r="I129" s="70">
        <v>46037</v>
      </c>
      <c r="J129" s="70">
        <v>46173</v>
      </c>
    </row>
    <row r="130" spans="1:11" ht="14.4" x14ac:dyDescent="0.3">
      <c r="A130" s="52">
        <v>129</v>
      </c>
      <c r="B130" s="73" t="s">
        <v>14</v>
      </c>
      <c r="C130" s="73" t="s">
        <v>424</v>
      </c>
      <c r="D130" s="55" t="str">
        <f>_xlfn.XLOOKUP(C130,Catálogo!B131:B498,Catálogo!C131:C498)</f>
        <v>16.8</v>
      </c>
      <c r="E130" s="54" t="s">
        <v>36</v>
      </c>
      <c r="F130" s="54" t="s">
        <v>37</v>
      </c>
      <c r="G130" s="54" t="s">
        <v>36</v>
      </c>
      <c r="H130" s="54" t="s">
        <v>59</v>
      </c>
      <c r="I130" s="60">
        <v>46180</v>
      </c>
      <c r="J130" s="60">
        <v>46185</v>
      </c>
    </row>
    <row r="131" spans="1:11" s="62" customFormat="1" ht="14.4" x14ac:dyDescent="0.3">
      <c r="A131" s="52">
        <v>130</v>
      </c>
      <c r="B131" s="73" t="s">
        <v>14</v>
      </c>
      <c r="C131" s="73" t="s">
        <v>180</v>
      </c>
      <c r="D131" s="55" t="str">
        <f>_xlfn.XLOOKUP(C131,Catálogo!B132:B499,Catálogo!C132:C499)</f>
        <v>16.9</v>
      </c>
      <c r="E131" s="61" t="s">
        <v>36</v>
      </c>
      <c r="F131" s="71" t="s">
        <v>118</v>
      </c>
      <c r="G131" s="71" t="s">
        <v>36</v>
      </c>
      <c r="H131" s="54" t="s">
        <v>59</v>
      </c>
      <c r="I131" s="70">
        <v>46082</v>
      </c>
      <c r="J131" s="70">
        <v>46111</v>
      </c>
    </row>
    <row r="132" spans="1:11" ht="14.4" x14ac:dyDescent="0.3">
      <c r="A132" s="52">
        <v>131</v>
      </c>
      <c r="B132" s="73" t="s">
        <v>14</v>
      </c>
      <c r="C132" s="73" t="s">
        <v>425</v>
      </c>
      <c r="D132" s="55" t="str">
        <f>_xlfn.XLOOKUP(C132,Catálogo!B133:B500,Catálogo!C133:C500)</f>
        <v>16.10</v>
      </c>
      <c r="E132" s="54" t="s">
        <v>36</v>
      </c>
      <c r="F132" s="54" t="s">
        <v>55</v>
      </c>
      <c r="G132" s="54" t="s">
        <v>36</v>
      </c>
      <c r="H132" s="54" t="s">
        <v>59</v>
      </c>
      <c r="I132" s="60">
        <v>46113</v>
      </c>
      <c r="J132" s="60">
        <v>46154</v>
      </c>
    </row>
    <row r="133" spans="1:11" ht="14.4" x14ac:dyDescent="0.3">
      <c r="A133" s="52">
        <v>132</v>
      </c>
      <c r="B133" s="73" t="s">
        <v>14</v>
      </c>
      <c r="C133" s="73" t="s">
        <v>426</v>
      </c>
      <c r="D133" s="55" t="str">
        <f>_xlfn.XLOOKUP(C133,Catálogo!B134:B501,Catálogo!C134:C501)</f>
        <v>16.11</v>
      </c>
      <c r="E133" s="54" t="s">
        <v>36</v>
      </c>
      <c r="F133" s="54" t="s">
        <v>118</v>
      </c>
      <c r="G133" s="54" t="s">
        <v>36</v>
      </c>
      <c r="H133" s="54" t="s">
        <v>59</v>
      </c>
      <c r="I133" s="60">
        <v>46150</v>
      </c>
      <c r="J133" s="74">
        <v>46155</v>
      </c>
      <c r="K133" s="58">
        <v>1</v>
      </c>
    </row>
    <row r="134" spans="1:11" ht="14.4" x14ac:dyDescent="0.3">
      <c r="A134" s="52">
        <v>133</v>
      </c>
      <c r="B134" s="73" t="s">
        <v>14</v>
      </c>
      <c r="C134" s="73" t="s">
        <v>188</v>
      </c>
      <c r="D134" s="55" t="str">
        <f>_xlfn.XLOOKUP(C134,Catálogo!B135:B502,Catálogo!C135:C502)</f>
        <v>16.12</v>
      </c>
      <c r="E134" s="54" t="s">
        <v>36</v>
      </c>
      <c r="F134" s="54" t="s">
        <v>118</v>
      </c>
      <c r="G134" s="54" t="s">
        <v>36</v>
      </c>
      <c r="H134" s="54" t="s">
        <v>59</v>
      </c>
      <c r="I134" s="59">
        <v>46150</v>
      </c>
      <c r="J134" s="74">
        <v>46158</v>
      </c>
      <c r="K134" s="58">
        <v>1</v>
      </c>
    </row>
    <row r="135" spans="1:11" ht="14.4" x14ac:dyDescent="0.3">
      <c r="A135" s="52">
        <v>134</v>
      </c>
      <c r="B135" s="73" t="s">
        <v>14</v>
      </c>
      <c r="C135" s="73" t="s">
        <v>190</v>
      </c>
      <c r="D135" s="55" t="str">
        <f>_xlfn.XLOOKUP(C135,Catálogo!B136:B503,Catálogo!C136:C503)</f>
        <v>16.13</v>
      </c>
      <c r="E135" s="54" t="s">
        <v>36</v>
      </c>
      <c r="F135" s="54" t="s">
        <v>55</v>
      </c>
      <c r="G135" s="54" t="s">
        <v>36</v>
      </c>
      <c r="H135" s="54" t="s">
        <v>59</v>
      </c>
      <c r="I135" s="60">
        <v>46174</v>
      </c>
      <c r="J135" s="59">
        <v>46178</v>
      </c>
    </row>
    <row r="136" spans="1:11" ht="14.4" x14ac:dyDescent="0.3">
      <c r="A136" s="52">
        <v>135</v>
      </c>
      <c r="B136" s="73" t="s">
        <v>14</v>
      </c>
      <c r="C136" s="73" t="s">
        <v>427</v>
      </c>
      <c r="D136" s="55" t="str">
        <f>_xlfn.XLOOKUP(C136,Catálogo!B137:B504,Catálogo!C137:C504)</f>
        <v>16.14</v>
      </c>
      <c r="E136" s="54" t="s">
        <v>40</v>
      </c>
      <c r="F136" s="54" t="s">
        <v>92</v>
      </c>
      <c r="G136" s="54" t="s">
        <v>92</v>
      </c>
      <c r="H136" s="54" t="s">
        <v>59</v>
      </c>
      <c r="I136" s="60">
        <v>46181</v>
      </c>
      <c r="J136" s="60">
        <v>46203</v>
      </c>
    </row>
    <row r="137" spans="1:11" ht="14.4" x14ac:dyDescent="0.3">
      <c r="A137" s="52">
        <v>136</v>
      </c>
      <c r="B137" s="73" t="s">
        <v>15</v>
      </c>
      <c r="C137" s="73" t="s">
        <v>428</v>
      </c>
      <c r="D137" s="55" t="str">
        <f>_xlfn.XLOOKUP(C137,Catálogo!B138:B505,Catálogo!C138:C505)</f>
        <v>17.1</v>
      </c>
      <c r="E137" s="54" t="s">
        <v>46</v>
      </c>
      <c r="F137" s="54" t="s">
        <v>197</v>
      </c>
      <c r="G137" s="54" t="s">
        <v>59</v>
      </c>
      <c r="H137" s="54" t="s">
        <v>59</v>
      </c>
      <c r="I137" s="70">
        <v>46142</v>
      </c>
      <c r="J137" s="70">
        <v>46167</v>
      </c>
    </row>
    <row r="138" spans="1:11" ht="14.4" x14ac:dyDescent="0.3">
      <c r="A138" s="52">
        <v>137</v>
      </c>
      <c r="B138" s="73" t="s">
        <v>15</v>
      </c>
      <c r="C138" s="73" t="s">
        <v>15</v>
      </c>
      <c r="D138" s="55" t="str">
        <f>_xlfn.XLOOKUP(C138,Catálogo!B139:B506,Catálogo!C139:C506)</f>
        <v>17.2</v>
      </c>
      <c r="E138" s="54" t="s">
        <v>36</v>
      </c>
      <c r="F138" s="54" t="s">
        <v>118</v>
      </c>
      <c r="G138" s="54" t="s">
        <v>36</v>
      </c>
      <c r="H138" s="54" t="s">
        <v>59</v>
      </c>
      <c r="I138" s="60">
        <v>46180</v>
      </c>
      <c r="J138" s="60">
        <v>46180</v>
      </c>
    </row>
    <row r="139" spans="1:11" ht="14.4" x14ac:dyDescent="0.3">
      <c r="A139" s="52">
        <v>138</v>
      </c>
      <c r="B139" s="73" t="s">
        <v>16</v>
      </c>
      <c r="C139" s="73" t="s">
        <v>429</v>
      </c>
      <c r="D139" s="55" t="str">
        <f>_xlfn.XLOOKUP(C139,Catálogo!B140:B507,Catálogo!C140:C507)</f>
        <v>18.1</v>
      </c>
      <c r="E139" s="54" t="s">
        <v>40</v>
      </c>
      <c r="F139" s="52" t="s">
        <v>430</v>
      </c>
      <c r="G139" s="52" t="s">
        <v>92</v>
      </c>
      <c r="H139" s="52" t="s">
        <v>59</v>
      </c>
      <c r="I139" s="60">
        <v>45972</v>
      </c>
      <c r="J139" s="60">
        <v>46022</v>
      </c>
    </row>
    <row r="140" spans="1:11" ht="14.4" x14ac:dyDescent="0.3">
      <c r="A140" s="52">
        <v>139</v>
      </c>
      <c r="B140" s="73" t="s">
        <v>16</v>
      </c>
      <c r="C140" s="73" t="s">
        <v>212</v>
      </c>
      <c r="D140" s="55" t="str">
        <f>_xlfn.XLOOKUP(C140,Catálogo!B141:B508,Catálogo!C141:C508)</f>
        <v>18.2</v>
      </c>
      <c r="E140" s="54" t="s">
        <v>36</v>
      </c>
      <c r="F140" s="54" t="s">
        <v>118</v>
      </c>
      <c r="G140" s="54" t="s">
        <v>36</v>
      </c>
      <c r="H140" s="54" t="s">
        <v>59</v>
      </c>
      <c r="I140" s="60">
        <v>46054</v>
      </c>
      <c r="J140" s="60">
        <v>46081</v>
      </c>
    </row>
    <row r="141" spans="1:11" ht="14.4" x14ac:dyDescent="0.3">
      <c r="A141" s="52">
        <v>140</v>
      </c>
      <c r="B141" s="73" t="s">
        <v>16</v>
      </c>
      <c r="C141" s="73" t="s">
        <v>431</v>
      </c>
      <c r="D141" s="55" t="str">
        <f>_xlfn.XLOOKUP(C141,Catálogo!B142:B509,Catálogo!C142:C509)</f>
        <v>18.3</v>
      </c>
      <c r="E141" s="54" t="s">
        <v>46</v>
      </c>
      <c r="F141" s="54" t="s">
        <v>218</v>
      </c>
      <c r="G141" s="54" t="s">
        <v>92</v>
      </c>
      <c r="H141" s="54" t="s">
        <v>59</v>
      </c>
      <c r="I141" s="60">
        <v>46082</v>
      </c>
      <c r="J141" s="60">
        <v>46097</v>
      </c>
    </row>
    <row r="142" spans="1:11" ht="14.4" x14ac:dyDescent="0.3">
      <c r="A142" s="52">
        <v>141</v>
      </c>
      <c r="B142" s="73" t="s">
        <v>16</v>
      </c>
      <c r="C142" s="73" t="s">
        <v>432</v>
      </c>
      <c r="D142" s="55" t="str">
        <f>_xlfn.XLOOKUP(C142,Catálogo!B143:B510,Catálogo!C143:C510)</f>
        <v>18.4</v>
      </c>
      <c r="E142" s="54" t="s">
        <v>40</v>
      </c>
      <c r="F142" s="54" t="s">
        <v>281</v>
      </c>
      <c r="G142" s="54" t="s">
        <v>92</v>
      </c>
      <c r="H142" s="54" t="s">
        <v>59</v>
      </c>
      <c r="I142" s="59">
        <v>46100</v>
      </c>
      <c r="J142" s="59">
        <v>46105</v>
      </c>
    </row>
    <row r="143" spans="1:11" ht="14.4" x14ac:dyDescent="0.3">
      <c r="A143" s="52">
        <v>142</v>
      </c>
      <c r="B143" s="73" t="s">
        <v>16</v>
      </c>
      <c r="C143" s="73" t="s">
        <v>220</v>
      </c>
      <c r="D143" s="55" t="str">
        <f>_xlfn.XLOOKUP(C143,Catálogo!B144:B511,Catálogo!C144:C511)</f>
        <v>18.5</v>
      </c>
      <c r="E143" s="54" t="s">
        <v>36</v>
      </c>
      <c r="F143" s="54" t="s">
        <v>118</v>
      </c>
      <c r="G143" s="54" t="s">
        <v>36</v>
      </c>
      <c r="H143" s="54" t="s">
        <v>59</v>
      </c>
      <c r="I143" s="60">
        <v>46082</v>
      </c>
      <c r="J143" s="60">
        <v>46111</v>
      </c>
    </row>
    <row r="144" spans="1:11" ht="14.4" x14ac:dyDescent="0.3">
      <c r="A144" s="52">
        <v>143</v>
      </c>
      <c r="B144" s="73" t="s">
        <v>16</v>
      </c>
      <c r="C144" s="73" t="s">
        <v>433</v>
      </c>
      <c r="D144" s="55" t="str">
        <f>_xlfn.XLOOKUP(C144,Catálogo!B145:B512,Catálogo!C145:C512)</f>
        <v>18.6</v>
      </c>
      <c r="E144" s="54" t="s">
        <v>36</v>
      </c>
      <c r="F144" s="54" t="s">
        <v>55</v>
      </c>
      <c r="G144" s="54" t="s">
        <v>36</v>
      </c>
      <c r="H144" s="54" t="s">
        <v>59</v>
      </c>
      <c r="I144" s="60">
        <v>46082</v>
      </c>
      <c r="J144" s="60">
        <v>46112</v>
      </c>
    </row>
    <row r="145" spans="1:10" ht="14.4" x14ac:dyDescent="0.3">
      <c r="A145" s="52">
        <v>144</v>
      </c>
      <c r="B145" s="73" t="s">
        <v>16</v>
      </c>
      <c r="C145" s="73" t="s">
        <v>434</v>
      </c>
      <c r="D145" s="55" t="str">
        <f>_xlfn.XLOOKUP(C145,Catálogo!B146:B513,Catálogo!C146:C513)</f>
        <v>18.7</v>
      </c>
      <c r="E145" s="54" t="s">
        <v>46</v>
      </c>
      <c r="F145" s="54" t="s">
        <v>218</v>
      </c>
      <c r="G145" s="54" t="s">
        <v>36</v>
      </c>
      <c r="H145" s="54" t="s">
        <v>59</v>
      </c>
      <c r="I145" s="60">
        <v>46113</v>
      </c>
      <c r="J145" s="60">
        <v>46116</v>
      </c>
    </row>
    <row r="146" spans="1:10" ht="14.4" x14ac:dyDescent="0.3">
      <c r="A146" s="52">
        <v>145</v>
      </c>
      <c r="B146" s="73" t="s">
        <v>17</v>
      </c>
      <c r="C146" s="73" t="s">
        <v>435</v>
      </c>
      <c r="D146" s="55" t="str">
        <f>_xlfn.XLOOKUP(C146,Catálogo!B147:B514,Catálogo!C147:C514)</f>
        <v>19.1</v>
      </c>
      <c r="E146" s="54" t="s">
        <v>40</v>
      </c>
      <c r="F146" s="54" t="s">
        <v>62</v>
      </c>
      <c r="G146" s="54" t="s">
        <v>91</v>
      </c>
      <c r="H146" s="54" t="s">
        <v>59</v>
      </c>
      <c r="I146" s="59">
        <v>46096</v>
      </c>
      <c r="J146" s="59">
        <v>46111</v>
      </c>
    </row>
    <row r="147" spans="1:10" ht="14.4" x14ac:dyDescent="0.3">
      <c r="A147" s="52">
        <v>146</v>
      </c>
      <c r="B147" s="73" t="s">
        <v>17</v>
      </c>
      <c r="C147" s="73" t="s">
        <v>226</v>
      </c>
      <c r="D147" s="55" t="str">
        <f>_xlfn.XLOOKUP(C147,Catálogo!B148:B515,Catálogo!C148:C515)</f>
        <v>19.2</v>
      </c>
      <c r="E147" s="54" t="s">
        <v>40</v>
      </c>
      <c r="F147" s="54" t="s">
        <v>58</v>
      </c>
      <c r="G147" s="54" t="s">
        <v>92</v>
      </c>
      <c r="H147" s="54" t="s">
        <v>59</v>
      </c>
      <c r="I147" s="60">
        <v>46097</v>
      </c>
      <c r="J147" s="60">
        <v>46112</v>
      </c>
    </row>
    <row r="148" spans="1:10" ht="14.4" x14ac:dyDescent="0.3">
      <c r="A148" s="52">
        <v>147</v>
      </c>
      <c r="B148" s="73" t="s">
        <v>17</v>
      </c>
      <c r="C148" s="73" t="s">
        <v>228</v>
      </c>
      <c r="D148" s="55" t="str">
        <f>_xlfn.XLOOKUP(C148,Catálogo!B149:B516,Catálogo!C149:C516)</f>
        <v>19.3</v>
      </c>
      <c r="E148" s="54" t="s">
        <v>36</v>
      </c>
      <c r="F148" s="54" t="s">
        <v>37</v>
      </c>
      <c r="G148" s="54" t="s">
        <v>36</v>
      </c>
      <c r="H148" s="54" t="s">
        <v>59</v>
      </c>
      <c r="I148" s="60">
        <v>46113</v>
      </c>
      <c r="J148" s="60">
        <v>46127</v>
      </c>
    </row>
    <row r="149" spans="1:10" ht="14.4" x14ac:dyDescent="0.3">
      <c r="A149" s="52">
        <v>148</v>
      </c>
      <c r="B149" s="73" t="s">
        <v>17</v>
      </c>
      <c r="C149" s="73" t="s">
        <v>230</v>
      </c>
      <c r="D149" s="55" t="str">
        <f>_xlfn.XLOOKUP(C149,Catálogo!B150:B517,Catálogo!C150:C517)</f>
        <v>19.4</v>
      </c>
      <c r="E149" s="54" t="s">
        <v>46</v>
      </c>
      <c r="F149" s="54" t="s">
        <v>340</v>
      </c>
      <c r="G149" s="54" t="s">
        <v>92</v>
      </c>
      <c r="H149" s="54" t="s">
        <v>59</v>
      </c>
      <c r="I149" s="60">
        <v>46113</v>
      </c>
      <c r="J149" s="60">
        <v>46127</v>
      </c>
    </row>
    <row r="150" spans="1:10" ht="14.4" x14ac:dyDescent="0.3">
      <c r="A150" s="52">
        <v>149</v>
      </c>
      <c r="B150" s="73" t="s">
        <v>17</v>
      </c>
      <c r="C150" s="73" t="s">
        <v>436</v>
      </c>
      <c r="D150" s="55" t="str">
        <f>_xlfn.XLOOKUP(C150,Catálogo!B151:B518,Catálogo!C151:C518)</f>
        <v>19.5</v>
      </c>
      <c r="E150" s="54" t="s">
        <v>40</v>
      </c>
      <c r="F150" s="54" t="s">
        <v>62</v>
      </c>
      <c r="G150" s="54" t="s">
        <v>59</v>
      </c>
      <c r="H150" s="54" t="s">
        <v>59</v>
      </c>
      <c r="I150" s="60">
        <v>46132</v>
      </c>
      <c r="J150" s="60">
        <v>46142</v>
      </c>
    </row>
    <row r="151" spans="1:10" ht="14.4" x14ac:dyDescent="0.3">
      <c r="A151" s="52">
        <v>150</v>
      </c>
      <c r="B151" s="73" t="s">
        <v>17</v>
      </c>
      <c r="C151" s="73" t="s">
        <v>237</v>
      </c>
      <c r="D151" s="55" t="str">
        <f>_xlfn.XLOOKUP(C151,Catálogo!B152:B519,Catálogo!C152:C519)</f>
        <v>19.6</v>
      </c>
      <c r="E151" s="54" t="s">
        <v>40</v>
      </c>
      <c r="F151" s="54" t="s">
        <v>80</v>
      </c>
      <c r="G151" s="54" t="s">
        <v>59</v>
      </c>
      <c r="H151" s="54" t="s">
        <v>59</v>
      </c>
      <c r="I151" s="59">
        <v>46133</v>
      </c>
      <c r="J151" s="60">
        <v>46177</v>
      </c>
    </row>
    <row r="152" spans="1:10" ht="14.4" x14ac:dyDescent="0.3">
      <c r="A152" s="52">
        <v>151</v>
      </c>
      <c r="B152" s="73" t="s">
        <v>17</v>
      </c>
      <c r="C152" s="73" t="s">
        <v>437</v>
      </c>
      <c r="D152" s="55" t="str">
        <f>_xlfn.XLOOKUP(C152,Catálogo!B153:B520,Catálogo!C153:C520)</f>
        <v>19.7</v>
      </c>
      <c r="E152" s="54" t="s">
        <v>40</v>
      </c>
      <c r="F152" s="54" t="s">
        <v>80</v>
      </c>
      <c r="G152" s="54" t="s">
        <v>59</v>
      </c>
      <c r="H152" s="54" t="s">
        <v>59</v>
      </c>
      <c r="I152" s="59">
        <v>46134</v>
      </c>
      <c r="J152" s="60">
        <v>46178</v>
      </c>
    </row>
    <row r="153" spans="1:10" ht="14.4" x14ac:dyDescent="0.3">
      <c r="A153" s="52">
        <v>152</v>
      </c>
      <c r="B153" s="73" t="s">
        <v>17</v>
      </c>
      <c r="C153" s="73" t="s">
        <v>235</v>
      </c>
      <c r="D153" s="55" t="str">
        <f>_xlfn.XLOOKUP(C153,Catálogo!B154:B521,Catálogo!C154:C521)</f>
        <v>19.8</v>
      </c>
      <c r="E153" s="54" t="s">
        <v>46</v>
      </c>
      <c r="F153" s="54" t="s">
        <v>340</v>
      </c>
      <c r="G153" s="54" t="s">
        <v>36</v>
      </c>
      <c r="H153" s="54" t="s">
        <v>59</v>
      </c>
      <c r="I153" s="60">
        <v>46180</v>
      </c>
      <c r="J153" s="60">
        <v>46181</v>
      </c>
    </row>
    <row r="154" spans="1:10" ht="14.4" x14ac:dyDescent="0.3">
      <c r="A154" s="52">
        <v>153</v>
      </c>
      <c r="B154" s="73" t="s">
        <v>18</v>
      </c>
      <c r="C154" s="73" t="s">
        <v>200</v>
      </c>
      <c r="D154" s="55" t="str">
        <f>_xlfn.XLOOKUP(C154,Catálogo!B155:B522,Catálogo!C155:C522)</f>
        <v>20.1</v>
      </c>
      <c r="E154" s="54" t="s">
        <v>36</v>
      </c>
      <c r="F154" s="54" t="s">
        <v>118</v>
      </c>
      <c r="G154" s="54" t="s">
        <v>92</v>
      </c>
      <c r="H154" s="54" t="s">
        <v>59</v>
      </c>
      <c r="I154" s="60">
        <v>46132</v>
      </c>
      <c r="J154" s="60">
        <v>46142</v>
      </c>
    </row>
    <row r="155" spans="1:10" ht="14.4" x14ac:dyDescent="0.3">
      <c r="A155" s="52">
        <v>154</v>
      </c>
      <c r="B155" s="73" t="s">
        <v>18</v>
      </c>
      <c r="C155" s="73" t="s">
        <v>202</v>
      </c>
      <c r="D155" s="55" t="str">
        <f>_xlfn.XLOOKUP(C155,Catálogo!B156:B523,Catálogo!C156:C523)</f>
        <v>20.2</v>
      </c>
      <c r="E155" s="54" t="s">
        <v>40</v>
      </c>
      <c r="F155" s="54" t="s">
        <v>438</v>
      </c>
      <c r="G155" s="54" t="s">
        <v>92</v>
      </c>
      <c r="H155" s="54" t="s">
        <v>59</v>
      </c>
      <c r="I155" s="60">
        <v>46146</v>
      </c>
      <c r="J155" s="60">
        <v>46151</v>
      </c>
    </row>
    <row r="156" spans="1:10" ht="14.4" x14ac:dyDescent="0.3">
      <c r="A156" s="52">
        <v>155</v>
      </c>
      <c r="B156" s="73" t="s">
        <v>18</v>
      </c>
      <c r="C156" s="73" t="s">
        <v>204</v>
      </c>
      <c r="D156" s="55" t="str">
        <f>_xlfn.XLOOKUP(C156,Catálogo!B157:B524,Catálogo!C157:C524)</f>
        <v>20.3</v>
      </c>
      <c r="E156" s="54" t="s">
        <v>36</v>
      </c>
      <c r="F156" s="54" t="s">
        <v>118</v>
      </c>
      <c r="G156" s="54" t="s">
        <v>36</v>
      </c>
      <c r="H156" s="54" t="s">
        <v>59</v>
      </c>
      <c r="I156" s="60">
        <v>46153</v>
      </c>
      <c r="J156" s="60">
        <v>46158</v>
      </c>
    </row>
    <row r="157" spans="1:10" ht="14.4" x14ac:dyDescent="0.3">
      <c r="A157" s="52">
        <v>156</v>
      </c>
      <c r="B157" s="73" t="s">
        <v>18</v>
      </c>
      <c r="C157" s="73" t="s">
        <v>439</v>
      </c>
      <c r="D157" s="55" t="str">
        <f>_xlfn.XLOOKUP(C157,Catálogo!B158:B525,Catálogo!C158:C525)</f>
        <v>20.4</v>
      </c>
      <c r="E157" s="54" t="s">
        <v>36</v>
      </c>
      <c r="F157" s="54" t="s">
        <v>55</v>
      </c>
      <c r="G157" s="54" t="s">
        <v>36</v>
      </c>
      <c r="H157" s="54" t="s">
        <v>59</v>
      </c>
      <c r="I157" s="60">
        <v>46180</v>
      </c>
      <c r="J157" s="60">
        <v>46181</v>
      </c>
    </row>
    <row r="158" spans="1:10" ht="14.4" x14ac:dyDescent="0.3">
      <c r="A158" s="52">
        <v>157</v>
      </c>
      <c r="B158" s="73" t="s">
        <v>18</v>
      </c>
      <c r="C158" s="73" t="s">
        <v>208</v>
      </c>
      <c r="D158" s="55" t="str">
        <f>_xlfn.XLOOKUP(C158,Catálogo!B159:B526,Catálogo!C159:C526)</f>
        <v>20.5</v>
      </c>
      <c r="E158" s="54" t="s">
        <v>36</v>
      </c>
      <c r="F158" s="54" t="s">
        <v>37</v>
      </c>
      <c r="G158" s="54" t="s">
        <v>36</v>
      </c>
      <c r="H158" s="54" t="s">
        <v>59</v>
      </c>
      <c r="I158" s="60">
        <v>46195</v>
      </c>
      <c r="J158" s="60">
        <v>46203</v>
      </c>
    </row>
    <row r="159" spans="1:10" ht="14.4" x14ac:dyDescent="0.3">
      <c r="A159" s="52">
        <v>158</v>
      </c>
      <c r="B159" s="73" t="s">
        <v>18</v>
      </c>
      <c r="C159" s="73" t="s">
        <v>210</v>
      </c>
      <c r="D159" s="55" t="str">
        <f>_xlfn.XLOOKUP(C159,Catálogo!B160:B527,Catálogo!C160:C527)</f>
        <v>20.6</v>
      </c>
      <c r="E159" s="54" t="s">
        <v>36</v>
      </c>
      <c r="F159" s="54" t="s">
        <v>37</v>
      </c>
      <c r="G159" s="54" t="s">
        <v>92</v>
      </c>
      <c r="H159" s="54" t="s">
        <v>59</v>
      </c>
      <c r="I159" s="59">
        <v>46195</v>
      </c>
      <c r="J159" s="59">
        <v>46203</v>
      </c>
    </row>
    <row r="160" spans="1:10" ht="14.4" x14ac:dyDescent="0.3">
      <c r="A160" s="52">
        <v>159</v>
      </c>
      <c r="B160" s="73" t="s">
        <v>19</v>
      </c>
      <c r="C160" s="73" t="s">
        <v>440</v>
      </c>
      <c r="D160" s="55" t="str">
        <f>_xlfn.XLOOKUP(C160,Catálogo!B161:B528,Catálogo!C161:C528)</f>
        <v>21.1</v>
      </c>
      <c r="E160" s="54" t="s">
        <v>36</v>
      </c>
      <c r="F160" s="54" t="s">
        <v>37</v>
      </c>
      <c r="G160" s="54" t="s">
        <v>36</v>
      </c>
      <c r="H160" s="54" t="s">
        <v>368</v>
      </c>
      <c r="I160" s="60">
        <v>45907</v>
      </c>
      <c r="J160" s="60">
        <v>45912</v>
      </c>
    </row>
    <row r="161" spans="1:10" ht="14.4" x14ac:dyDescent="0.3">
      <c r="A161" s="52">
        <v>160</v>
      </c>
      <c r="B161" s="73" t="s">
        <v>19</v>
      </c>
      <c r="C161" s="73" t="s">
        <v>441</v>
      </c>
      <c r="D161" s="55" t="str">
        <f>_xlfn.XLOOKUP(C161,Catálogo!B162:B529,Catálogo!C162:C529)</f>
        <v>21.2</v>
      </c>
      <c r="E161" s="54" t="s">
        <v>36</v>
      </c>
      <c r="F161" s="54" t="s">
        <v>37</v>
      </c>
      <c r="G161" s="54" t="s">
        <v>36</v>
      </c>
      <c r="H161" s="54" t="s">
        <v>368</v>
      </c>
      <c r="I161" s="60">
        <v>45907</v>
      </c>
      <c r="J161" s="59">
        <v>45912</v>
      </c>
    </row>
    <row r="162" spans="1:10" ht="14.4" x14ac:dyDescent="0.3">
      <c r="A162" s="52">
        <v>161</v>
      </c>
      <c r="B162" s="73" t="s">
        <v>19</v>
      </c>
      <c r="C162" s="73" t="s">
        <v>442</v>
      </c>
      <c r="D162" s="55" t="str">
        <f>_xlfn.XLOOKUP(C162,Catálogo!B163:B530,Catálogo!C163:C530)</f>
        <v>21.3</v>
      </c>
      <c r="E162" s="54" t="s">
        <v>36</v>
      </c>
      <c r="F162" s="54" t="s">
        <v>37</v>
      </c>
      <c r="G162" s="54" t="s">
        <v>36</v>
      </c>
      <c r="H162" s="54" t="s">
        <v>368</v>
      </c>
      <c r="I162" s="60">
        <v>45968</v>
      </c>
      <c r="J162" s="60">
        <v>45973</v>
      </c>
    </row>
    <row r="163" spans="1:10" ht="14.4" x14ac:dyDescent="0.3">
      <c r="A163" s="52">
        <v>162</v>
      </c>
      <c r="B163" s="73" t="s">
        <v>19</v>
      </c>
      <c r="C163" s="73" t="s">
        <v>443</v>
      </c>
      <c r="D163" s="55" t="str">
        <f>_xlfn.XLOOKUP(C163,Catálogo!B164:B531,Catálogo!C164:C531)</f>
        <v>21.4</v>
      </c>
      <c r="E163" s="54" t="s">
        <v>36</v>
      </c>
      <c r="F163" s="54" t="s">
        <v>37</v>
      </c>
      <c r="G163" s="54" t="s">
        <v>36</v>
      </c>
      <c r="H163" s="54" t="s">
        <v>368</v>
      </c>
      <c r="I163" s="60">
        <v>45998</v>
      </c>
      <c r="J163" s="60">
        <v>46003</v>
      </c>
    </row>
    <row r="164" spans="1:10" ht="14.4" x14ac:dyDescent="0.3">
      <c r="A164" s="52">
        <v>163</v>
      </c>
      <c r="B164" s="73" t="s">
        <v>19</v>
      </c>
      <c r="C164" s="73" t="s">
        <v>444</v>
      </c>
      <c r="D164" s="55" t="str">
        <f>_xlfn.XLOOKUP(C164,Catálogo!B165:B532,Catálogo!C165:C532)</f>
        <v>21.5</v>
      </c>
      <c r="E164" s="54" t="s">
        <v>36</v>
      </c>
      <c r="F164" s="54" t="s">
        <v>37</v>
      </c>
      <c r="G164" s="54" t="s">
        <v>36</v>
      </c>
      <c r="H164" s="54" t="s">
        <v>368</v>
      </c>
      <c r="I164" s="60">
        <v>46029</v>
      </c>
      <c r="J164" s="60">
        <v>46034</v>
      </c>
    </row>
    <row r="165" spans="1:10" ht="14.4" x14ac:dyDescent="0.3">
      <c r="A165" s="52">
        <v>164</v>
      </c>
      <c r="B165" s="73" t="s">
        <v>19</v>
      </c>
      <c r="C165" s="73" t="s">
        <v>445</v>
      </c>
      <c r="D165" s="55" t="str">
        <f>_xlfn.XLOOKUP(C165,Catálogo!B166:B533,Catálogo!C166:C533)</f>
        <v>21.6</v>
      </c>
      <c r="E165" s="54" t="s">
        <v>36</v>
      </c>
      <c r="F165" s="54" t="s">
        <v>37</v>
      </c>
      <c r="G165" s="54" t="s">
        <v>36</v>
      </c>
      <c r="H165" s="54" t="s">
        <v>368</v>
      </c>
      <c r="I165" s="60">
        <v>46060</v>
      </c>
      <c r="J165" s="60">
        <v>46065</v>
      </c>
    </row>
    <row r="166" spans="1:10" ht="14.4" x14ac:dyDescent="0.3">
      <c r="A166" s="52">
        <v>165</v>
      </c>
      <c r="B166" s="73" t="s">
        <v>19</v>
      </c>
      <c r="C166" s="73" t="s">
        <v>446</v>
      </c>
      <c r="D166" s="55" t="str">
        <f>_xlfn.XLOOKUP(C166,Catálogo!B167:B534,Catálogo!C167:C534)</f>
        <v>21.7</v>
      </c>
      <c r="E166" s="54" t="s">
        <v>36</v>
      </c>
      <c r="F166" s="54" t="s">
        <v>37</v>
      </c>
      <c r="G166" s="54" t="s">
        <v>36</v>
      </c>
      <c r="H166" s="54" t="s">
        <v>368</v>
      </c>
      <c r="I166" s="60">
        <v>46060</v>
      </c>
      <c r="J166" s="60">
        <v>46065</v>
      </c>
    </row>
    <row r="167" spans="1:10" ht="14.4" x14ac:dyDescent="0.3">
      <c r="A167" s="52">
        <v>166</v>
      </c>
      <c r="B167" s="73" t="s">
        <v>19</v>
      </c>
      <c r="C167" s="73" t="s">
        <v>447</v>
      </c>
      <c r="D167" s="55" t="str">
        <f>_xlfn.XLOOKUP(C167,Catálogo!B168:B535,Catálogo!C168:C535)</f>
        <v>21.8</v>
      </c>
      <c r="E167" s="54" t="s">
        <v>36</v>
      </c>
      <c r="F167" s="54" t="s">
        <v>37</v>
      </c>
      <c r="G167" s="54" t="s">
        <v>36</v>
      </c>
      <c r="H167" s="54" t="s">
        <v>368</v>
      </c>
      <c r="I167" s="60">
        <v>46088</v>
      </c>
      <c r="J167" s="60">
        <v>46093</v>
      </c>
    </row>
    <row r="168" spans="1:10" ht="14.4" x14ac:dyDescent="0.3">
      <c r="A168" s="52">
        <v>167</v>
      </c>
      <c r="B168" s="73" t="s">
        <v>19</v>
      </c>
      <c r="C168" s="73" t="s">
        <v>448</v>
      </c>
      <c r="D168" s="55" t="str">
        <f>_xlfn.XLOOKUP(C168,Catálogo!B169:B536,Catálogo!C169:C536)</f>
        <v>21.9</v>
      </c>
      <c r="E168" s="54" t="s">
        <v>36</v>
      </c>
      <c r="F168" s="54" t="s">
        <v>37</v>
      </c>
      <c r="G168" s="54" t="s">
        <v>36</v>
      </c>
      <c r="H168" s="54" t="s">
        <v>368</v>
      </c>
      <c r="I168" s="60">
        <v>46134</v>
      </c>
      <c r="J168" s="60">
        <v>46134</v>
      </c>
    </row>
    <row r="169" spans="1:10" ht="14.4" x14ac:dyDescent="0.3">
      <c r="A169" s="52">
        <v>168</v>
      </c>
      <c r="B169" s="73" t="s">
        <v>19</v>
      </c>
      <c r="C169" s="73" t="s">
        <v>449</v>
      </c>
      <c r="D169" s="55" t="str">
        <f>_xlfn.XLOOKUP(C169,Catálogo!B170:B537,Catálogo!C170:C537)</f>
        <v>21.10</v>
      </c>
      <c r="E169" s="54" t="s">
        <v>36</v>
      </c>
      <c r="F169" s="54" t="s">
        <v>37</v>
      </c>
      <c r="G169" s="54" t="s">
        <v>36</v>
      </c>
      <c r="H169" s="54" t="s">
        <v>368</v>
      </c>
      <c r="I169" s="60">
        <v>46159</v>
      </c>
      <c r="J169" s="60">
        <v>46159</v>
      </c>
    </row>
    <row r="170" spans="1:10" ht="14.4" x14ac:dyDescent="0.3">
      <c r="A170" s="52">
        <v>169</v>
      </c>
      <c r="B170" s="73" t="s">
        <v>19</v>
      </c>
      <c r="C170" s="73" t="s">
        <v>450</v>
      </c>
      <c r="D170" s="55" t="str">
        <f>_xlfn.XLOOKUP(C170,Catálogo!B171:B538,Catálogo!C171:C538)</f>
        <v>21.11</v>
      </c>
      <c r="E170" s="54" t="s">
        <v>36</v>
      </c>
      <c r="F170" s="54" t="s">
        <v>37</v>
      </c>
      <c r="G170" s="54" t="s">
        <v>36</v>
      </c>
      <c r="H170" s="54" t="s">
        <v>368</v>
      </c>
      <c r="I170" s="60">
        <v>46166</v>
      </c>
      <c r="J170" s="60">
        <v>46166</v>
      </c>
    </row>
    <row r="171" spans="1:10" ht="14.4" x14ac:dyDescent="0.3">
      <c r="A171" s="52">
        <v>170</v>
      </c>
      <c r="B171" s="73" t="s">
        <v>19</v>
      </c>
      <c r="C171" s="73" t="s">
        <v>451</v>
      </c>
      <c r="D171" s="55" t="str">
        <f>_xlfn.XLOOKUP(C171,Catálogo!B172:B539,Catálogo!C172:C539)</f>
        <v>21.12</v>
      </c>
      <c r="E171" s="54" t="s">
        <v>36</v>
      </c>
      <c r="F171" s="54" t="s">
        <v>37</v>
      </c>
      <c r="G171" s="54" t="s">
        <v>36</v>
      </c>
      <c r="H171" s="54" t="s">
        <v>368</v>
      </c>
      <c r="I171" s="60">
        <v>46173</v>
      </c>
      <c r="J171" s="60">
        <v>46173</v>
      </c>
    </row>
    <row r="172" spans="1:10" ht="14.4" x14ac:dyDescent="0.3">
      <c r="A172" s="52">
        <v>171</v>
      </c>
      <c r="B172" s="73" t="s">
        <v>19</v>
      </c>
      <c r="C172" s="73" t="s">
        <v>452</v>
      </c>
      <c r="D172" s="55" t="str">
        <f>_xlfn.XLOOKUP(C172,Catálogo!B173:B540,Catálogo!C173:C540)</f>
        <v>21.13</v>
      </c>
      <c r="E172" s="54" t="s">
        <v>36</v>
      </c>
      <c r="F172" s="54" t="s">
        <v>37</v>
      </c>
      <c r="G172" s="54" t="s">
        <v>36</v>
      </c>
      <c r="H172" s="54" t="s">
        <v>368</v>
      </c>
      <c r="I172" s="60">
        <v>46180</v>
      </c>
      <c r="J172" s="60">
        <v>46181</v>
      </c>
    </row>
    <row r="173" spans="1:10" ht="14.4" x14ac:dyDescent="0.3">
      <c r="A173" s="52">
        <v>172</v>
      </c>
      <c r="B173" s="73" t="s">
        <v>20</v>
      </c>
      <c r="C173" s="73" t="s">
        <v>453</v>
      </c>
      <c r="D173" s="55" t="str">
        <f>_xlfn.XLOOKUP(C173,Catálogo!B174:B541,Catálogo!C174:C541)</f>
        <v>22.1</v>
      </c>
      <c r="E173" s="54" t="s">
        <v>40</v>
      </c>
      <c r="F173" s="54" t="s">
        <v>454</v>
      </c>
      <c r="G173" s="54" t="s">
        <v>59</v>
      </c>
      <c r="H173" s="54" t="s">
        <v>59</v>
      </c>
      <c r="I173" s="60">
        <v>46037</v>
      </c>
      <c r="J173" s="60">
        <v>46068</v>
      </c>
    </row>
    <row r="174" spans="1:10" ht="14.4" x14ac:dyDescent="0.3">
      <c r="A174" s="52">
        <v>173</v>
      </c>
      <c r="B174" s="73" t="s">
        <v>20</v>
      </c>
      <c r="C174" s="73" t="s">
        <v>455</v>
      </c>
      <c r="D174" s="55" t="str">
        <f>_xlfn.XLOOKUP(C174,Catálogo!B175:B542,Catálogo!C175:C542)</f>
        <v>22.2</v>
      </c>
      <c r="E174" s="54" t="s">
        <v>36</v>
      </c>
      <c r="F174" s="54" t="s">
        <v>37</v>
      </c>
      <c r="G174" s="54" t="s">
        <v>36</v>
      </c>
      <c r="H174" s="54" t="s">
        <v>59</v>
      </c>
      <c r="I174" s="60">
        <v>46074</v>
      </c>
      <c r="J174" s="60">
        <v>46081</v>
      </c>
    </row>
    <row r="175" spans="1:10" ht="14.4" x14ac:dyDescent="0.3">
      <c r="A175" s="52">
        <v>174</v>
      </c>
      <c r="B175" s="73" t="s">
        <v>20</v>
      </c>
      <c r="C175" s="73" t="s">
        <v>456</v>
      </c>
      <c r="D175" s="55" t="str">
        <f>_xlfn.XLOOKUP(C175,Catálogo!B176:B543,Catálogo!C176:C543)</f>
        <v>22.3</v>
      </c>
      <c r="E175" s="54" t="s">
        <v>36</v>
      </c>
      <c r="F175" s="54" t="s">
        <v>37</v>
      </c>
      <c r="G175" s="54" t="s">
        <v>36</v>
      </c>
      <c r="H175" s="54" t="s">
        <v>59</v>
      </c>
      <c r="I175" s="60">
        <v>46094</v>
      </c>
      <c r="J175" s="60">
        <v>46094</v>
      </c>
    </row>
    <row r="176" spans="1:10" ht="14.4" x14ac:dyDescent="0.3">
      <c r="A176" s="52">
        <v>175</v>
      </c>
      <c r="B176" s="73" t="s">
        <v>20</v>
      </c>
      <c r="C176" s="73" t="s">
        <v>249</v>
      </c>
      <c r="D176" s="55" t="str">
        <f>_xlfn.XLOOKUP(C176,Catálogo!B177:B544,Catálogo!C177:C544)</f>
        <v>22.4</v>
      </c>
      <c r="E176" s="54" t="s">
        <v>40</v>
      </c>
      <c r="F176" s="54" t="s">
        <v>92</v>
      </c>
      <c r="G176" s="54" t="s">
        <v>92</v>
      </c>
      <c r="H176" s="54" t="s">
        <v>59</v>
      </c>
      <c r="I176" s="60">
        <v>46095</v>
      </c>
      <c r="J176" s="60">
        <v>46107</v>
      </c>
    </row>
    <row r="177" spans="1:10" ht="14.4" x14ac:dyDescent="0.3">
      <c r="A177" s="52">
        <v>176</v>
      </c>
      <c r="B177" s="73" t="s">
        <v>20</v>
      </c>
      <c r="C177" s="73" t="s">
        <v>457</v>
      </c>
      <c r="D177" s="55" t="str">
        <f>_xlfn.XLOOKUP(C177,Catálogo!B178:B545,Catálogo!C178:C545)</f>
        <v>22.5</v>
      </c>
      <c r="E177" s="54" t="s">
        <v>36</v>
      </c>
      <c r="F177" s="54" t="s">
        <v>55</v>
      </c>
      <c r="G177" s="54" t="s">
        <v>36</v>
      </c>
      <c r="H177" s="54" t="s">
        <v>59</v>
      </c>
      <c r="I177" s="60">
        <v>46113</v>
      </c>
      <c r="J177" s="60">
        <v>46127</v>
      </c>
    </row>
    <row r="178" spans="1:10" ht="14.4" x14ac:dyDescent="0.3">
      <c r="A178" s="52">
        <v>177</v>
      </c>
      <c r="B178" s="73" t="s">
        <v>20</v>
      </c>
      <c r="C178" s="73" t="s">
        <v>241</v>
      </c>
      <c r="D178" s="55" t="str">
        <f>_xlfn.XLOOKUP(C178,Catálogo!B179:B546,Catálogo!C179:C546)</f>
        <v>22.6</v>
      </c>
      <c r="E178" s="54" t="s">
        <v>40</v>
      </c>
      <c r="F178" s="54" t="s">
        <v>62</v>
      </c>
      <c r="G178" s="54" t="s">
        <v>92</v>
      </c>
      <c r="H178" s="54" t="s">
        <v>59</v>
      </c>
      <c r="I178" s="59">
        <v>46143</v>
      </c>
      <c r="J178" s="59">
        <v>46169</v>
      </c>
    </row>
    <row r="179" spans="1:10" ht="14.4" x14ac:dyDescent="0.3">
      <c r="A179" s="52">
        <v>178</v>
      </c>
      <c r="B179" s="73" t="s">
        <v>20</v>
      </c>
      <c r="C179" s="73" t="s">
        <v>458</v>
      </c>
      <c r="D179" s="55" t="str">
        <f>_xlfn.XLOOKUP(C179,Catálogo!B180:B547,Catálogo!C180:C547)</f>
        <v>22.7</v>
      </c>
      <c r="E179" s="54" t="s">
        <v>36</v>
      </c>
      <c r="F179" s="54" t="s">
        <v>118</v>
      </c>
      <c r="G179" s="54" t="s">
        <v>36</v>
      </c>
      <c r="H179" s="54" t="s">
        <v>59</v>
      </c>
      <c r="I179" s="60">
        <v>46143</v>
      </c>
      <c r="J179" s="59">
        <v>46175</v>
      </c>
    </row>
    <row r="180" spans="1:10" ht="14.4" x14ac:dyDescent="0.3">
      <c r="A180" s="52">
        <v>179</v>
      </c>
      <c r="B180" s="73" t="s">
        <v>20</v>
      </c>
      <c r="C180" s="73" t="s">
        <v>459</v>
      </c>
      <c r="D180" s="55" t="str">
        <f>_xlfn.XLOOKUP(C180,Catálogo!B181:B548,Catálogo!C181:C548)</f>
        <v>22.8</v>
      </c>
      <c r="E180" s="54" t="s">
        <v>36</v>
      </c>
      <c r="F180" s="54" t="s">
        <v>37</v>
      </c>
      <c r="G180" s="54" t="s">
        <v>36</v>
      </c>
      <c r="H180" s="54" t="s">
        <v>59</v>
      </c>
      <c r="I180" s="60">
        <v>46054</v>
      </c>
      <c r="J180" s="60">
        <v>46068</v>
      </c>
    </row>
    <row r="181" spans="1:10" ht="14.4" x14ac:dyDescent="0.3">
      <c r="A181" s="52">
        <v>180</v>
      </c>
      <c r="B181" s="73" t="s">
        <v>20</v>
      </c>
      <c r="C181" s="73" t="s">
        <v>460</v>
      </c>
      <c r="D181" s="55" t="str">
        <f>_xlfn.XLOOKUP(C181,Catálogo!B182:B549,Catálogo!C182:C549)</f>
        <v>22.9</v>
      </c>
      <c r="E181" s="54" t="s">
        <v>36</v>
      </c>
      <c r="F181" s="54" t="s">
        <v>37</v>
      </c>
      <c r="G181" s="54" t="s">
        <v>36</v>
      </c>
      <c r="H181" s="54" t="s">
        <v>59</v>
      </c>
      <c r="I181" s="60">
        <v>46113</v>
      </c>
      <c r="J181" s="60">
        <v>46119</v>
      </c>
    </row>
    <row r="182" spans="1:10" ht="14.4" x14ac:dyDescent="0.3">
      <c r="A182" s="52">
        <v>181</v>
      </c>
      <c r="B182" s="73" t="s">
        <v>20</v>
      </c>
      <c r="C182" s="73" t="s">
        <v>461</v>
      </c>
      <c r="D182" s="55" t="str">
        <f>_xlfn.XLOOKUP(C182,Catálogo!B183:B550,Catálogo!C183:C550)</f>
        <v>22.10</v>
      </c>
      <c r="E182" s="54" t="s">
        <v>36</v>
      </c>
      <c r="F182" s="54" t="s">
        <v>37</v>
      </c>
      <c r="G182" s="54" t="s">
        <v>36</v>
      </c>
      <c r="H182" s="54" t="s">
        <v>59</v>
      </c>
      <c r="I182" s="60">
        <v>46128</v>
      </c>
      <c r="J182" s="60">
        <v>46142</v>
      </c>
    </row>
    <row r="183" spans="1:10" ht="14.4" x14ac:dyDescent="0.3">
      <c r="A183" s="52">
        <v>182</v>
      </c>
      <c r="B183" s="73" t="s">
        <v>20</v>
      </c>
      <c r="C183" s="73" t="s">
        <v>462</v>
      </c>
      <c r="D183" s="55" t="str">
        <f>_xlfn.XLOOKUP(C183,Catálogo!B184:B551,Catálogo!C184:C551)</f>
        <v>22.11</v>
      </c>
      <c r="E183" s="54" t="s">
        <v>36</v>
      </c>
      <c r="F183" s="54" t="s">
        <v>55</v>
      </c>
      <c r="G183" s="54" t="s">
        <v>36</v>
      </c>
      <c r="H183" s="54" t="s">
        <v>59</v>
      </c>
      <c r="I183" s="60">
        <v>46139</v>
      </c>
      <c r="J183" s="60">
        <v>46162</v>
      </c>
    </row>
    <row r="184" spans="1:10" ht="14.4" x14ac:dyDescent="0.3">
      <c r="A184" s="52">
        <v>183</v>
      </c>
      <c r="B184" s="73" t="s">
        <v>20</v>
      </c>
      <c r="C184" s="73" t="s">
        <v>463</v>
      </c>
      <c r="D184" s="55" t="str">
        <f>_xlfn.XLOOKUP(C184,Catálogo!B185:B552,Catálogo!C185:C552)</f>
        <v>22.12</v>
      </c>
      <c r="E184" s="54" t="s">
        <v>36</v>
      </c>
      <c r="F184" s="54" t="s">
        <v>37</v>
      </c>
      <c r="G184" s="54" t="s">
        <v>36</v>
      </c>
      <c r="H184" s="54" t="s">
        <v>59</v>
      </c>
      <c r="I184" s="60">
        <v>46143</v>
      </c>
      <c r="J184" s="60">
        <v>46149</v>
      </c>
    </row>
    <row r="185" spans="1:10" ht="14.4" x14ac:dyDescent="0.3">
      <c r="A185" s="52">
        <v>184</v>
      </c>
      <c r="B185" s="73" t="s">
        <v>20</v>
      </c>
      <c r="C185" s="73" t="s">
        <v>464</v>
      </c>
      <c r="D185" s="55" t="str">
        <f>_xlfn.XLOOKUP(C185,Catálogo!B186:B553,Catálogo!C186:C553)</f>
        <v>22.13</v>
      </c>
      <c r="E185" s="54" t="s">
        <v>36</v>
      </c>
      <c r="F185" s="54" t="s">
        <v>62</v>
      </c>
      <c r="G185" s="54" t="s">
        <v>36</v>
      </c>
      <c r="H185" s="54" t="s">
        <v>59</v>
      </c>
      <c r="I185" s="60">
        <v>46128</v>
      </c>
      <c r="J185" s="60">
        <v>46170</v>
      </c>
    </row>
    <row r="186" spans="1:10" ht="14.4" x14ac:dyDescent="0.3">
      <c r="A186" s="52">
        <v>185</v>
      </c>
      <c r="B186" s="73" t="s">
        <v>20</v>
      </c>
      <c r="C186" s="73" t="s">
        <v>465</v>
      </c>
      <c r="D186" s="55" t="str">
        <f>_xlfn.XLOOKUP(C186,Catálogo!B187:B554,Catálogo!C187:C554)</f>
        <v>22.14</v>
      </c>
      <c r="E186" s="54" t="s">
        <v>36</v>
      </c>
      <c r="F186" s="54" t="s">
        <v>118</v>
      </c>
      <c r="G186" s="54" t="s">
        <v>36</v>
      </c>
      <c r="H186" s="54" t="s">
        <v>59</v>
      </c>
      <c r="I186" s="60">
        <v>46182</v>
      </c>
      <c r="J186" s="60">
        <v>46182</v>
      </c>
    </row>
    <row r="187" spans="1:10" ht="14.4" x14ac:dyDescent="0.3">
      <c r="A187" s="52">
        <v>186</v>
      </c>
      <c r="B187" s="73" t="s">
        <v>20</v>
      </c>
      <c r="C187" s="73" t="s">
        <v>466</v>
      </c>
      <c r="D187" s="55" t="str">
        <f>_xlfn.XLOOKUP(C187,Catálogo!B188:B555,Catálogo!C188:C555)</f>
        <v>22.15</v>
      </c>
      <c r="E187" s="54" t="s">
        <v>36</v>
      </c>
      <c r="F187" s="54" t="s">
        <v>55</v>
      </c>
      <c r="G187" s="54" t="s">
        <v>36</v>
      </c>
      <c r="H187" s="54" t="s">
        <v>36</v>
      </c>
      <c r="I187" s="60">
        <v>46183</v>
      </c>
      <c r="J187" s="60">
        <v>46186</v>
      </c>
    </row>
    <row r="188" spans="1:10" ht="14.4" x14ac:dyDescent="0.3">
      <c r="A188" s="52">
        <v>187</v>
      </c>
      <c r="B188" s="73" t="s">
        <v>20</v>
      </c>
      <c r="C188" s="73" t="s">
        <v>467</v>
      </c>
      <c r="D188" s="55" t="str">
        <f>_xlfn.XLOOKUP(C188,Catálogo!B189:B556,Catálogo!C189:C556)</f>
        <v>22.16</v>
      </c>
      <c r="E188" s="54" t="s">
        <v>36</v>
      </c>
      <c r="F188" s="54" t="s">
        <v>37</v>
      </c>
      <c r="G188" s="54" t="s">
        <v>36</v>
      </c>
      <c r="H188" s="54" t="s">
        <v>36</v>
      </c>
      <c r="I188" s="60">
        <v>46187</v>
      </c>
      <c r="J188" s="60">
        <v>46187</v>
      </c>
    </row>
    <row r="189" spans="1:10" ht="14.4" x14ac:dyDescent="0.3">
      <c r="A189" s="52">
        <v>188</v>
      </c>
      <c r="B189" s="73" t="s">
        <v>21</v>
      </c>
      <c r="C189" s="73" t="s">
        <v>468</v>
      </c>
      <c r="D189" s="55" t="str">
        <f>_xlfn.XLOOKUP(C189,Catálogo!B190:B557,Catálogo!C190:C557)</f>
        <v>24.1</v>
      </c>
      <c r="E189" s="54" t="s">
        <v>36</v>
      </c>
      <c r="F189" s="54" t="s">
        <v>36</v>
      </c>
      <c r="G189" s="54" t="s">
        <v>36</v>
      </c>
      <c r="H189" s="54" t="s">
        <v>144</v>
      </c>
      <c r="I189" s="59">
        <v>45962</v>
      </c>
      <c r="J189" s="59">
        <v>46037</v>
      </c>
    </row>
    <row r="190" spans="1:10" ht="14.4" x14ac:dyDescent="0.3">
      <c r="A190" s="52">
        <v>189</v>
      </c>
      <c r="B190" s="73" t="s">
        <v>21</v>
      </c>
      <c r="C190" s="73" t="s">
        <v>469</v>
      </c>
      <c r="D190" s="55" t="str">
        <f>_xlfn.XLOOKUP(C190,Catálogo!B191:B558,Catálogo!C191:C558)</f>
        <v>24.2</v>
      </c>
      <c r="E190" s="54" t="s">
        <v>40</v>
      </c>
      <c r="F190" s="54" t="s">
        <v>470</v>
      </c>
      <c r="G190" s="54" t="s">
        <v>144</v>
      </c>
      <c r="H190" s="54" t="s">
        <v>144</v>
      </c>
      <c r="I190" s="59">
        <v>45962</v>
      </c>
      <c r="J190" s="59">
        <v>46037</v>
      </c>
    </row>
    <row r="191" spans="1:10" ht="14.4" x14ac:dyDescent="0.3">
      <c r="A191" s="52">
        <v>190</v>
      </c>
      <c r="B191" s="73" t="s">
        <v>21</v>
      </c>
      <c r="C191" s="73" t="s">
        <v>471</v>
      </c>
      <c r="D191" s="55" t="str">
        <f>_xlfn.XLOOKUP(C191,Catálogo!B192:B559,Catálogo!C192:C559)</f>
        <v>24.3</v>
      </c>
      <c r="E191" s="54" t="s">
        <v>40</v>
      </c>
      <c r="F191" s="54" t="s">
        <v>472</v>
      </c>
      <c r="G191" s="54" t="s">
        <v>144</v>
      </c>
      <c r="H191" s="54" t="s">
        <v>144</v>
      </c>
      <c r="I191" s="59">
        <v>45962</v>
      </c>
      <c r="J191" s="59">
        <v>46052</v>
      </c>
    </row>
    <row r="192" spans="1:10" ht="14.4" x14ac:dyDescent="0.3">
      <c r="A192" s="52">
        <v>191</v>
      </c>
      <c r="B192" s="73" t="s">
        <v>21</v>
      </c>
      <c r="C192" s="73" t="s">
        <v>473</v>
      </c>
      <c r="D192" s="55" t="str">
        <f>_xlfn.XLOOKUP(C192,Catálogo!B193:B560,Catálogo!C193:C560)</f>
        <v>24.4</v>
      </c>
      <c r="E192" s="54" t="s">
        <v>40</v>
      </c>
      <c r="F192" s="60" t="s">
        <v>37</v>
      </c>
      <c r="G192" s="60" t="s">
        <v>144</v>
      </c>
      <c r="H192" s="60" t="s">
        <v>144</v>
      </c>
      <c r="I192" s="59">
        <v>46054</v>
      </c>
      <c r="J192" s="59">
        <v>46081</v>
      </c>
    </row>
    <row r="193" spans="1:11" ht="14.4" x14ac:dyDescent="0.3">
      <c r="A193" s="52">
        <v>192</v>
      </c>
      <c r="B193" s="73" t="s">
        <v>22</v>
      </c>
      <c r="C193" s="73" t="s">
        <v>474</v>
      </c>
      <c r="D193" s="55" t="str">
        <f>_xlfn.XLOOKUP(C193,Catálogo!B194:B561,Catálogo!C194:C561)</f>
        <v>25.1</v>
      </c>
      <c r="E193" s="54" t="s">
        <v>40</v>
      </c>
      <c r="F193" s="54" t="s">
        <v>163</v>
      </c>
      <c r="G193" s="54" t="s">
        <v>163</v>
      </c>
      <c r="H193" s="54" t="s">
        <v>163</v>
      </c>
      <c r="I193" s="60">
        <v>45870</v>
      </c>
      <c r="J193" s="60">
        <v>46140</v>
      </c>
    </row>
    <row r="194" spans="1:11" ht="14.4" x14ac:dyDescent="0.3">
      <c r="A194" s="52">
        <v>193</v>
      </c>
      <c r="B194" s="73" t="s">
        <v>22</v>
      </c>
      <c r="C194" s="73" t="s">
        <v>475</v>
      </c>
      <c r="D194" s="55" t="str">
        <f>_xlfn.XLOOKUP(C194,Catálogo!B195:B562,Catálogo!C195:C562)</f>
        <v>25.2</v>
      </c>
      <c r="E194" s="54" t="s">
        <v>40</v>
      </c>
      <c r="F194" s="54" t="s">
        <v>163</v>
      </c>
      <c r="G194" s="54" t="s">
        <v>163</v>
      </c>
      <c r="H194" s="54" t="s">
        <v>163</v>
      </c>
      <c r="I194" s="59">
        <v>46078</v>
      </c>
      <c r="J194" s="59">
        <v>46144</v>
      </c>
    </row>
    <row r="195" spans="1:11" ht="14.4" x14ac:dyDescent="0.3">
      <c r="A195" s="52">
        <v>194</v>
      </c>
      <c r="B195" s="73" t="s">
        <v>22</v>
      </c>
      <c r="C195" s="73" t="s">
        <v>476</v>
      </c>
      <c r="D195" s="55" t="str">
        <f>_xlfn.XLOOKUP(C195,Catálogo!B196:B563,Catálogo!C196:C563)</f>
        <v>25.3</v>
      </c>
      <c r="E195" s="54" t="s">
        <v>40</v>
      </c>
      <c r="F195" s="54" t="s">
        <v>163</v>
      </c>
      <c r="G195" s="54" t="s">
        <v>163</v>
      </c>
      <c r="H195" s="54" t="s">
        <v>163</v>
      </c>
      <c r="I195" s="59">
        <v>46147</v>
      </c>
      <c r="J195" s="59">
        <v>46230</v>
      </c>
    </row>
    <row r="196" spans="1:11" ht="14.4" x14ac:dyDescent="0.3">
      <c r="A196" s="52">
        <v>195</v>
      </c>
      <c r="B196" s="73" t="s">
        <v>477</v>
      </c>
      <c r="C196" s="73" t="s">
        <v>478</v>
      </c>
      <c r="D196" s="55" t="str">
        <f>_xlfn.XLOOKUP(C196,Catálogo!B197:B564,Catálogo!C197:C564)</f>
        <v>26.1</v>
      </c>
      <c r="E196" s="61" t="s">
        <v>40</v>
      </c>
      <c r="F196" s="59" t="s">
        <v>48</v>
      </c>
      <c r="G196" s="59" t="s">
        <v>48</v>
      </c>
      <c r="H196" s="59" t="s">
        <v>48</v>
      </c>
      <c r="I196" s="59">
        <v>46059</v>
      </c>
      <c r="J196" s="59">
        <v>46059</v>
      </c>
    </row>
    <row r="197" spans="1:11" ht="14.4" x14ac:dyDescent="0.3">
      <c r="A197" s="52">
        <v>196</v>
      </c>
      <c r="B197" s="73" t="s">
        <v>477</v>
      </c>
      <c r="C197" s="73" t="s">
        <v>479</v>
      </c>
      <c r="D197" s="55" t="str">
        <f>_xlfn.XLOOKUP(C197,Catálogo!B198:B565,Catálogo!C198:C565)</f>
        <v>26.2</v>
      </c>
      <c r="E197" s="61" t="s">
        <v>40</v>
      </c>
      <c r="F197" s="59" t="s">
        <v>59</v>
      </c>
      <c r="G197" s="59" t="s">
        <v>59</v>
      </c>
      <c r="H197" s="59" t="s">
        <v>59</v>
      </c>
      <c r="I197" s="59">
        <v>46084</v>
      </c>
      <c r="J197" s="59">
        <v>46086</v>
      </c>
    </row>
    <row r="198" spans="1:11" ht="14.4" x14ac:dyDescent="0.3">
      <c r="A198" s="52">
        <v>197</v>
      </c>
      <c r="B198" s="73" t="s">
        <v>477</v>
      </c>
      <c r="C198" s="73" t="s">
        <v>270</v>
      </c>
      <c r="D198" s="55" t="str">
        <f>_xlfn.XLOOKUP(C198,Catálogo!B199:B566,Catálogo!C199:C566)</f>
        <v>26.3</v>
      </c>
      <c r="E198" s="61" t="s">
        <v>46</v>
      </c>
      <c r="F198" s="59" t="s">
        <v>36</v>
      </c>
      <c r="G198" s="59" t="s">
        <v>48</v>
      </c>
      <c r="H198" s="59" t="s">
        <v>48</v>
      </c>
      <c r="I198" s="59">
        <v>46082</v>
      </c>
      <c r="J198" s="59">
        <v>46142</v>
      </c>
    </row>
    <row r="199" spans="1:11" ht="14.4" x14ac:dyDescent="0.3">
      <c r="A199" s="52">
        <v>198</v>
      </c>
      <c r="B199" s="73" t="s">
        <v>477</v>
      </c>
      <c r="C199" s="73" t="s">
        <v>480</v>
      </c>
      <c r="D199" s="55" t="str">
        <f>_xlfn.XLOOKUP(C199,Catálogo!B200:B567,Catálogo!C200:C567)</f>
        <v>26.4</v>
      </c>
      <c r="E199" s="61" t="s">
        <v>40</v>
      </c>
      <c r="F199" s="59" t="s">
        <v>260</v>
      </c>
      <c r="G199" s="59" t="s">
        <v>48</v>
      </c>
      <c r="H199" s="59" t="s">
        <v>48</v>
      </c>
      <c r="I199" s="60">
        <v>46120</v>
      </c>
      <c r="J199" s="60">
        <v>46120</v>
      </c>
    </row>
    <row r="200" spans="1:11" ht="14.4" x14ac:dyDescent="0.3">
      <c r="A200" s="52">
        <v>199</v>
      </c>
      <c r="B200" s="73" t="s">
        <v>477</v>
      </c>
      <c r="C200" s="73" t="s">
        <v>481</v>
      </c>
      <c r="D200" s="55" t="str">
        <f>_xlfn.XLOOKUP(C200,Catálogo!B201:B568,Catálogo!C201:C568)</f>
        <v>26.5</v>
      </c>
      <c r="E200" s="54" t="s">
        <v>36</v>
      </c>
      <c r="F200" s="54" t="s">
        <v>482</v>
      </c>
      <c r="G200" s="54" t="s">
        <v>36</v>
      </c>
      <c r="H200" s="59" t="s">
        <v>59</v>
      </c>
      <c r="I200" s="60">
        <v>46153</v>
      </c>
      <c r="J200" s="60">
        <v>46157</v>
      </c>
    </row>
    <row r="201" spans="1:11" ht="14.4" x14ac:dyDescent="0.3">
      <c r="A201" s="52">
        <v>200</v>
      </c>
      <c r="B201" s="73" t="s">
        <v>477</v>
      </c>
      <c r="C201" s="73" t="s">
        <v>483</v>
      </c>
      <c r="D201" s="55" t="str">
        <f>_xlfn.XLOOKUP(C201,Catálogo!B202:B569,Catálogo!C202:C569)</f>
        <v>26.6</v>
      </c>
      <c r="E201" s="54" t="s">
        <v>40</v>
      </c>
      <c r="F201" s="54" t="s">
        <v>484</v>
      </c>
      <c r="G201" s="54" t="s">
        <v>92</v>
      </c>
      <c r="H201" s="59" t="s">
        <v>59</v>
      </c>
      <c r="I201" s="60">
        <v>46158</v>
      </c>
      <c r="J201" s="60">
        <v>46159</v>
      </c>
    </row>
    <row r="202" spans="1:11" ht="14.4" x14ac:dyDescent="0.3">
      <c r="A202" s="52">
        <v>201</v>
      </c>
      <c r="B202" s="73" t="s">
        <v>477</v>
      </c>
      <c r="C202" s="73" t="s">
        <v>485</v>
      </c>
      <c r="D202" s="55" t="str">
        <f>_xlfn.XLOOKUP(C202,Catálogo!B203:B570,Catálogo!C203:C570)</f>
        <v>26.7</v>
      </c>
      <c r="E202" s="54" t="s">
        <v>40</v>
      </c>
      <c r="F202" s="54" t="s">
        <v>484</v>
      </c>
      <c r="G202" s="54" t="s">
        <v>92</v>
      </c>
      <c r="H202" s="59" t="s">
        <v>59</v>
      </c>
      <c r="I202" s="60">
        <v>46160</v>
      </c>
      <c r="J202" s="60">
        <v>46166</v>
      </c>
    </row>
    <row r="203" spans="1:11" ht="14.4" x14ac:dyDescent="0.3">
      <c r="A203" s="52">
        <v>202</v>
      </c>
      <c r="B203" s="73" t="s">
        <v>477</v>
      </c>
      <c r="C203" s="73" t="s">
        <v>486</v>
      </c>
      <c r="D203" s="55" t="str">
        <f>_xlfn.XLOOKUP(C203,Catálogo!B204:B571,Catálogo!C204:C571)</f>
        <v>26.8</v>
      </c>
      <c r="E203" s="54" t="s">
        <v>40</v>
      </c>
      <c r="F203" s="54" t="s">
        <v>91</v>
      </c>
      <c r="G203" s="54" t="s">
        <v>92</v>
      </c>
      <c r="H203" s="59" t="s">
        <v>59</v>
      </c>
      <c r="I203" s="60">
        <v>46180</v>
      </c>
      <c r="J203" s="60">
        <v>46180</v>
      </c>
    </row>
    <row r="204" spans="1:11" ht="14.4" x14ac:dyDescent="0.3">
      <c r="A204" s="52">
        <v>203</v>
      </c>
      <c r="B204" s="73" t="s">
        <v>477</v>
      </c>
      <c r="C204" s="73" t="s">
        <v>487</v>
      </c>
      <c r="D204" s="55" t="str">
        <f>_xlfn.XLOOKUP(C204,Catálogo!B205:B572,Catálogo!C205:C572)</f>
        <v>26.9</v>
      </c>
      <c r="E204" s="54" t="s">
        <v>36</v>
      </c>
      <c r="F204" s="54" t="s">
        <v>36</v>
      </c>
      <c r="G204" s="54" t="s">
        <v>36</v>
      </c>
      <c r="H204" s="59" t="s">
        <v>59</v>
      </c>
      <c r="I204" s="60">
        <v>46183</v>
      </c>
      <c r="J204" s="60">
        <v>46186</v>
      </c>
    </row>
    <row r="205" spans="1:11" ht="14.4" x14ac:dyDescent="0.3">
      <c r="A205" s="52">
        <v>204</v>
      </c>
      <c r="B205" s="75" t="s">
        <v>477</v>
      </c>
      <c r="C205" s="75" t="s">
        <v>488</v>
      </c>
      <c r="D205" s="68" t="str">
        <f>_xlfn.XLOOKUP(C205,Catálogo!B206:B573,Catálogo!C206:C573)</f>
        <v>26.10</v>
      </c>
      <c r="E205" s="69" t="s">
        <v>40</v>
      </c>
      <c r="F205" s="69" t="s">
        <v>65</v>
      </c>
      <c r="G205" s="69" t="s">
        <v>65</v>
      </c>
      <c r="H205" s="76" t="s">
        <v>65</v>
      </c>
      <c r="I205" s="74">
        <v>46009</v>
      </c>
      <c r="J205" s="74">
        <v>46063</v>
      </c>
      <c r="K205" s="58">
        <v>1</v>
      </c>
    </row>
    <row r="206" spans="1:11" ht="14.4" x14ac:dyDescent="0.3">
      <c r="A206" s="52">
        <v>205</v>
      </c>
      <c r="B206" s="75" t="s">
        <v>477</v>
      </c>
      <c r="C206" s="75" t="s">
        <v>489</v>
      </c>
      <c r="D206" s="68" t="str">
        <f>_xlfn.XLOOKUP(C206,Catálogo!B207:B574,Catálogo!C207:C574)</f>
        <v>26.11</v>
      </c>
      <c r="E206" s="69" t="s">
        <v>40</v>
      </c>
      <c r="F206" s="69" t="s">
        <v>48</v>
      </c>
      <c r="G206" s="69" t="s">
        <v>48</v>
      </c>
      <c r="H206" s="76" t="s">
        <v>48</v>
      </c>
      <c r="I206" s="74">
        <v>46006</v>
      </c>
      <c r="J206" s="74">
        <v>46068</v>
      </c>
      <c r="K206" s="58">
        <v>1</v>
      </c>
    </row>
    <row r="207" spans="1:11" ht="14.4" x14ac:dyDescent="0.3">
      <c r="A207" s="52">
        <v>206</v>
      </c>
      <c r="B207" s="75" t="s">
        <v>477</v>
      </c>
      <c r="C207" s="75" t="s">
        <v>490</v>
      </c>
      <c r="D207" s="68" t="str">
        <f>_xlfn.XLOOKUP(C207,Catálogo!B208:B575,Catálogo!C208:C575)</f>
        <v>26.12</v>
      </c>
      <c r="E207" s="69" t="s">
        <v>36</v>
      </c>
      <c r="F207" s="69" t="s">
        <v>36</v>
      </c>
      <c r="G207" s="69" t="s">
        <v>36</v>
      </c>
      <c r="H207" s="76" t="s">
        <v>36</v>
      </c>
      <c r="I207" s="74">
        <v>46023</v>
      </c>
      <c r="J207" s="74">
        <v>46152</v>
      </c>
      <c r="K207" s="58">
        <v>1</v>
      </c>
    </row>
    <row r="208" spans="1:11" ht="14.4" x14ac:dyDescent="0.3">
      <c r="A208" s="52">
        <v>207</v>
      </c>
      <c r="B208" s="75" t="s">
        <v>477</v>
      </c>
      <c r="C208" s="75" t="s">
        <v>491</v>
      </c>
      <c r="D208" s="68" t="str">
        <f>_xlfn.XLOOKUP(C208,Catálogo!B209:B576,Catálogo!C209:C576)</f>
        <v>26.13</v>
      </c>
      <c r="E208" s="69" t="s">
        <v>40</v>
      </c>
      <c r="F208" s="69" t="s">
        <v>492</v>
      </c>
      <c r="G208" s="69" t="s">
        <v>493</v>
      </c>
      <c r="H208" s="76" t="s">
        <v>493</v>
      </c>
      <c r="I208" s="74">
        <v>46024</v>
      </c>
      <c r="J208" s="74">
        <v>46068</v>
      </c>
      <c r="K208" s="58">
        <v>1</v>
      </c>
    </row>
    <row r="209" spans="1:11" ht="14.4" x14ac:dyDescent="0.3">
      <c r="A209" s="52">
        <v>208</v>
      </c>
      <c r="B209" s="75" t="s">
        <v>477</v>
      </c>
      <c r="C209" s="75" t="s">
        <v>494</v>
      </c>
      <c r="D209" s="68" t="str">
        <f>_xlfn.XLOOKUP(C209,Catálogo!B210:B577,Catálogo!C210:C577)</f>
        <v>26.14</v>
      </c>
      <c r="E209" s="69" t="s">
        <v>40</v>
      </c>
      <c r="F209" s="69" t="s">
        <v>91</v>
      </c>
      <c r="G209" s="69" t="s">
        <v>91</v>
      </c>
      <c r="H209" s="76" t="s">
        <v>91</v>
      </c>
      <c r="I209" s="74">
        <v>46037</v>
      </c>
      <c r="J209" s="74">
        <v>46068</v>
      </c>
      <c r="K209" s="58">
        <v>1</v>
      </c>
    </row>
    <row r="210" spans="1:11" ht="14.4" x14ac:dyDescent="0.3">
      <c r="A210" s="52">
        <v>209</v>
      </c>
      <c r="B210" s="75" t="s">
        <v>477</v>
      </c>
      <c r="C210" s="75" t="s">
        <v>495</v>
      </c>
      <c r="D210" s="68" t="str">
        <f>_xlfn.XLOOKUP(C210,Catálogo!B211:B578,Catálogo!C211:C578)</f>
        <v>26.15</v>
      </c>
      <c r="E210" s="69" t="s">
        <v>36</v>
      </c>
      <c r="F210" s="69" t="s">
        <v>36</v>
      </c>
      <c r="G210" s="69" t="s">
        <v>36</v>
      </c>
      <c r="H210" s="76" t="s">
        <v>36</v>
      </c>
      <c r="I210" s="74">
        <v>46054</v>
      </c>
      <c r="J210" s="74">
        <v>46157</v>
      </c>
      <c r="K210" s="58">
        <v>1</v>
      </c>
    </row>
    <row r="211" spans="1:11" ht="14.4" x14ac:dyDescent="0.3">
      <c r="A211" s="52">
        <v>210</v>
      </c>
      <c r="B211" s="75" t="s">
        <v>477</v>
      </c>
      <c r="C211" s="75" t="s">
        <v>496</v>
      </c>
      <c r="D211" s="68" t="str">
        <f>_xlfn.XLOOKUP(C211,Catálogo!B212:B579,Catálogo!C212:C579)</f>
        <v>26.16</v>
      </c>
      <c r="E211" s="69" t="s">
        <v>40</v>
      </c>
      <c r="F211" s="69" t="s">
        <v>65</v>
      </c>
      <c r="G211" s="69" t="s">
        <v>65</v>
      </c>
      <c r="H211" s="76" t="s">
        <v>65</v>
      </c>
      <c r="I211" s="74">
        <v>46071</v>
      </c>
      <c r="J211" s="74">
        <v>46072</v>
      </c>
      <c r="K211" s="58">
        <v>1</v>
      </c>
    </row>
    <row r="212" spans="1:11" ht="14.4" x14ac:dyDescent="0.3">
      <c r="A212" s="52">
        <v>211</v>
      </c>
      <c r="B212" s="75" t="s">
        <v>477</v>
      </c>
      <c r="C212" s="75" t="s">
        <v>497</v>
      </c>
      <c r="D212" s="68" t="str">
        <f>_xlfn.XLOOKUP(C212,Catálogo!B213:B580,Catálogo!C213:C580)</f>
        <v>26.17</v>
      </c>
      <c r="E212" s="69" t="s">
        <v>40</v>
      </c>
      <c r="F212" s="69" t="s">
        <v>65</v>
      </c>
      <c r="G212" s="69" t="s">
        <v>65</v>
      </c>
      <c r="H212" s="76" t="s">
        <v>65</v>
      </c>
      <c r="I212" s="74">
        <v>46072</v>
      </c>
      <c r="J212" s="74">
        <v>46073</v>
      </c>
      <c r="K212" s="58">
        <v>1</v>
      </c>
    </row>
    <row r="213" spans="1:11" ht="14.4" x14ac:dyDescent="0.3">
      <c r="A213" s="52">
        <v>212</v>
      </c>
      <c r="B213" s="75" t="s">
        <v>477</v>
      </c>
      <c r="C213" s="75" t="s">
        <v>498</v>
      </c>
      <c r="D213" s="68" t="str">
        <f>_xlfn.XLOOKUP(C213,Catálogo!B214:B581,Catálogo!C214:C581)</f>
        <v>26.18</v>
      </c>
      <c r="E213" s="69" t="s">
        <v>40</v>
      </c>
      <c r="F213" s="69" t="s">
        <v>281</v>
      </c>
      <c r="G213" s="69" t="s">
        <v>92</v>
      </c>
      <c r="H213" s="76" t="s">
        <v>92</v>
      </c>
      <c r="I213" s="74">
        <v>46076</v>
      </c>
      <c r="J213" s="74">
        <v>46080</v>
      </c>
      <c r="K213" s="58">
        <v>1</v>
      </c>
    </row>
    <row r="214" spans="1:11" ht="14.4" x14ac:dyDescent="0.3">
      <c r="A214" s="52">
        <v>213</v>
      </c>
      <c r="B214" s="75" t="s">
        <v>477</v>
      </c>
      <c r="C214" s="75" t="s">
        <v>499</v>
      </c>
      <c r="D214" s="68" t="str">
        <f>_xlfn.XLOOKUP(C214,Catálogo!B215:B582,Catálogo!C215:C582)</f>
        <v>26.19</v>
      </c>
      <c r="E214" s="69" t="s">
        <v>40</v>
      </c>
      <c r="F214" s="69" t="s">
        <v>281</v>
      </c>
      <c r="G214" s="69" t="s">
        <v>92</v>
      </c>
      <c r="H214" s="76" t="s">
        <v>92</v>
      </c>
      <c r="I214" s="74">
        <v>46076</v>
      </c>
      <c r="J214" s="74">
        <v>46083</v>
      </c>
      <c r="K214" s="58">
        <v>1</v>
      </c>
    </row>
    <row r="215" spans="1:11" ht="14.4" x14ac:dyDescent="0.3">
      <c r="A215" s="52">
        <v>214</v>
      </c>
      <c r="B215" s="75" t="s">
        <v>477</v>
      </c>
      <c r="C215" s="75" t="s">
        <v>500</v>
      </c>
      <c r="D215" s="68" t="str">
        <f>_xlfn.XLOOKUP(C215,Catálogo!B216:B583,Catálogo!C216:C583)</f>
        <v>26.20</v>
      </c>
      <c r="E215" s="69" t="s">
        <v>36</v>
      </c>
      <c r="F215" s="69" t="s">
        <v>36</v>
      </c>
      <c r="G215" s="69" t="s">
        <v>36</v>
      </c>
      <c r="H215" s="76" t="s">
        <v>36</v>
      </c>
      <c r="I215" s="74">
        <v>46082</v>
      </c>
      <c r="J215" s="74">
        <v>46106</v>
      </c>
      <c r="K215" s="58">
        <v>1</v>
      </c>
    </row>
    <row r="216" spans="1:11" ht="14.4" x14ac:dyDescent="0.3">
      <c r="A216" s="52">
        <v>215</v>
      </c>
      <c r="B216" s="75" t="s">
        <v>477</v>
      </c>
      <c r="C216" s="75" t="s">
        <v>501</v>
      </c>
      <c r="D216" s="68" t="str">
        <f>_xlfn.XLOOKUP(C216,Catálogo!B217:B584,Catálogo!C217:C584)</f>
        <v>26.21</v>
      </c>
      <c r="E216" s="69" t="s">
        <v>40</v>
      </c>
      <c r="F216" s="69" t="s">
        <v>368</v>
      </c>
      <c r="G216" s="69" t="s">
        <v>368</v>
      </c>
      <c r="H216" s="76" t="s">
        <v>368</v>
      </c>
      <c r="I216" s="74">
        <v>46113</v>
      </c>
      <c r="J216" s="74">
        <v>46157</v>
      </c>
      <c r="K216" s="58">
        <v>1</v>
      </c>
    </row>
    <row r="217" spans="1:11" ht="14.4" x14ac:dyDescent="0.3">
      <c r="A217" s="52">
        <v>216</v>
      </c>
      <c r="B217" s="75" t="s">
        <v>477</v>
      </c>
      <c r="C217" s="75" t="s">
        <v>502</v>
      </c>
      <c r="D217" s="68" t="str">
        <f>_xlfn.XLOOKUP(C217,Catálogo!B218:B585,Catálogo!C218:C585)</f>
        <v>26.22</v>
      </c>
      <c r="E217" s="69" t="s">
        <v>40</v>
      </c>
      <c r="F217" s="69" t="s">
        <v>65</v>
      </c>
      <c r="G217" s="69" t="s">
        <v>65</v>
      </c>
      <c r="H217" s="76" t="s">
        <v>65</v>
      </c>
      <c r="I217" s="74">
        <v>46092</v>
      </c>
      <c r="J217" s="74">
        <v>46094</v>
      </c>
      <c r="K217" s="58">
        <v>1</v>
      </c>
    </row>
    <row r="218" spans="1:11" ht="14.4" x14ac:dyDescent="0.3">
      <c r="A218" s="52">
        <v>217</v>
      </c>
      <c r="B218" s="75" t="s">
        <v>477</v>
      </c>
      <c r="C218" s="75" t="s">
        <v>503</v>
      </c>
      <c r="D218" s="68" t="str">
        <f>_xlfn.XLOOKUP(C218,Catálogo!B219:B586,Catálogo!C219:C586)</f>
        <v>26.23</v>
      </c>
      <c r="E218" s="69" t="s">
        <v>36</v>
      </c>
      <c r="F218" s="69" t="s">
        <v>36</v>
      </c>
      <c r="G218" s="69" t="s">
        <v>36</v>
      </c>
      <c r="H218" s="76" t="s">
        <v>36</v>
      </c>
      <c r="I218" s="74">
        <v>46096</v>
      </c>
      <c r="J218" s="74">
        <v>46171</v>
      </c>
      <c r="K218" s="58">
        <v>1</v>
      </c>
    </row>
    <row r="219" spans="1:11" ht="14.4" x14ac:dyDescent="0.3">
      <c r="A219" s="52">
        <v>218</v>
      </c>
      <c r="B219" s="75" t="s">
        <v>477</v>
      </c>
      <c r="C219" s="75" t="s">
        <v>504</v>
      </c>
      <c r="D219" s="68" t="str">
        <f>_xlfn.XLOOKUP(C219,Catálogo!B220:B587,Catálogo!C220:C587)</f>
        <v>26.24</v>
      </c>
      <c r="E219" s="69" t="s">
        <v>40</v>
      </c>
      <c r="F219" s="69" t="s">
        <v>344</v>
      </c>
      <c r="G219" s="69" t="s">
        <v>368</v>
      </c>
      <c r="H219" s="76" t="s">
        <v>368</v>
      </c>
      <c r="I219" s="74">
        <v>46126</v>
      </c>
      <c r="J219" s="74">
        <v>46135</v>
      </c>
      <c r="K219" s="58">
        <v>1</v>
      </c>
    </row>
    <row r="220" spans="1:11" ht="14.4" x14ac:dyDescent="0.3">
      <c r="A220" s="52">
        <v>219</v>
      </c>
      <c r="B220" s="75" t="s">
        <v>477</v>
      </c>
      <c r="C220" s="75" t="s">
        <v>505</v>
      </c>
      <c r="D220" s="68" t="str">
        <f>_xlfn.XLOOKUP(C220,Catálogo!B221:B588,Catálogo!C221:C588)</f>
        <v>26.25</v>
      </c>
      <c r="E220" s="69" t="s">
        <v>40</v>
      </c>
      <c r="F220" s="69" t="s">
        <v>506</v>
      </c>
      <c r="G220" s="69" t="s">
        <v>65</v>
      </c>
      <c r="H220" s="76" t="s">
        <v>65</v>
      </c>
      <c r="I220" s="74">
        <v>46129</v>
      </c>
      <c r="J220" s="74">
        <v>46134</v>
      </c>
      <c r="K220" s="58">
        <v>1</v>
      </c>
    </row>
    <row r="221" spans="1:11" ht="14.4" x14ac:dyDescent="0.3">
      <c r="A221" s="52">
        <v>220</v>
      </c>
      <c r="B221" s="75" t="s">
        <v>477</v>
      </c>
      <c r="C221" s="75" t="s">
        <v>507</v>
      </c>
      <c r="D221" s="68" t="str">
        <f>_xlfn.XLOOKUP(C221,Catálogo!B222:B589,Catálogo!C222:C589)</f>
        <v>26.26</v>
      </c>
      <c r="E221" s="69" t="s">
        <v>40</v>
      </c>
      <c r="F221" s="69" t="s">
        <v>506</v>
      </c>
      <c r="G221" s="69" t="s">
        <v>65</v>
      </c>
      <c r="H221" s="76" t="s">
        <v>65</v>
      </c>
      <c r="I221" s="74">
        <v>46132</v>
      </c>
      <c r="J221" s="74">
        <v>46135</v>
      </c>
      <c r="K221" s="58">
        <v>1</v>
      </c>
    </row>
    <row r="222" spans="1:11" ht="14.4" x14ac:dyDescent="0.3">
      <c r="A222" s="52">
        <v>221</v>
      </c>
      <c r="B222" s="75" t="s">
        <v>477</v>
      </c>
      <c r="C222" s="75" t="s">
        <v>508</v>
      </c>
      <c r="D222" s="68" t="str">
        <f>_xlfn.XLOOKUP(C222,Catálogo!B223:B590,Catálogo!C223:C590)</f>
        <v>26.27</v>
      </c>
      <c r="E222" s="69" t="s">
        <v>40</v>
      </c>
      <c r="F222" s="69" t="s">
        <v>509</v>
      </c>
      <c r="G222" s="69" t="s">
        <v>59</v>
      </c>
      <c r="H222" s="76" t="s">
        <v>59</v>
      </c>
      <c r="I222" s="74">
        <v>46166</v>
      </c>
      <c r="J222" s="74">
        <v>46172</v>
      </c>
      <c r="K222" s="58">
        <v>1</v>
      </c>
    </row>
    <row r="223" spans="1:11" ht="14.4" x14ac:dyDescent="0.3">
      <c r="A223" s="52">
        <v>222</v>
      </c>
      <c r="B223" s="75" t="s">
        <v>477</v>
      </c>
      <c r="C223" s="75" t="s">
        <v>510</v>
      </c>
      <c r="D223" s="68" t="str">
        <f>_xlfn.XLOOKUP(C223,Catálogo!B224:B591,Catálogo!C224:C591)</f>
        <v>26.28</v>
      </c>
      <c r="E223" s="69" t="s">
        <v>40</v>
      </c>
      <c r="F223" s="69" t="s">
        <v>511</v>
      </c>
      <c r="G223" s="69" t="s">
        <v>368</v>
      </c>
      <c r="H223" s="76" t="s">
        <v>368</v>
      </c>
      <c r="I223" s="74">
        <v>46161</v>
      </c>
      <c r="J223" s="74">
        <v>46167</v>
      </c>
      <c r="K223" s="58">
        <v>1</v>
      </c>
    </row>
    <row r="224" spans="1:11" ht="14.4" x14ac:dyDescent="0.3">
      <c r="A224" s="52">
        <v>223</v>
      </c>
      <c r="B224" s="75" t="s">
        <v>477</v>
      </c>
      <c r="C224" s="75" t="s">
        <v>512</v>
      </c>
      <c r="D224" s="68" t="str">
        <f>_xlfn.XLOOKUP(C224,Catálogo!B225:B592,Catálogo!C225:C592)</f>
        <v>26.29</v>
      </c>
      <c r="E224" s="69" t="s">
        <v>40</v>
      </c>
      <c r="F224" s="69" t="s">
        <v>91</v>
      </c>
      <c r="G224" s="69" t="s">
        <v>92</v>
      </c>
      <c r="H224" s="76" t="s">
        <v>92</v>
      </c>
      <c r="I224" s="74">
        <v>46161</v>
      </c>
      <c r="J224" s="74">
        <v>46180</v>
      </c>
      <c r="K224" s="58">
        <v>1</v>
      </c>
    </row>
    <row r="225" spans="1:11" ht="14.4" x14ac:dyDescent="0.3">
      <c r="A225" s="52">
        <v>224</v>
      </c>
      <c r="B225" s="75" t="s">
        <v>477</v>
      </c>
      <c r="C225" s="75" t="s">
        <v>513</v>
      </c>
      <c r="D225" s="68" t="str">
        <f>_xlfn.XLOOKUP(C225,Catálogo!B226:B593,Catálogo!C226:C593)</f>
        <v>26.30</v>
      </c>
      <c r="E225" s="69" t="s">
        <v>40</v>
      </c>
      <c r="F225" s="69" t="s">
        <v>514</v>
      </c>
      <c r="G225" s="69" t="s">
        <v>92</v>
      </c>
      <c r="H225" s="76" t="s">
        <v>92</v>
      </c>
      <c r="I225" s="74">
        <v>46167</v>
      </c>
      <c r="J225" s="74">
        <v>46174</v>
      </c>
      <c r="K225" s="58">
        <v>1</v>
      </c>
    </row>
    <row r="226" spans="1:11" ht="14.4" x14ac:dyDescent="0.3">
      <c r="A226" s="52">
        <v>225</v>
      </c>
      <c r="B226" s="75" t="s">
        <v>477</v>
      </c>
      <c r="C226" s="75" t="s">
        <v>515</v>
      </c>
      <c r="D226" s="68" t="str">
        <f>_xlfn.XLOOKUP(C226,Catálogo!B227:B594,Catálogo!C227:C594)</f>
        <v>26.31</v>
      </c>
      <c r="E226" s="69" t="s">
        <v>40</v>
      </c>
      <c r="F226" s="69" t="s">
        <v>506</v>
      </c>
      <c r="G226" s="69" t="s">
        <v>65</v>
      </c>
      <c r="H226" s="76" t="s">
        <v>65</v>
      </c>
      <c r="I226" s="74">
        <v>46174</v>
      </c>
      <c r="J226" s="74">
        <v>46178</v>
      </c>
      <c r="K226" s="58">
        <v>1</v>
      </c>
    </row>
    <row r="227" spans="1:11" ht="14.4" x14ac:dyDescent="0.3">
      <c r="A227" s="52">
        <v>226</v>
      </c>
      <c r="B227" s="75" t="s">
        <v>477</v>
      </c>
      <c r="C227" s="75" t="s">
        <v>516</v>
      </c>
      <c r="D227" s="68" t="str">
        <f>_xlfn.XLOOKUP(C227,Catálogo!B228:B595,Catálogo!C228:C595)</f>
        <v>26.32</v>
      </c>
      <c r="E227" s="69" t="s">
        <v>36</v>
      </c>
      <c r="F227" s="69" t="s">
        <v>36</v>
      </c>
      <c r="G227" s="69" t="s">
        <v>36</v>
      </c>
      <c r="H227" s="76" t="s">
        <v>36</v>
      </c>
      <c r="I227" s="74">
        <v>46180</v>
      </c>
      <c r="J227" s="74">
        <v>46181</v>
      </c>
      <c r="K227" s="58">
        <v>1</v>
      </c>
    </row>
    <row r="228" spans="1:11" ht="14.4" x14ac:dyDescent="0.3">
      <c r="A228" s="52">
        <v>227</v>
      </c>
      <c r="B228" s="73" t="s">
        <v>286</v>
      </c>
      <c r="C228" s="73" t="s">
        <v>517</v>
      </c>
      <c r="D228" s="55" t="str">
        <f>_xlfn.XLOOKUP(C228,Catálogo!B206:B573,Catálogo!C206:C573)</f>
        <v>27.1</v>
      </c>
      <c r="E228" s="61" t="s">
        <v>46</v>
      </c>
      <c r="F228" s="59" t="s">
        <v>518</v>
      </c>
      <c r="G228" s="59" t="s">
        <v>92</v>
      </c>
      <c r="H228" s="59" t="s">
        <v>59</v>
      </c>
      <c r="I228" s="60">
        <v>45992</v>
      </c>
      <c r="J228" s="74">
        <v>46052</v>
      </c>
      <c r="K228" s="58">
        <v>1</v>
      </c>
    </row>
    <row r="229" spans="1:11" ht="14.4" x14ac:dyDescent="0.3">
      <c r="A229" s="52">
        <v>228</v>
      </c>
      <c r="B229" s="73" t="s">
        <v>286</v>
      </c>
      <c r="C229" s="73" t="s">
        <v>519</v>
      </c>
      <c r="D229" s="55" t="str">
        <f>_xlfn.XLOOKUP(C229,Catálogo!B207:B574,Catálogo!C207:C574)</f>
        <v>27.2</v>
      </c>
      <c r="E229" s="61" t="s">
        <v>46</v>
      </c>
      <c r="F229" s="59" t="s">
        <v>36</v>
      </c>
      <c r="G229" s="59" t="s">
        <v>48</v>
      </c>
      <c r="H229" s="59" t="s">
        <v>48</v>
      </c>
      <c r="I229" s="59">
        <v>46023</v>
      </c>
      <c r="J229" s="59">
        <v>46103</v>
      </c>
    </row>
    <row r="230" spans="1:11" ht="14.4" x14ac:dyDescent="0.3">
      <c r="A230" s="52">
        <v>229</v>
      </c>
      <c r="B230" s="73" t="s">
        <v>286</v>
      </c>
      <c r="C230" s="73" t="s">
        <v>520</v>
      </c>
      <c r="D230" s="55" t="str">
        <f>_xlfn.XLOOKUP(C230,Catálogo!B208:B575,Catálogo!C208:C575)</f>
        <v>27.3</v>
      </c>
      <c r="E230" s="61" t="s">
        <v>40</v>
      </c>
      <c r="F230" s="59" t="s">
        <v>281</v>
      </c>
      <c r="G230" s="59" t="s">
        <v>92</v>
      </c>
      <c r="H230" s="59" t="s">
        <v>59</v>
      </c>
      <c r="I230" s="60">
        <v>46031</v>
      </c>
      <c r="J230" s="74">
        <v>46066</v>
      </c>
      <c r="K230" s="58">
        <v>1</v>
      </c>
    </row>
    <row r="231" spans="1:11" ht="14.4" x14ac:dyDescent="0.3">
      <c r="A231" s="52">
        <v>230</v>
      </c>
      <c r="B231" s="73" t="s">
        <v>286</v>
      </c>
      <c r="C231" s="73" t="s">
        <v>521</v>
      </c>
      <c r="D231" s="55" t="str">
        <f>_xlfn.XLOOKUP(C231,Catálogo!B209:B576,Catálogo!C209:C576)</f>
        <v>27.4</v>
      </c>
      <c r="E231" s="61" t="s">
        <v>46</v>
      </c>
      <c r="F231" s="59" t="s">
        <v>36</v>
      </c>
      <c r="G231" s="59" t="s">
        <v>48</v>
      </c>
      <c r="H231" s="59" t="s">
        <v>59</v>
      </c>
      <c r="I231" s="59">
        <v>46054</v>
      </c>
      <c r="J231" s="59">
        <v>46157</v>
      </c>
    </row>
    <row r="232" spans="1:11" ht="14.4" x14ac:dyDescent="0.3">
      <c r="A232" s="52">
        <v>231</v>
      </c>
      <c r="B232" s="73" t="s">
        <v>286</v>
      </c>
      <c r="C232" s="73" t="s">
        <v>522</v>
      </c>
      <c r="D232" s="55" t="str">
        <f>_xlfn.XLOOKUP(C232,Catálogo!B233:B577,Catálogo!C233:C577)</f>
        <v>27.5</v>
      </c>
      <c r="E232" s="61" t="s">
        <v>40</v>
      </c>
      <c r="F232" s="59" t="s">
        <v>523</v>
      </c>
      <c r="G232" s="59" t="s">
        <v>48</v>
      </c>
      <c r="H232" s="59" t="s">
        <v>48</v>
      </c>
      <c r="I232" s="59">
        <v>46059</v>
      </c>
      <c r="J232" s="59">
        <v>46059</v>
      </c>
    </row>
    <row r="233" spans="1:11" ht="14.4" x14ac:dyDescent="0.3">
      <c r="A233" s="52">
        <v>232</v>
      </c>
      <c r="B233" s="73" t="s">
        <v>286</v>
      </c>
      <c r="C233" s="73" t="s">
        <v>524</v>
      </c>
      <c r="D233" s="55" t="str">
        <f>_xlfn.XLOOKUP(C233,Catálogo!B234:B578,Catálogo!C234:C578)</f>
        <v>27.6</v>
      </c>
      <c r="E233" s="61" t="s">
        <v>40</v>
      </c>
      <c r="F233" s="59" t="s">
        <v>59</v>
      </c>
      <c r="G233" s="59" t="s">
        <v>59</v>
      </c>
      <c r="H233" s="59" t="s">
        <v>59</v>
      </c>
      <c r="I233" s="74">
        <v>46110</v>
      </c>
      <c r="J233" s="74">
        <v>46142</v>
      </c>
      <c r="K233" s="58">
        <v>1</v>
      </c>
    </row>
    <row r="234" spans="1:11" ht="14.4" x14ac:dyDescent="0.3">
      <c r="A234" s="52">
        <v>233</v>
      </c>
      <c r="B234" s="73" t="s">
        <v>286</v>
      </c>
      <c r="C234" s="73" t="s">
        <v>525</v>
      </c>
      <c r="D234" s="55" t="str">
        <f>_xlfn.XLOOKUP(C234,Catálogo!B235:B579,Catálogo!C235:C579)</f>
        <v>27.7</v>
      </c>
      <c r="E234" s="61" t="s">
        <v>46</v>
      </c>
      <c r="F234" s="59" t="s">
        <v>36</v>
      </c>
      <c r="G234" s="59" t="s">
        <v>48</v>
      </c>
      <c r="H234" s="59" t="s">
        <v>59</v>
      </c>
      <c r="I234" s="59">
        <v>46082</v>
      </c>
      <c r="J234" s="59">
        <v>46142</v>
      </c>
    </row>
    <row r="235" spans="1:11" ht="14.4" x14ac:dyDescent="0.3">
      <c r="A235" s="52">
        <v>234</v>
      </c>
      <c r="B235" s="73" t="s">
        <v>286</v>
      </c>
      <c r="C235" s="73" t="s">
        <v>526</v>
      </c>
      <c r="D235" s="55" t="str">
        <f>_xlfn.XLOOKUP(C235,Catálogo!B236:B580,Catálogo!C236:C580)</f>
        <v>27.8</v>
      </c>
      <c r="E235" s="61" t="s">
        <v>40</v>
      </c>
      <c r="F235" s="59" t="s">
        <v>527</v>
      </c>
      <c r="G235" s="59" t="s">
        <v>48</v>
      </c>
      <c r="H235" s="59" t="s">
        <v>48</v>
      </c>
      <c r="I235" s="60">
        <v>46120</v>
      </c>
      <c r="J235" s="60">
        <v>46120</v>
      </c>
    </row>
    <row r="236" spans="1:11" ht="14.4" x14ac:dyDescent="0.3">
      <c r="A236" s="52">
        <v>235</v>
      </c>
      <c r="B236" s="73" t="s">
        <v>286</v>
      </c>
      <c r="C236" s="73" t="s">
        <v>528</v>
      </c>
      <c r="D236" s="55" t="str">
        <f>_xlfn.XLOOKUP(C236,Catálogo!B237:B581,Catálogo!C237:C581)</f>
        <v>27.9</v>
      </c>
      <c r="E236" s="61" t="s">
        <v>46</v>
      </c>
      <c r="F236" s="59" t="s">
        <v>529</v>
      </c>
      <c r="G236" s="59" t="s">
        <v>36</v>
      </c>
      <c r="H236" s="59" t="s">
        <v>59</v>
      </c>
      <c r="I236" s="60">
        <v>46153</v>
      </c>
      <c r="J236" s="60">
        <v>46157</v>
      </c>
    </row>
    <row r="237" spans="1:11" ht="14.4" x14ac:dyDescent="0.3">
      <c r="A237" s="52">
        <v>236</v>
      </c>
      <c r="B237" s="73" t="s">
        <v>286</v>
      </c>
      <c r="C237" s="73" t="s">
        <v>530</v>
      </c>
      <c r="D237" s="55" t="str">
        <f>_xlfn.XLOOKUP(C237,Catálogo!B238:B582,Catálogo!C238:C582)</f>
        <v>27.10</v>
      </c>
      <c r="E237" s="61" t="s">
        <v>46</v>
      </c>
      <c r="F237" s="59" t="s">
        <v>529</v>
      </c>
      <c r="G237" s="59" t="s">
        <v>36</v>
      </c>
      <c r="H237" s="59" t="s">
        <v>59</v>
      </c>
      <c r="I237" s="60">
        <v>46143</v>
      </c>
      <c r="J237" s="60">
        <v>46171</v>
      </c>
    </row>
    <row r="238" spans="1:11" ht="14.4" x14ac:dyDescent="0.3">
      <c r="A238" s="52">
        <v>237</v>
      </c>
      <c r="B238" s="73" t="s">
        <v>286</v>
      </c>
      <c r="C238" s="73" t="s">
        <v>531</v>
      </c>
      <c r="D238" s="55" t="str">
        <f>_xlfn.XLOOKUP(C238,Catálogo!B239:B583,Catálogo!C239:C583)</f>
        <v>27.11</v>
      </c>
      <c r="E238" s="61" t="s">
        <v>40</v>
      </c>
      <c r="F238" s="59" t="s">
        <v>532</v>
      </c>
      <c r="G238" s="59" t="s">
        <v>59</v>
      </c>
      <c r="H238" s="59" t="s">
        <v>59</v>
      </c>
      <c r="I238" s="60">
        <v>46158</v>
      </c>
      <c r="J238" s="60">
        <v>46159</v>
      </c>
    </row>
    <row r="239" spans="1:11" ht="14.4" x14ac:dyDescent="0.3">
      <c r="A239" s="52">
        <v>238</v>
      </c>
      <c r="B239" s="73" t="s">
        <v>286</v>
      </c>
      <c r="C239" s="73" t="s">
        <v>533</v>
      </c>
      <c r="D239" s="55" t="str">
        <f>_xlfn.XLOOKUP(C239,Catálogo!B240:B584,Catálogo!C240:C584)</f>
        <v>27.12</v>
      </c>
      <c r="E239" s="61" t="s">
        <v>40</v>
      </c>
      <c r="F239" s="59" t="s">
        <v>281</v>
      </c>
      <c r="G239" s="59" t="s">
        <v>92</v>
      </c>
      <c r="H239" s="59" t="s">
        <v>59</v>
      </c>
      <c r="I239" s="59">
        <v>46160</v>
      </c>
      <c r="J239" s="59">
        <v>46166</v>
      </c>
    </row>
    <row r="240" spans="1:11" ht="14.4" x14ac:dyDescent="0.3">
      <c r="A240" s="52">
        <v>239</v>
      </c>
      <c r="B240" s="73" t="s">
        <v>286</v>
      </c>
      <c r="C240" s="73" t="s">
        <v>534</v>
      </c>
      <c r="D240" s="55" t="str">
        <f>_xlfn.XLOOKUP(C240,Catálogo!B241:B585,Catálogo!C241:C585)</f>
        <v>27.13</v>
      </c>
      <c r="E240" s="61" t="s">
        <v>40</v>
      </c>
      <c r="F240" s="59" t="s">
        <v>535</v>
      </c>
      <c r="G240" s="59" t="s">
        <v>92</v>
      </c>
      <c r="H240" s="59" t="s">
        <v>59</v>
      </c>
      <c r="I240" s="59">
        <v>46180</v>
      </c>
      <c r="J240" s="74">
        <v>46181</v>
      </c>
      <c r="K240" s="58">
        <v>1</v>
      </c>
    </row>
    <row r="241" spans="1:10" ht="14.4" x14ac:dyDescent="0.3">
      <c r="A241" s="52">
        <v>240</v>
      </c>
      <c r="B241" s="73" t="s">
        <v>24</v>
      </c>
      <c r="C241" s="73" t="s">
        <v>536</v>
      </c>
      <c r="D241" s="55" t="str">
        <f>_xlfn.XLOOKUP(C241,Catálogo!B242:B586,Catálogo!C242:C586)</f>
        <v>28.1</v>
      </c>
      <c r="E241" s="54" t="s">
        <v>40</v>
      </c>
      <c r="F241" s="54" t="s">
        <v>368</v>
      </c>
      <c r="G241" s="54" t="s">
        <v>368</v>
      </c>
      <c r="H241" s="54" t="s">
        <v>368</v>
      </c>
      <c r="I241" s="60">
        <v>45778</v>
      </c>
      <c r="J241" s="60">
        <v>45778</v>
      </c>
    </row>
    <row r="242" spans="1:10" ht="14.4" x14ac:dyDescent="0.3">
      <c r="A242" s="52">
        <v>241</v>
      </c>
      <c r="B242" s="73" t="s">
        <v>24</v>
      </c>
      <c r="C242" s="73" t="s">
        <v>537</v>
      </c>
      <c r="D242" s="55" t="str">
        <f>_xlfn.XLOOKUP(C242,Catálogo!B243:B587,Catálogo!C243:C587)</f>
        <v>28.2</v>
      </c>
      <c r="E242" s="54" t="s">
        <v>40</v>
      </c>
      <c r="F242" s="54" t="s">
        <v>368</v>
      </c>
      <c r="G242" s="54" t="s">
        <v>368</v>
      </c>
      <c r="H242" s="54" t="s">
        <v>368</v>
      </c>
      <c r="I242" s="60">
        <v>45903</v>
      </c>
      <c r="J242" s="60">
        <v>45903</v>
      </c>
    </row>
    <row r="243" spans="1:10" ht="14.4" x14ac:dyDescent="0.3">
      <c r="A243" s="52">
        <v>242</v>
      </c>
      <c r="B243" s="73" t="s">
        <v>24</v>
      </c>
      <c r="C243" s="73" t="s">
        <v>538</v>
      </c>
      <c r="D243" s="55" t="str">
        <f>_xlfn.XLOOKUP(C243,Catálogo!B244:B588,Catálogo!C244:C588)</f>
        <v>28.3</v>
      </c>
      <c r="E243" s="54" t="s">
        <v>40</v>
      </c>
      <c r="F243" s="54" t="s">
        <v>368</v>
      </c>
      <c r="G243" s="54" t="s">
        <v>368</v>
      </c>
      <c r="H243" s="54" t="s">
        <v>368</v>
      </c>
      <c r="I243" s="60">
        <v>45834</v>
      </c>
      <c r="J243" s="60">
        <v>45834</v>
      </c>
    </row>
    <row r="244" spans="1:10" ht="14.4" x14ac:dyDescent="0.3">
      <c r="A244" s="52">
        <v>243</v>
      </c>
      <c r="B244" s="73" t="s">
        <v>24</v>
      </c>
      <c r="C244" s="73" t="s">
        <v>539</v>
      </c>
      <c r="D244" s="55" t="str">
        <f>_xlfn.XLOOKUP(C244,Catálogo!B245:B589,Catálogo!C245:C589)</f>
        <v>28.4</v>
      </c>
      <c r="E244" s="54" t="s">
        <v>40</v>
      </c>
      <c r="F244" s="54" t="s">
        <v>368</v>
      </c>
      <c r="G244" s="54" t="s">
        <v>368</v>
      </c>
      <c r="H244" s="54" t="s">
        <v>368</v>
      </c>
      <c r="I244" s="60">
        <v>45869</v>
      </c>
      <c r="J244" s="60">
        <v>45869</v>
      </c>
    </row>
    <row r="245" spans="1:10" ht="14.4" x14ac:dyDescent="0.3">
      <c r="A245" s="52">
        <v>244</v>
      </c>
      <c r="B245" s="73" t="s">
        <v>24</v>
      </c>
      <c r="C245" s="73" t="s">
        <v>540</v>
      </c>
      <c r="D245" s="55" t="str">
        <f>_xlfn.XLOOKUP(C245,Catálogo!B246:B590,Catálogo!C246:C590)</f>
        <v>28.5</v>
      </c>
      <c r="E245" s="54" t="s">
        <v>40</v>
      </c>
      <c r="F245" s="54" t="s">
        <v>368</v>
      </c>
      <c r="G245" s="54" t="s">
        <v>368</v>
      </c>
      <c r="H245" s="54" t="s">
        <v>368</v>
      </c>
      <c r="I245" s="60">
        <v>45874</v>
      </c>
      <c r="J245" s="60">
        <v>45874</v>
      </c>
    </row>
    <row r="246" spans="1:10" ht="14.4" x14ac:dyDescent="0.3">
      <c r="A246" s="52">
        <v>245</v>
      </c>
      <c r="B246" s="73" t="s">
        <v>24</v>
      </c>
      <c r="C246" s="73" t="s">
        <v>541</v>
      </c>
      <c r="D246" s="55" t="str">
        <f>_xlfn.XLOOKUP(C246,Catálogo!B247:B591,Catálogo!C247:C591)</f>
        <v>28.6</v>
      </c>
      <c r="E246" s="54" t="s">
        <v>40</v>
      </c>
      <c r="F246" s="54" t="s">
        <v>368</v>
      </c>
      <c r="G246" s="54" t="s">
        <v>368</v>
      </c>
      <c r="H246" s="54" t="s">
        <v>368</v>
      </c>
      <c r="I246" s="60">
        <v>45874</v>
      </c>
      <c r="J246" s="60">
        <v>45874</v>
      </c>
    </row>
    <row r="247" spans="1:10" ht="14.4" x14ac:dyDescent="0.3">
      <c r="A247" s="52">
        <v>246</v>
      </c>
      <c r="B247" s="73" t="s">
        <v>24</v>
      </c>
      <c r="C247" s="73" t="s">
        <v>542</v>
      </c>
      <c r="D247" s="55" t="str">
        <f>_xlfn.XLOOKUP(C247,Catálogo!B248:B592,Catálogo!C248:C592)</f>
        <v>28.7</v>
      </c>
      <c r="E247" s="54" t="s">
        <v>40</v>
      </c>
      <c r="F247" s="54" t="s">
        <v>368</v>
      </c>
      <c r="G247" s="54" t="s">
        <v>368</v>
      </c>
      <c r="H247" s="54" t="s">
        <v>368</v>
      </c>
      <c r="I247" s="60">
        <v>45869</v>
      </c>
      <c r="J247" s="60">
        <v>45869</v>
      </c>
    </row>
    <row r="248" spans="1:10" ht="14.4" x14ac:dyDescent="0.3">
      <c r="A248" s="52">
        <v>247</v>
      </c>
      <c r="B248" s="73" t="s">
        <v>24</v>
      </c>
      <c r="C248" s="73" t="s">
        <v>543</v>
      </c>
      <c r="D248" s="55" t="str">
        <f>_xlfn.XLOOKUP(C248,Catálogo!B249:B593,Catálogo!C249:C593)</f>
        <v>28.8</v>
      </c>
      <c r="E248" s="54" t="s">
        <v>40</v>
      </c>
      <c r="F248" s="54" t="s">
        <v>368</v>
      </c>
      <c r="G248" s="54" t="s">
        <v>368</v>
      </c>
      <c r="H248" s="54" t="s">
        <v>368</v>
      </c>
      <c r="I248" s="60">
        <v>45883</v>
      </c>
      <c r="J248" s="60">
        <v>45883</v>
      </c>
    </row>
    <row r="249" spans="1:10" ht="14.4" x14ac:dyDescent="0.3">
      <c r="A249" s="52">
        <v>248</v>
      </c>
      <c r="B249" s="73" t="s">
        <v>24</v>
      </c>
      <c r="C249" s="73" t="s">
        <v>544</v>
      </c>
      <c r="D249" s="55" t="str">
        <f>_xlfn.XLOOKUP(C249,Catálogo!B250:B594,Catálogo!C250:C594)</f>
        <v>28.9</v>
      </c>
      <c r="E249" s="54" t="s">
        <v>40</v>
      </c>
      <c r="F249" s="54" t="s">
        <v>368</v>
      </c>
      <c r="G249" s="54" t="s">
        <v>368</v>
      </c>
      <c r="H249" s="54" t="s">
        <v>368</v>
      </c>
      <c r="I249" s="60">
        <v>45883</v>
      </c>
      <c r="J249" s="60">
        <v>45883</v>
      </c>
    </row>
    <row r="250" spans="1:10" ht="14.4" x14ac:dyDescent="0.3">
      <c r="A250" s="52">
        <v>249</v>
      </c>
      <c r="B250" s="73" t="s">
        <v>24</v>
      </c>
      <c r="C250" s="73" t="s">
        <v>545</v>
      </c>
      <c r="D250" s="55" t="str">
        <f>_xlfn.XLOOKUP(C250,Catálogo!B251:B595,Catálogo!C251:C595)</f>
        <v>28.10</v>
      </c>
      <c r="E250" s="54" t="s">
        <v>40</v>
      </c>
      <c r="F250" s="54" t="s">
        <v>368</v>
      </c>
      <c r="G250" s="54" t="s">
        <v>368</v>
      </c>
      <c r="H250" s="54" t="s">
        <v>368</v>
      </c>
      <c r="I250" s="60">
        <v>45883</v>
      </c>
      <c r="J250" s="60">
        <v>45883</v>
      </c>
    </row>
    <row r="251" spans="1:10" ht="14.4" x14ac:dyDescent="0.3">
      <c r="A251" s="52">
        <v>250</v>
      </c>
      <c r="B251" s="73" t="s">
        <v>24</v>
      </c>
      <c r="C251" s="73" t="s">
        <v>546</v>
      </c>
      <c r="D251" s="55" t="str">
        <f>_xlfn.XLOOKUP(C251,Catálogo!B252:B596,Catálogo!C252:C596)</f>
        <v>28.11</v>
      </c>
      <c r="E251" s="54" t="s">
        <v>40</v>
      </c>
      <c r="F251" s="54" t="s">
        <v>368</v>
      </c>
      <c r="G251" s="54" t="s">
        <v>368</v>
      </c>
      <c r="H251" s="54" t="s">
        <v>368</v>
      </c>
      <c r="I251" s="60">
        <v>45883</v>
      </c>
      <c r="J251" s="60">
        <v>45883</v>
      </c>
    </row>
    <row r="252" spans="1:10" ht="14.4" x14ac:dyDescent="0.3">
      <c r="A252" s="52">
        <v>251</v>
      </c>
      <c r="B252" s="73" t="s">
        <v>24</v>
      </c>
      <c r="C252" s="73" t="s">
        <v>547</v>
      </c>
      <c r="D252" s="55" t="str">
        <f>_xlfn.XLOOKUP(C252,Catálogo!B253:B597,Catálogo!C253:C597)</f>
        <v>28.12</v>
      </c>
      <c r="E252" s="54" t="s">
        <v>40</v>
      </c>
      <c r="F252" s="54" t="s">
        <v>368</v>
      </c>
      <c r="G252" s="54" t="s">
        <v>368</v>
      </c>
      <c r="H252" s="54" t="s">
        <v>368</v>
      </c>
      <c r="I252" s="60">
        <v>45883</v>
      </c>
      <c r="J252" s="60">
        <v>45883</v>
      </c>
    </row>
    <row r="253" spans="1:10" ht="14.4" x14ac:dyDescent="0.3">
      <c r="A253" s="52">
        <v>252</v>
      </c>
      <c r="B253" s="73" t="s">
        <v>24</v>
      </c>
      <c r="C253" s="73" t="s">
        <v>548</v>
      </c>
      <c r="D253" s="55" t="str">
        <f>_xlfn.XLOOKUP(C253,Catálogo!B254:B598,Catálogo!C254:C598)</f>
        <v>28.13</v>
      </c>
      <c r="E253" s="54" t="s">
        <v>40</v>
      </c>
      <c r="F253" s="54" t="s">
        <v>368</v>
      </c>
      <c r="G253" s="54" t="s">
        <v>368</v>
      </c>
      <c r="H253" s="54" t="s">
        <v>368</v>
      </c>
      <c r="I253" s="60">
        <v>45883</v>
      </c>
      <c r="J253" s="60">
        <v>45883</v>
      </c>
    </row>
    <row r="254" spans="1:10" ht="14.4" x14ac:dyDescent="0.3">
      <c r="A254" s="52">
        <v>253</v>
      </c>
      <c r="B254" s="73" t="s">
        <v>24</v>
      </c>
      <c r="C254" s="73" t="s">
        <v>549</v>
      </c>
      <c r="D254" s="55" t="str">
        <f>_xlfn.XLOOKUP(C254,Catálogo!B255:B599,Catálogo!C255:C599)</f>
        <v>28.14</v>
      </c>
      <c r="E254" s="54" t="s">
        <v>40</v>
      </c>
      <c r="F254" s="54" t="s">
        <v>368</v>
      </c>
      <c r="G254" s="54" t="s">
        <v>368</v>
      </c>
      <c r="H254" s="54" t="s">
        <v>368</v>
      </c>
      <c r="I254" s="60">
        <v>45897</v>
      </c>
      <c r="J254" s="60">
        <v>45897</v>
      </c>
    </row>
    <row r="255" spans="1:10" ht="14.4" x14ac:dyDescent="0.3">
      <c r="A255" s="52">
        <v>254</v>
      </c>
      <c r="B255" s="73" t="s">
        <v>24</v>
      </c>
      <c r="C255" s="73" t="s">
        <v>550</v>
      </c>
      <c r="D255" s="55" t="str">
        <f>_xlfn.XLOOKUP(C255,Catálogo!B256:B600,Catálogo!C256:C600)</f>
        <v>28.15</v>
      </c>
      <c r="E255" s="54" t="s">
        <v>40</v>
      </c>
      <c r="F255" s="54" t="s">
        <v>368</v>
      </c>
      <c r="G255" s="54" t="s">
        <v>368</v>
      </c>
      <c r="H255" s="54" t="s">
        <v>368</v>
      </c>
      <c r="I255" s="77">
        <v>45898</v>
      </c>
      <c r="J255" s="77">
        <v>45898</v>
      </c>
    </row>
    <row r="256" spans="1:10" ht="14.4" x14ac:dyDescent="0.3">
      <c r="A256" s="52">
        <v>255</v>
      </c>
      <c r="B256" s="73" t="s">
        <v>24</v>
      </c>
      <c r="C256" s="73" t="s">
        <v>551</v>
      </c>
      <c r="D256" s="55" t="str">
        <f>_xlfn.XLOOKUP(C256,Catálogo!B257:B601,Catálogo!C257:C601)</f>
        <v>28.16</v>
      </c>
      <c r="E256" s="54" t="s">
        <v>40</v>
      </c>
      <c r="F256" s="54" t="s">
        <v>368</v>
      </c>
      <c r="G256" s="54" t="s">
        <v>368</v>
      </c>
      <c r="H256" s="54" t="s">
        <v>368</v>
      </c>
      <c r="I256" s="77">
        <v>45901</v>
      </c>
      <c r="J256" s="77">
        <v>45901</v>
      </c>
    </row>
    <row r="257" spans="1:10" ht="14.4" x14ac:dyDescent="0.3">
      <c r="A257" s="52">
        <v>256</v>
      </c>
      <c r="B257" s="73" t="s">
        <v>24</v>
      </c>
      <c r="C257" s="73" t="s">
        <v>552</v>
      </c>
      <c r="D257" s="55" t="str">
        <f>_xlfn.XLOOKUP(C257,Catálogo!B258:B602,Catálogo!C258:C602)</f>
        <v>28.17</v>
      </c>
      <c r="E257" s="54" t="s">
        <v>40</v>
      </c>
      <c r="F257" s="54" t="s">
        <v>368</v>
      </c>
      <c r="G257" s="54" t="s">
        <v>368</v>
      </c>
      <c r="H257" s="54" t="s">
        <v>368</v>
      </c>
      <c r="I257" s="77">
        <v>45903</v>
      </c>
      <c r="J257" s="77">
        <v>45903</v>
      </c>
    </row>
    <row r="258" spans="1:10" ht="14.4" x14ac:dyDescent="0.3">
      <c r="A258" s="52">
        <v>257</v>
      </c>
      <c r="B258" s="73" t="s">
        <v>24</v>
      </c>
      <c r="C258" s="73" t="s">
        <v>553</v>
      </c>
      <c r="D258" s="55" t="str">
        <f>_xlfn.XLOOKUP(C258,Catálogo!B259:B603,Catálogo!C259:C603)</f>
        <v>28.18</v>
      </c>
      <c r="E258" s="54" t="s">
        <v>40</v>
      </c>
      <c r="F258" s="54" t="s">
        <v>368</v>
      </c>
      <c r="G258" s="54" t="s">
        <v>368</v>
      </c>
      <c r="H258" s="54" t="s">
        <v>368</v>
      </c>
      <c r="I258" s="60">
        <v>45931</v>
      </c>
      <c r="J258" s="60">
        <v>45931</v>
      </c>
    </row>
    <row r="259" spans="1:10" ht="14.4" x14ac:dyDescent="0.3">
      <c r="A259" s="52">
        <v>258</v>
      </c>
      <c r="B259" s="73" t="s">
        <v>24</v>
      </c>
      <c r="C259" s="73" t="s">
        <v>554</v>
      </c>
      <c r="D259" s="55" t="str">
        <f>_xlfn.XLOOKUP(C259,Catálogo!B260:B604,Catálogo!C260:C604)</f>
        <v>28.19</v>
      </c>
      <c r="E259" s="54" t="s">
        <v>40</v>
      </c>
      <c r="F259" s="54" t="s">
        <v>368</v>
      </c>
      <c r="G259" s="54" t="s">
        <v>368</v>
      </c>
      <c r="H259" s="54" t="s">
        <v>368</v>
      </c>
      <c r="I259" s="60">
        <v>45931</v>
      </c>
      <c r="J259" s="60">
        <v>45931</v>
      </c>
    </row>
    <row r="260" spans="1:10" ht="14.4" x14ac:dyDescent="0.3">
      <c r="A260" s="52">
        <v>259</v>
      </c>
      <c r="B260" s="73" t="s">
        <v>24</v>
      </c>
      <c r="C260" s="73" t="s">
        <v>555</v>
      </c>
      <c r="D260" s="55" t="str">
        <f>_xlfn.XLOOKUP(C260,Catálogo!B261:B605,Catálogo!C261:C605)</f>
        <v>28.20</v>
      </c>
      <c r="E260" s="54" t="s">
        <v>40</v>
      </c>
      <c r="F260" s="54" t="s">
        <v>368</v>
      </c>
      <c r="G260" s="54" t="s">
        <v>368</v>
      </c>
      <c r="H260" s="54" t="s">
        <v>368</v>
      </c>
      <c r="I260" s="60">
        <v>45931</v>
      </c>
      <c r="J260" s="60">
        <v>45931</v>
      </c>
    </row>
    <row r="261" spans="1:10" ht="14.4" x14ac:dyDescent="0.3">
      <c r="A261" s="52">
        <v>260</v>
      </c>
      <c r="B261" s="73" t="s">
        <v>24</v>
      </c>
      <c r="C261" s="73" t="s">
        <v>556</v>
      </c>
      <c r="D261" s="55" t="str">
        <f>_xlfn.XLOOKUP(C261,Catálogo!B262:B606,Catálogo!C262:C606)</f>
        <v>28.21</v>
      </c>
      <c r="E261" s="54" t="s">
        <v>40</v>
      </c>
      <c r="F261" s="54" t="s">
        <v>368</v>
      </c>
      <c r="G261" s="54" t="s">
        <v>368</v>
      </c>
      <c r="H261" s="54" t="s">
        <v>368</v>
      </c>
      <c r="I261" s="60">
        <v>45931</v>
      </c>
      <c r="J261" s="60">
        <v>45931</v>
      </c>
    </row>
    <row r="262" spans="1:10" ht="14.4" x14ac:dyDescent="0.3">
      <c r="A262" s="52">
        <v>261</v>
      </c>
      <c r="B262" s="73" t="s">
        <v>24</v>
      </c>
      <c r="C262" s="73" t="s">
        <v>557</v>
      </c>
      <c r="D262" s="55" t="str">
        <f>_xlfn.XLOOKUP(C262,Catálogo!B263:B607,Catálogo!C263:C607)</f>
        <v>28.22</v>
      </c>
      <c r="E262" s="54" t="s">
        <v>40</v>
      </c>
      <c r="F262" s="54" t="s">
        <v>368</v>
      </c>
      <c r="G262" s="54" t="s">
        <v>368</v>
      </c>
      <c r="H262" s="54" t="s">
        <v>368</v>
      </c>
      <c r="I262" s="60">
        <v>45931</v>
      </c>
      <c r="J262" s="60">
        <v>45931</v>
      </c>
    </row>
    <row r="263" spans="1:10" ht="14.4" x14ac:dyDescent="0.3">
      <c r="A263" s="52">
        <v>262</v>
      </c>
      <c r="B263" s="73" t="s">
        <v>24</v>
      </c>
      <c r="C263" s="73" t="s">
        <v>558</v>
      </c>
      <c r="D263" s="55" t="str">
        <f>_xlfn.XLOOKUP(C263,Catálogo!B264:B608,Catálogo!C264:C608)</f>
        <v>28.23</v>
      </c>
      <c r="E263" s="54" t="s">
        <v>40</v>
      </c>
      <c r="F263" s="54" t="s">
        <v>368</v>
      </c>
      <c r="G263" s="54" t="s">
        <v>368</v>
      </c>
      <c r="H263" s="54" t="s">
        <v>368</v>
      </c>
      <c r="I263" s="60">
        <v>45945</v>
      </c>
      <c r="J263" s="60">
        <v>45945</v>
      </c>
    </row>
    <row r="264" spans="1:10" ht="14.4" x14ac:dyDescent="0.3">
      <c r="A264" s="52">
        <v>263</v>
      </c>
      <c r="B264" s="73" t="s">
        <v>24</v>
      </c>
      <c r="C264" s="73" t="s">
        <v>559</v>
      </c>
      <c r="D264" s="55" t="str">
        <f>_xlfn.XLOOKUP(C264,Catálogo!B265:B609,Catálogo!C265:C609)</f>
        <v>28.24</v>
      </c>
      <c r="E264" s="54" t="s">
        <v>40</v>
      </c>
      <c r="F264" s="54" t="s">
        <v>368</v>
      </c>
      <c r="G264" s="54" t="s">
        <v>368</v>
      </c>
      <c r="H264" s="54" t="s">
        <v>368</v>
      </c>
      <c r="I264" s="60">
        <v>45964</v>
      </c>
      <c r="J264" s="60">
        <v>45964</v>
      </c>
    </row>
    <row r="265" spans="1:10" ht="14.4" x14ac:dyDescent="0.3">
      <c r="A265" s="52">
        <v>264</v>
      </c>
      <c r="B265" s="73" t="s">
        <v>24</v>
      </c>
      <c r="C265" s="73" t="s">
        <v>560</v>
      </c>
      <c r="D265" s="55" t="str">
        <f>_xlfn.XLOOKUP(C265,Catálogo!B266:B610,Catálogo!C266:C610)</f>
        <v>28.25</v>
      </c>
      <c r="E265" s="54" t="s">
        <v>40</v>
      </c>
      <c r="F265" s="54" t="s">
        <v>368</v>
      </c>
      <c r="G265" s="54" t="s">
        <v>368</v>
      </c>
      <c r="H265" s="54" t="s">
        <v>368</v>
      </c>
      <c r="I265" s="60">
        <v>45989</v>
      </c>
      <c r="J265" s="60">
        <v>45989</v>
      </c>
    </row>
    <row r="266" spans="1:10" ht="14.4" x14ac:dyDescent="0.3">
      <c r="A266" s="52">
        <v>265</v>
      </c>
      <c r="B266" s="73" t="s">
        <v>24</v>
      </c>
      <c r="C266" s="73" t="s">
        <v>561</v>
      </c>
      <c r="D266" s="55" t="str">
        <f>_xlfn.XLOOKUP(C266,Catálogo!B267:B611,Catálogo!C267:C611)</f>
        <v>28.26</v>
      </c>
      <c r="E266" s="54" t="s">
        <v>40</v>
      </c>
      <c r="F266" s="54" t="s">
        <v>368</v>
      </c>
      <c r="G266" s="54" t="s">
        <v>368</v>
      </c>
      <c r="H266" s="54" t="s">
        <v>368</v>
      </c>
      <c r="I266" s="60">
        <v>45989</v>
      </c>
      <c r="J266" s="60">
        <v>45989</v>
      </c>
    </row>
    <row r="267" spans="1:10" ht="14.4" x14ac:dyDescent="0.3">
      <c r="A267" s="52">
        <v>266</v>
      </c>
      <c r="B267" s="73" t="s">
        <v>24</v>
      </c>
      <c r="C267" s="73" t="s">
        <v>562</v>
      </c>
      <c r="D267" s="55" t="str">
        <f>_xlfn.XLOOKUP(C267,Catálogo!B268:B612,Catálogo!C268:C612)</f>
        <v>28.27</v>
      </c>
      <c r="E267" s="54" t="s">
        <v>40</v>
      </c>
      <c r="F267" s="54" t="s">
        <v>368</v>
      </c>
      <c r="G267" s="54" t="s">
        <v>368</v>
      </c>
      <c r="H267" s="54" t="s">
        <v>368</v>
      </c>
      <c r="I267" s="60">
        <v>45993</v>
      </c>
      <c r="J267" s="60">
        <v>45993</v>
      </c>
    </row>
    <row r="268" spans="1:10" ht="14.4" x14ac:dyDescent="0.3">
      <c r="A268" s="52">
        <v>267</v>
      </c>
      <c r="B268" s="73" t="s">
        <v>24</v>
      </c>
      <c r="C268" s="73" t="s">
        <v>563</v>
      </c>
      <c r="D268" s="55" t="str">
        <f>_xlfn.XLOOKUP(C268,Catálogo!B269:B613,Catálogo!C269:C613)</f>
        <v>28.28</v>
      </c>
      <c r="E268" s="54" t="s">
        <v>40</v>
      </c>
      <c r="F268" s="54" t="s">
        <v>368</v>
      </c>
      <c r="G268" s="54" t="s">
        <v>368</v>
      </c>
      <c r="H268" s="54" t="s">
        <v>368</v>
      </c>
      <c r="I268" s="60">
        <v>46027</v>
      </c>
      <c r="J268" s="60">
        <v>46027</v>
      </c>
    </row>
    <row r="269" spans="1:10" ht="14.4" x14ac:dyDescent="0.3">
      <c r="A269" s="52">
        <v>268</v>
      </c>
      <c r="B269" s="73" t="s">
        <v>24</v>
      </c>
      <c r="C269" s="73" t="s">
        <v>564</v>
      </c>
      <c r="D269" s="55" t="str">
        <f>_xlfn.XLOOKUP(C269,Catálogo!B270:B614,Catálogo!C270:C614)</f>
        <v>28.29</v>
      </c>
      <c r="E269" s="54" t="s">
        <v>40</v>
      </c>
      <c r="F269" s="54" t="s">
        <v>368</v>
      </c>
      <c r="G269" s="54" t="s">
        <v>368</v>
      </c>
      <c r="H269" s="54" t="s">
        <v>368</v>
      </c>
      <c r="I269" s="60">
        <v>46037</v>
      </c>
      <c r="J269" s="60">
        <v>46037</v>
      </c>
    </row>
    <row r="270" spans="1:10" ht="14.4" x14ac:dyDescent="0.3">
      <c r="A270" s="52">
        <v>269</v>
      </c>
      <c r="B270" s="73" t="s">
        <v>24</v>
      </c>
      <c r="C270" s="73" t="s">
        <v>565</v>
      </c>
      <c r="D270" s="55" t="str">
        <f>_xlfn.XLOOKUP(C270,Catálogo!B271:B615,Catálogo!C271:C615)</f>
        <v>28.30</v>
      </c>
      <c r="E270" s="54" t="s">
        <v>40</v>
      </c>
      <c r="F270" s="54" t="s">
        <v>368</v>
      </c>
      <c r="G270" s="54" t="s">
        <v>368</v>
      </c>
      <c r="H270" s="54" t="s">
        <v>368</v>
      </c>
      <c r="I270" s="60">
        <v>46037</v>
      </c>
      <c r="J270" s="60">
        <v>46037</v>
      </c>
    </row>
    <row r="271" spans="1:10" ht="14.4" x14ac:dyDescent="0.3">
      <c r="A271" s="52">
        <v>270</v>
      </c>
      <c r="B271" s="73" t="s">
        <v>24</v>
      </c>
      <c r="C271" s="73" t="s">
        <v>566</v>
      </c>
      <c r="D271" s="55" t="str">
        <f>_xlfn.XLOOKUP(C271,Catálogo!B272:B616,Catálogo!C272:C616)</f>
        <v>28.31</v>
      </c>
      <c r="E271" s="54" t="s">
        <v>40</v>
      </c>
      <c r="F271" s="54" t="s">
        <v>368</v>
      </c>
      <c r="G271" s="54" t="s">
        <v>368</v>
      </c>
      <c r="H271" s="54" t="s">
        <v>368</v>
      </c>
      <c r="I271" s="60">
        <v>46037</v>
      </c>
      <c r="J271" s="60">
        <v>46037</v>
      </c>
    </row>
    <row r="272" spans="1:10" ht="14.4" x14ac:dyDescent="0.3">
      <c r="A272" s="52">
        <v>271</v>
      </c>
      <c r="B272" s="73" t="s">
        <v>24</v>
      </c>
      <c r="C272" s="73" t="s">
        <v>567</v>
      </c>
      <c r="D272" s="55" t="str">
        <f>_xlfn.XLOOKUP(C272,Catálogo!B273:B617,Catálogo!C273:C617)</f>
        <v>28.32</v>
      </c>
      <c r="E272" s="54" t="s">
        <v>40</v>
      </c>
      <c r="F272" s="54" t="s">
        <v>368</v>
      </c>
      <c r="G272" s="54" t="s">
        <v>368</v>
      </c>
      <c r="H272" s="54" t="s">
        <v>368</v>
      </c>
      <c r="I272" s="60">
        <v>46037</v>
      </c>
      <c r="J272" s="60">
        <v>46037</v>
      </c>
    </row>
    <row r="273" spans="1:10" ht="14.4" x14ac:dyDescent="0.3">
      <c r="A273" s="52">
        <v>272</v>
      </c>
      <c r="B273" s="73" t="s">
        <v>24</v>
      </c>
      <c r="C273" s="73" t="s">
        <v>568</v>
      </c>
      <c r="D273" s="55" t="str">
        <f>_xlfn.XLOOKUP(C273,Catálogo!B274:B618,Catálogo!C274:C618)</f>
        <v>28.33</v>
      </c>
      <c r="E273" s="54" t="s">
        <v>40</v>
      </c>
      <c r="F273" s="54" t="s">
        <v>368</v>
      </c>
      <c r="G273" s="54" t="s">
        <v>368</v>
      </c>
      <c r="H273" s="54" t="s">
        <v>368</v>
      </c>
      <c r="I273" s="60">
        <v>46037</v>
      </c>
      <c r="J273" s="60">
        <v>46037</v>
      </c>
    </row>
    <row r="274" spans="1:10" ht="14.4" x14ac:dyDescent="0.3">
      <c r="A274" s="52">
        <v>273</v>
      </c>
      <c r="B274" s="73" t="s">
        <v>24</v>
      </c>
      <c r="C274" s="73" t="s">
        <v>569</v>
      </c>
      <c r="D274" s="55" t="str">
        <f>_xlfn.XLOOKUP(C274,Catálogo!B275:B619,Catálogo!C275:C619)</f>
        <v>28.34</v>
      </c>
      <c r="E274" s="54" t="s">
        <v>40</v>
      </c>
      <c r="F274" s="54" t="s">
        <v>368</v>
      </c>
      <c r="G274" s="54" t="s">
        <v>368</v>
      </c>
      <c r="H274" s="54" t="s">
        <v>368</v>
      </c>
      <c r="I274" s="60">
        <v>46055</v>
      </c>
      <c r="J274" s="60">
        <v>46055</v>
      </c>
    </row>
    <row r="275" spans="1:10" ht="14.4" x14ac:dyDescent="0.3">
      <c r="A275" s="52">
        <v>274</v>
      </c>
      <c r="B275" s="73" t="s">
        <v>24</v>
      </c>
      <c r="C275" s="73" t="s">
        <v>570</v>
      </c>
      <c r="D275" s="55" t="str">
        <f>_xlfn.XLOOKUP(C275,Catálogo!B276:B620,Catálogo!C276:C620)</f>
        <v>28.35</v>
      </c>
      <c r="E275" s="54" t="s">
        <v>40</v>
      </c>
      <c r="F275" s="54" t="s">
        <v>368</v>
      </c>
      <c r="G275" s="54" t="s">
        <v>368</v>
      </c>
      <c r="H275" s="54" t="s">
        <v>368</v>
      </c>
      <c r="I275" s="60">
        <v>46069</v>
      </c>
      <c r="J275" s="60">
        <v>46069</v>
      </c>
    </row>
    <row r="276" spans="1:10" s="53" customFormat="1" ht="14.4" x14ac:dyDescent="0.3">
      <c r="A276" s="52">
        <v>275</v>
      </c>
      <c r="B276" s="73" t="s">
        <v>24</v>
      </c>
      <c r="C276" s="73" t="s">
        <v>571</v>
      </c>
      <c r="D276" s="55" t="str">
        <f>_xlfn.XLOOKUP(C276,Catálogo!B277:B621,Catálogo!C277:C621)</f>
        <v>28.36</v>
      </c>
      <c r="E276" s="54" t="s">
        <v>40</v>
      </c>
      <c r="F276" s="54" t="s">
        <v>368</v>
      </c>
      <c r="G276" s="54" t="s">
        <v>368</v>
      </c>
      <c r="H276" s="54" t="s">
        <v>368</v>
      </c>
      <c r="I276" s="60">
        <v>45884</v>
      </c>
      <c r="J276" s="60">
        <v>45884</v>
      </c>
    </row>
    <row r="277" spans="1:10" ht="14.4" x14ac:dyDescent="0.3">
      <c r="A277" s="52">
        <v>276</v>
      </c>
      <c r="B277" s="73" t="s">
        <v>25</v>
      </c>
      <c r="C277" s="73" t="s">
        <v>572</v>
      </c>
      <c r="D277" s="55" t="str">
        <f>_xlfn.XLOOKUP(C277,Catálogo!B278:B622,Catálogo!C278:C622)</f>
        <v>29.1</v>
      </c>
      <c r="E277" s="54" t="s">
        <v>40</v>
      </c>
      <c r="F277" s="54" t="s">
        <v>368</v>
      </c>
      <c r="G277" s="54" t="s">
        <v>368</v>
      </c>
      <c r="H277" s="54" t="s">
        <v>368</v>
      </c>
      <c r="I277" s="60">
        <v>45911</v>
      </c>
      <c r="J277" s="60">
        <v>45918</v>
      </c>
    </row>
    <row r="278" spans="1:10" ht="14.4" x14ac:dyDescent="0.3">
      <c r="A278" s="52">
        <v>277</v>
      </c>
      <c r="B278" s="73" t="s">
        <v>25</v>
      </c>
      <c r="C278" s="73" t="s">
        <v>573</v>
      </c>
      <c r="D278" s="55" t="str">
        <f>_xlfn.XLOOKUP(C278,Catálogo!B279:B623,Catálogo!C279:C623)</f>
        <v>29.2</v>
      </c>
      <c r="E278" s="54" t="s">
        <v>40</v>
      </c>
      <c r="F278" s="54" t="s">
        <v>368</v>
      </c>
      <c r="G278" s="54" t="s">
        <v>368</v>
      </c>
      <c r="H278" s="54" t="s">
        <v>368</v>
      </c>
      <c r="I278" s="60">
        <v>45922</v>
      </c>
      <c r="J278" s="60">
        <v>45922</v>
      </c>
    </row>
    <row r="279" spans="1:10" ht="14.4" x14ac:dyDescent="0.3">
      <c r="A279" s="52">
        <v>278</v>
      </c>
      <c r="B279" s="73" t="s">
        <v>25</v>
      </c>
      <c r="C279" s="73" t="s">
        <v>574</v>
      </c>
      <c r="D279" s="55" t="str">
        <f>_xlfn.XLOOKUP(C279,Catálogo!B280:B624,Catálogo!C280:C624)</f>
        <v>29.3</v>
      </c>
      <c r="E279" s="54" t="s">
        <v>40</v>
      </c>
      <c r="F279" s="54" t="s">
        <v>368</v>
      </c>
      <c r="G279" s="54" t="s">
        <v>368</v>
      </c>
      <c r="H279" s="54" t="s">
        <v>368</v>
      </c>
      <c r="I279" s="60">
        <v>45918</v>
      </c>
      <c r="J279" s="60">
        <v>45924</v>
      </c>
    </row>
    <row r="280" spans="1:10" ht="14.4" x14ac:dyDescent="0.3">
      <c r="A280" s="52">
        <v>279</v>
      </c>
      <c r="B280" s="73" t="s">
        <v>25</v>
      </c>
      <c r="C280" s="73" t="s">
        <v>575</v>
      </c>
      <c r="D280" s="55" t="str">
        <f>_xlfn.XLOOKUP(C280,Catálogo!B281:B625,Catálogo!C281:C625)</f>
        <v>29.4</v>
      </c>
      <c r="E280" s="54" t="s">
        <v>40</v>
      </c>
      <c r="F280" s="54" t="s">
        <v>368</v>
      </c>
      <c r="G280" s="54" t="s">
        <v>368</v>
      </c>
      <c r="H280" s="54" t="s">
        <v>368</v>
      </c>
      <c r="I280" s="60">
        <v>45946</v>
      </c>
      <c r="J280" s="60">
        <v>45954</v>
      </c>
    </row>
    <row r="281" spans="1:10" ht="14.4" x14ac:dyDescent="0.3">
      <c r="A281" s="52">
        <v>280</v>
      </c>
      <c r="B281" s="73" t="s">
        <v>25</v>
      </c>
      <c r="C281" s="73" t="s">
        <v>576</v>
      </c>
      <c r="D281" s="55" t="str">
        <f>_xlfn.XLOOKUP(C281,Catálogo!B282:B626,Catálogo!C282:C626)</f>
        <v>29.5</v>
      </c>
      <c r="E281" s="54" t="s">
        <v>40</v>
      </c>
      <c r="F281" s="54" t="s">
        <v>368</v>
      </c>
      <c r="G281" s="54" t="s">
        <v>368</v>
      </c>
      <c r="H281" s="54" t="s">
        <v>368</v>
      </c>
      <c r="I281" s="60">
        <v>45957</v>
      </c>
      <c r="J281" s="60">
        <v>45959</v>
      </c>
    </row>
    <row r="282" spans="1:10" ht="14.4" x14ac:dyDescent="0.3">
      <c r="A282" s="52">
        <v>281</v>
      </c>
      <c r="B282" s="73" t="s">
        <v>25</v>
      </c>
      <c r="C282" s="73" t="s">
        <v>577</v>
      </c>
      <c r="D282" s="55" t="str">
        <f>_xlfn.XLOOKUP(C282,Catálogo!B283:B627,Catálogo!C283:C627)</f>
        <v>29.6</v>
      </c>
      <c r="E282" s="54" t="s">
        <v>40</v>
      </c>
      <c r="F282" s="54" t="s">
        <v>368</v>
      </c>
      <c r="G282" s="54" t="s">
        <v>368</v>
      </c>
      <c r="H282" s="54" t="s">
        <v>368</v>
      </c>
      <c r="I282" s="60">
        <v>45936</v>
      </c>
      <c r="J282" s="60">
        <v>45945</v>
      </c>
    </row>
    <row r="283" spans="1:10" ht="14.4" x14ac:dyDescent="0.3">
      <c r="A283" s="52">
        <v>282</v>
      </c>
      <c r="B283" s="73" t="s">
        <v>25</v>
      </c>
      <c r="C283" s="73" t="s">
        <v>578</v>
      </c>
      <c r="D283" s="55" t="str">
        <f>_xlfn.XLOOKUP(C283,Catálogo!B284:B628,Catálogo!C284:C628)</f>
        <v>29.7</v>
      </c>
      <c r="E283" s="54" t="s">
        <v>40</v>
      </c>
      <c r="F283" s="54" t="s">
        <v>368</v>
      </c>
      <c r="G283" s="54" t="s">
        <v>368</v>
      </c>
      <c r="H283" s="54" t="s">
        <v>368</v>
      </c>
      <c r="I283" s="60">
        <v>45931</v>
      </c>
      <c r="J283" s="60">
        <v>45931</v>
      </c>
    </row>
    <row r="284" spans="1:10" ht="14.4" x14ac:dyDescent="0.3">
      <c r="A284" s="52">
        <v>283</v>
      </c>
      <c r="B284" s="73" t="s">
        <v>25</v>
      </c>
      <c r="C284" s="73" t="s">
        <v>579</v>
      </c>
      <c r="D284" s="55" t="str">
        <f>_xlfn.XLOOKUP(C284,Catálogo!B285:B629,Catálogo!C285:C629)</f>
        <v>29.8</v>
      </c>
      <c r="E284" s="54" t="s">
        <v>40</v>
      </c>
      <c r="F284" s="54" t="s">
        <v>368</v>
      </c>
      <c r="G284" s="54" t="s">
        <v>368</v>
      </c>
      <c r="H284" s="54" t="s">
        <v>368</v>
      </c>
      <c r="I284" s="60">
        <v>45931</v>
      </c>
      <c r="J284" s="60">
        <v>45931</v>
      </c>
    </row>
    <row r="285" spans="1:10" ht="14.4" x14ac:dyDescent="0.3">
      <c r="A285" s="52">
        <v>284</v>
      </c>
      <c r="B285" s="73" t="s">
        <v>25</v>
      </c>
      <c r="C285" s="73" t="s">
        <v>580</v>
      </c>
      <c r="D285" s="55" t="str">
        <f>_xlfn.XLOOKUP(C285,Catálogo!B286:B630,Catálogo!C286:C630)</f>
        <v>29.9</v>
      </c>
      <c r="E285" s="54" t="s">
        <v>40</v>
      </c>
      <c r="F285" s="54" t="s">
        <v>368</v>
      </c>
      <c r="G285" s="54" t="s">
        <v>368</v>
      </c>
      <c r="H285" s="54" t="s">
        <v>368</v>
      </c>
      <c r="I285" s="60">
        <v>45961</v>
      </c>
      <c r="J285" s="60">
        <v>45961</v>
      </c>
    </row>
    <row r="286" spans="1:10" ht="14.4" x14ac:dyDescent="0.3">
      <c r="A286" s="52">
        <v>285</v>
      </c>
      <c r="B286" s="73" t="s">
        <v>25</v>
      </c>
      <c r="C286" s="73" t="s">
        <v>581</v>
      </c>
      <c r="D286" s="55" t="str">
        <f>_xlfn.XLOOKUP(C286,Catálogo!B287:B631,Catálogo!C287:C631)</f>
        <v>29.10</v>
      </c>
      <c r="E286" s="54" t="s">
        <v>40</v>
      </c>
      <c r="F286" s="54" t="s">
        <v>368</v>
      </c>
      <c r="G286" s="54" t="s">
        <v>368</v>
      </c>
      <c r="H286" s="54" t="s">
        <v>368</v>
      </c>
      <c r="I286" s="60">
        <v>45964</v>
      </c>
      <c r="J286" s="60">
        <v>45974</v>
      </c>
    </row>
    <row r="287" spans="1:10" ht="14.4" x14ac:dyDescent="0.3">
      <c r="A287" s="52">
        <v>286</v>
      </c>
      <c r="B287" s="73" t="s">
        <v>25</v>
      </c>
      <c r="C287" s="73" t="s">
        <v>582</v>
      </c>
      <c r="D287" s="55" t="str">
        <f>_xlfn.XLOOKUP(C287,Catálogo!B288:B632,Catálogo!C288:C632)</f>
        <v>29.11</v>
      </c>
      <c r="E287" s="54" t="s">
        <v>40</v>
      </c>
      <c r="F287" s="54" t="s">
        <v>368</v>
      </c>
      <c r="G287" s="54" t="s">
        <v>368</v>
      </c>
      <c r="H287" s="54" t="s">
        <v>368</v>
      </c>
      <c r="I287" s="60">
        <v>45971</v>
      </c>
      <c r="J287" s="60">
        <v>45971</v>
      </c>
    </row>
    <row r="288" spans="1:10" ht="14.4" x14ac:dyDescent="0.3">
      <c r="A288" s="52">
        <v>287</v>
      </c>
      <c r="B288" s="73" t="s">
        <v>25</v>
      </c>
      <c r="C288" s="73" t="s">
        <v>583</v>
      </c>
      <c r="D288" s="55" t="str">
        <f>_xlfn.XLOOKUP(C288,Catálogo!B289:B633,Catálogo!C289:C633)</f>
        <v>29.12</v>
      </c>
      <c r="E288" s="54" t="s">
        <v>40</v>
      </c>
      <c r="F288" s="54" t="s">
        <v>368</v>
      </c>
      <c r="G288" s="54" t="s">
        <v>368</v>
      </c>
      <c r="H288" s="54" t="s">
        <v>368</v>
      </c>
      <c r="I288" s="60">
        <v>45971</v>
      </c>
      <c r="J288" s="60">
        <v>45971</v>
      </c>
    </row>
    <row r="289" spans="1:10" ht="14.4" x14ac:dyDescent="0.3">
      <c r="A289" s="52">
        <v>288</v>
      </c>
      <c r="B289" s="73" t="s">
        <v>25</v>
      </c>
      <c r="C289" s="73" t="s">
        <v>584</v>
      </c>
      <c r="D289" s="55" t="str">
        <f>_xlfn.XLOOKUP(C289,Catálogo!B290:B634,Catálogo!C290:C634)</f>
        <v>29.13</v>
      </c>
      <c r="E289" s="54" t="s">
        <v>40</v>
      </c>
      <c r="F289" s="54" t="s">
        <v>368</v>
      </c>
      <c r="G289" s="54" t="s">
        <v>368</v>
      </c>
      <c r="H289" s="54" t="s">
        <v>368</v>
      </c>
      <c r="I289" s="60">
        <v>45957</v>
      </c>
      <c r="J289" s="60">
        <v>45961</v>
      </c>
    </row>
    <row r="290" spans="1:10" ht="14.4" x14ac:dyDescent="0.3">
      <c r="A290" s="52">
        <v>289</v>
      </c>
      <c r="B290" s="73" t="s">
        <v>25</v>
      </c>
      <c r="C290" s="73" t="s">
        <v>585</v>
      </c>
      <c r="D290" s="55" t="str">
        <f>_xlfn.XLOOKUP(C290,Catálogo!B291:B635,Catálogo!C291:C635)</f>
        <v>29.14</v>
      </c>
      <c r="E290" s="54" t="s">
        <v>40</v>
      </c>
      <c r="F290" s="54" t="s">
        <v>368</v>
      </c>
      <c r="G290" s="54" t="s">
        <v>368</v>
      </c>
      <c r="H290" s="54" t="s">
        <v>368</v>
      </c>
      <c r="I290" s="60">
        <v>45975</v>
      </c>
      <c r="J290" s="60">
        <v>45975</v>
      </c>
    </row>
    <row r="291" spans="1:10" ht="14.4" x14ac:dyDescent="0.3">
      <c r="A291" s="52">
        <v>290</v>
      </c>
      <c r="B291" s="73" t="s">
        <v>25</v>
      </c>
      <c r="C291" s="73" t="s">
        <v>586</v>
      </c>
      <c r="D291" s="55" t="str">
        <f>_xlfn.XLOOKUP(C291,Catálogo!B292:B636,Catálogo!C292:C636)</f>
        <v>29.15</v>
      </c>
      <c r="E291" s="54" t="s">
        <v>40</v>
      </c>
      <c r="F291" s="54" t="s">
        <v>368</v>
      </c>
      <c r="G291" s="54" t="s">
        <v>368</v>
      </c>
      <c r="H291" s="54" t="s">
        <v>368</v>
      </c>
      <c r="I291" s="60">
        <v>45953</v>
      </c>
      <c r="J291" s="60">
        <v>45960</v>
      </c>
    </row>
    <row r="292" spans="1:10" ht="14.4" x14ac:dyDescent="0.3">
      <c r="A292" s="52">
        <v>291</v>
      </c>
      <c r="B292" s="73" t="s">
        <v>25</v>
      </c>
      <c r="C292" s="73" t="s">
        <v>587</v>
      </c>
      <c r="D292" s="55" t="str">
        <f>_xlfn.XLOOKUP(C292,Catálogo!B293:B637,Catálogo!C293:C637)</f>
        <v>29.16</v>
      </c>
      <c r="E292" s="54" t="s">
        <v>40</v>
      </c>
      <c r="F292" s="54" t="s">
        <v>368</v>
      </c>
      <c r="G292" s="54" t="s">
        <v>368</v>
      </c>
      <c r="H292" s="54" t="s">
        <v>368</v>
      </c>
      <c r="I292" s="60">
        <v>45989</v>
      </c>
      <c r="J292" s="60">
        <v>45989</v>
      </c>
    </row>
    <row r="293" spans="1:10" ht="14.4" x14ac:dyDescent="0.3">
      <c r="A293" s="52">
        <v>292</v>
      </c>
      <c r="B293" s="73" t="s">
        <v>25</v>
      </c>
      <c r="C293" s="73" t="s">
        <v>588</v>
      </c>
      <c r="D293" s="55" t="str">
        <f>_xlfn.XLOOKUP(C293,Catálogo!B294:B638,Catálogo!C294:C638)</f>
        <v>29.17</v>
      </c>
      <c r="E293" s="54" t="s">
        <v>40</v>
      </c>
      <c r="F293" s="54" t="s">
        <v>368</v>
      </c>
      <c r="G293" s="54" t="s">
        <v>368</v>
      </c>
      <c r="H293" s="54" t="s">
        <v>368</v>
      </c>
      <c r="I293" s="60">
        <v>45930</v>
      </c>
      <c r="J293" s="60">
        <v>45930</v>
      </c>
    </row>
    <row r="294" spans="1:10" ht="14.4" x14ac:dyDescent="0.3">
      <c r="A294" s="52">
        <v>293</v>
      </c>
      <c r="B294" s="73" t="s">
        <v>25</v>
      </c>
      <c r="C294" s="73" t="s">
        <v>589</v>
      </c>
      <c r="D294" s="55" t="str">
        <f>_xlfn.XLOOKUP(C294,Catálogo!B295:B639,Catálogo!C295:C639)</f>
        <v>29.18</v>
      </c>
      <c r="E294" s="54" t="s">
        <v>40</v>
      </c>
      <c r="F294" s="54" t="s">
        <v>368</v>
      </c>
      <c r="G294" s="54" t="s">
        <v>368</v>
      </c>
      <c r="H294" s="54" t="s">
        <v>368</v>
      </c>
      <c r="I294" s="60">
        <v>45974</v>
      </c>
      <c r="J294" s="60">
        <v>45991</v>
      </c>
    </row>
    <row r="295" spans="1:10" ht="14.4" x14ac:dyDescent="0.3">
      <c r="A295" s="52">
        <v>294</v>
      </c>
      <c r="B295" s="73" t="s">
        <v>25</v>
      </c>
      <c r="C295" s="73" t="s">
        <v>590</v>
      </c>
      <c r="D295" s="55" t="str">
        <f>_xlfn.XLOOKUP(C295,Catálogo!B296:B640,Catálogo!C296:C640)</f>
        <v>29.19</v>
      </c>
      <c r="E295" s="54" t="s">
        <v>40</v>
      </c>
      <c r="F295" s="54" t="s">
        <v>368</v>
      </c>
      <c r="G295" s="54" t="s">
        <v>368</v>
      </c>
      <c r="H295" s="54" t="s">
        <v>368</v>
      </c>
      <c r="I295" s="78">
        <v>45968</v>
      </c>
      <c r="J295" s="78">
        <v>45982</v>
      </c>
    </row>
    <row r="296" spans="1:10" ht="14.4" x14ac:dyDescent="0.3">
      <c r="A296" s="52">
        <v>295</v>
      </c>
      <c r="B296" s="73" t="s">
        <v>25</v>
      </c>
      <c r="C296" s="73" t="s">
        <v>591</v>
      </c>
      <c r="D296" s="55" t="str">
        <f>_xlfn.XLOOKUP(C296,Catálogo!B297:B641,Catálogo!C297:C641)</f>
        <v>29.20</v>
      </c>
      <c r="E296" s="54" t="s">
        <v>40</v>
      </c>
      <c r="F296" s="54" t="s">
        <v>368</v>
      </c>
      <c r="G296" s="54" t="s">
        <v>368</v>
      </c>
      <c r="H296" s="54" t="s">
        <v>368</v>
      </c>
      <c r="I296" s="60">
        <v>45999</v>
      </c>
      <c r="J296" s="60">
        <v>46003</v>
      </c>
    </row>
    <row r="297" spans="1:10" ht="14.4" x14ac:dyDescent="0.3">
      <c r="A297" s="52">
        <v>296</v>
      </c>
      <c r="B297" s="73" t="s">
        <v>25</v>
      </c>
      <c r="C297" s="73" t="s">
        <v>592</v>
      </c>
      <c r="D297" s="55" t="str">
        <f>_xlfn.XLOOKUP(C297,Catálogo!B298:B642,Catálogo!C298:C642)</f>
        <v>29.21</v>
      </c>
      <c r="E297" s="54" t="s">
        <v>40</v>
      </c>
      <c r="F297" s="54" t="s">
        <v>368</v>
      </c>
      <c r="G297" s="54" t="s">
        <v>368</v>
      </c>
      <c r="H297" s="54" t="s">
        <v>368</v>
      </c>
      <c r="I297" s="79">
        <v>45992</v>
      </c>
      <c r="J297" s="79">
        <v>45992</v>
      </c>
    </row>
    <row r="298" spans="1:10" ht="14.4" x14ac:dyDescent="0.3">
      <c r="A298" s="52">
        <v>297</v>
      </c>
      <c r="B298" s="73" t="s">
        <v>25</v>
      </c>
      <c r="C298" s="73" t="s">
        <v>593</v>
      </c>
      <c r="D298" s="55" t="str">
        <f>_xlfn.XLOOKUP(C298,Catálogo!B299:B643,Catálogo!C299:C643)</f>
        <v>29.22</v>
      </c>
      <c r="E298" s="54" t="s">
        <v>40</v>
      </c>
      <c r="F298" s="54" t="s">
        <v>368</v>
      </c>
      <c r="G298" s="54" t="s">
        <v>368</v>
      </c>
      <c r="H298" s="54" t="s">
        <v>368</v>
      </c>
      <c r="I298" s="60">
        <v>46006</v>
      </c>
      <c r="J298" s="60">
        <v>46006</v>
      </c>
    </row>
    <row r="299" spans="1:10" ht="14.4" x14ac:dyDescent="0.3">
      <c r="A299" s="52">
        <v>298</v>
      </c>
      <c r="B299" s="73" t="s">
        <v>25</v>
      </c>
      <c r="C299" s="73" t="s">
        <v>594</v>
      </c>
      <c r="D299" s="55" t="str">
        <f>_xlfn.XLOOKUP(C299,Catálogo!B300:B644,Catálogo!C300:C644)</f>
        <v>29.23</v>
      </c>
      <c r="E299" s="54" t="s">
        <v>40</v>
      </c>
      <c r="F299" s="54" t="s">
        <v>368</v>
      </c>
      <c r="G299" s="54" t="s">
        <v>368</v>
      </c>
      <c r="H299" s="54" t="s">
        <v>368</v>
      </c>
      <c r="I299" s="60">
        <v>46009</v>
      </c>
      <c r="J299" s="60">
        <v>46028</v>
      </c>
    </row>
    <row r="300" spans="1:10" ht="14.4" x14ac:dyDescent="0.3">
      <c r="A300" s="52">
        <v>299</v>
      </c>
      <c r="B300" s="73" t="s">
        <v>25</v>
      </c>
      <c r="C300" s="73" t="s">
        <v>595</v>
      </c>
      <c r="D300" s="55" t="str">
        <f>_xlfn.XLOOKUP(C300,Catálogo!B301:B645,Catálogo!C301:C645)</f>
        <v>29.24</v>
      </c>
      <c r="E300" s="54" t="s">
        <v>40</v>
      </c>
      <c r="F300" s="54" t="s">
        <v>368</v>
      </c>
      <c r="G300" s="54" t="s">
        <v>368</v>
      </c>
      <c r="H300" s="54" t="s">
        <v>368</v>
      </c>
      <c r="I300" s="60">
        <v>46000</v>
      </c>
      <c r="J300" s="60">
        <v>46006</v>
      </c>
    </row>
    <row r="301" spans="1:10" ht="14.4" x14ac:dyDescent="0.3">
      <c r="A301" s="52">
        <v>300</v>
      </c>
      <c r="B301" s="73" t="s">
        <v>25</v>
      </c>
      <c r="C301" s="73" t="s">
        <v>596</v>
      </c>
      <c r="D301" s="55" t="str">
        <f>_xlfn.XLOOKUP(C301,Catálogo!B302:B646,Catálogo!C302:C646)</f>
        <v>29.25</v>
      </c>
      <c r="E301" s="54" t="s">
        <v>40</v>
      </c>
      <c r="F301" s="54" t="s">
        <v>368</v>
      </c>
      <c r="G301" s="54" t="s">
        <v>368</v>
      </c>
      <c r="H301" s="54" t="s">
        <v>368</v>
      </c>
      <c r="I301" s="60">
        <v>46028</v>
      </c>
      <c r="J301" s="60">
        <v>46031</v>
      </c>
    </row>
    <row r="302" spans="1:10" ht="14.4" x14ac:dyDescent="0.3">
      <c r="A302" s="52">
        <v>301</v>
      </c>
      <c r="B302" s="73" t="s">
        <v>25</v>
      </c>
      <c r="C302" s="73" t="s">
        <v>597</v>
      </c>
      <c r="D302" s="55" t="str">
        <f>_xlfn.XLOOKUP(C302,Catálogo!B303:B647,Catálogo!C303:C647)</f>
        <v>29.26</v>
      </c>
      <c r="E302" s="54" t="s">
        <v>40</v>
      </c>
      <c r="F302" s="54" t="s">
        <v>368</v>
      </c>
      <c r="G302" s="54" t="s">
        <v>368</v>
      </c>
      <c r="H302" s="54" t="s">
        <v>368</v>
      </c>
      <c r="I302" s="60">
        <v>46034</v>
      </c>
      <c r="J302" s="60">
        <v>46038</v>
      </c>
    </row>
    <row r="303" spans="1:10" ht="14.4" x14ac:dyDescent="0.3">
      <c r="A303" s="52">
        <v>302</v>
      </c>
      <c r="B303" s="73" t="s">
        <v>25</v>
      </c>
      <c r="C303" s="73" t="s">
        <v>598</v>
      </c>
      <c r="D303" s="55" t="str">
        <f>_xlfn.XLOOKUP(C303,Catálogo!B304:B648,Catálogo!C304:C648)</f>
        <v>29.27</v>
      </c>
      <c r="E303" s="54" t="s">
        <v>40</v>
      </c>
      <c r="F303" s="54" t="s">
        <v>368</v>
      </c>
      <c r="G303" s="54" t="s">
        <v>368</v>
      </c>
      <c r="H303" s="54" t="s">
        <v>368</v>
      </c>
      <c r="I303" s="80">
        <v>46001</v>
      </c>
      <c r="J303" s="80">
        <v>46010</v>
      </c>
    </row>
    <row r="304" spans="1:10" ht="14.4" x14ac:dyDescent="0.3">
      <c r="A304" s="52">
        <v>303</v>
      </c>
      <c r="B304" s="73" t="s">
        <v>25</v>
      </c>
      <c r="C304" s="73" t="s">
        <v>599</v>
      </c>
      <c r="D304" s="55" t="str">
        <f>_xlfn.XLOOKUP(C304,Catálogo!B305:B649,Catálogo!C305:C649)</f>
        <v>29.28</v>
      </c>
      <c r="E304" s="54" t="s">
        <v>40</v>
      </c>
      <c r="F304" s="54" t="s">
        <v>368</v>
      </c>
      <c r="G304" s="54" t="s">
        <v>368</v>
      </c>
      <c r="H304" s="54" t="s">
        <v>368</v>
      </c>
      <c r="I304" s="60">
        <v>46038</v>
      </c>
      <c r="J304" s="60">
        <v>46038</v>
      </c>
    </row>
    <row r="305" spans="1:10" ht="14.4" x14ac:dyDescent="0.3">
      <c r="A305" s="52">
        <v>304</v>
      </c>
      <c r="B305" s="73" t="s">
        <v>25</v>
      </c>
      <c r="C305" s="73" t="s">
        <v>600</v>
      </c>
      <c r="D305" s="55" t="str">
        <f>_xlfn.XLOOKUP(C305,Catálogo!B306:B650,Catálogo!C306:C650)</f>
        <v>29.29</v>
      </c>
      <c r="E305" s="54" t="s">
        <v>40</v>
      </c>
      <c r="F305" s="54" t="s">
        <v>368</v>
      </c>
      <c r="G305" s="54" t="s">
        <v>368</v>
      </c>
      <c r="H305" s="54" t="s">
        <v>368</v>
      </c>
      <c r="I305" s="60">
        <v>46034</v>
      </c>
      <c r="J305" s="60">
        <v>46034</v>
      </c>
    </row>
    <row r="306" spans="1:10" ht="14.4" x14ac:dyDescent="0.3">
      <c r="A306" s="52">
        <v>305</v>
      </c>
      <c r="B306" s="73" t="s">
        <v>25</v>
      </c>
      <c r="C306" s="81" t="s">
        <v>601</v>
      </c>
      <c r="D306" s="55" t="str">
        <f>_xlfn.XLOOKUP(C306,Catálogo!B307:B651,Catálogo!C307:C651)</f>
        <v>29.30</v>
      </c>
      <c r="E306" s="54" t="s">
        <v>40</v>
      </c>
      <c r="F306" s="54" t="s">
        <v>368</v>
      </c>
      <c r="G306" s="54" t="s">
        <v>368</v>
      </c>
      <c r="H306" s="54" t="s">
        <v>368</v>
      </c>
      <c r="I306" s="60">
        <v>46038</v>
      </c>
      <c r="J306" s="60">
        <v>46038</v>
      </c>
    </row>
    <row r="307" spans="1:10" ht="14.4" x14ac:dyDescent="0.3">
      <c r="A307" s="52">
        <v>306</v>
      </c>
      <c r="B307" s="73" t="s">
        <v>25</v>
      </c>
      <c r="C307" s="81" t="s">
        <v>602</v>
      </c>
      <c r="D307" s="55" t="str">
        <f>_xlfn.XLOOKUP(C307,Catálogo!B308:B652,Catálogo!C308:C652)</f>
        <v>29.31</v>
      </c>
      <c r="E307" s="54" t="s">
        <v>40</v>
      </c>
      <c r="F307" s="54" t="s">
        <v>368</v>
      </c>
      <c r="G307" s="54" t="s">
        <v>368</v>
      </c>
      <c r="H307" s="54" t="s">
        <v>368</v>
      </c>
      <c r="I307" s="60">
        <v>46038</v>
      </c>
      <c r="J307" s="60">
        <v>46038</v>
      </c>
    </row>
    <row r="308" spans="1:10" ht="14.4" x14ac:dyDescent="0.3">
      <c r="A308" s="52">
        <v>307</v>
      </c>
      <c r="B308" s="73" t="s">
        <v>25</v>
      </c>
      <c r="C308" s="73" t="s">
        <v>603</v>
      </c>
      <c r="D308" s="55" t="str">
        <f>_xlfn.XLOOKUP(C308,Catálogo!B309:B653,Catálogo!C309:C653)</f>
        <v>29.32</v>
      </c>
      <c r="E308" s="54" t="s">
        <v>40</v>
      </c>
      <c r="F308" s="54" t="s">
        <v>368</v>
      </c>
      <c r="G308" s="54" t="s">
        <v>368</v>
      </c>
      <c r="H308" s="54" t="s">
        <v>368</v>
      </c>
      <c r="I308" s="60">
        <v>46041</v>
      </c>
      <c r="J308" s="60">
        <v>46045</v>
      </c>
    </row>
    <row r="309" spans="1:10" ht="14.4" x14ac:dyDescent="0.3">
      <c r="A309" s="52">
        <v>308</v>
      </c>
      <c r="B309" s="73" t="s">
        <v>25</v>
      </c>
      <c r="C309" s="73" t="s">
        <v>604</v>
      </c>
      <c r="D309" s="55" t="str">
        <f>_xlfn.XLOOKUP(C309,Catálogo!B310:B654,Catálogo!C310:C654)</f>
        <v>29.33</v>
      </c>
      <c r="E309" s="54" t="s">
        <v>40</v>
      </c>
      <c r="F309" s="54" t="s">
        <v>368</v>
      </c>
      <c r="G309" s="54" t="s">
        <v>368</v>
      </c>
      <c r="H309" s="54" t="s">
        <v>368</v>
      </c>
      <c r="I309" s="60">
        <v>46041</v>
      </c>
      <c r="J309" s="60">
        <v>46045</v>
      </c>
    </row>
    <row r="310" spans="1:10" ht="14.4" x14ac:dyDescent="0.3">
      <c r="A310" s="52">
        <v>309</v>
      </c>
      <c r="B310" s="73" t="s">
        <v>25</v>
      </c>
      <c r="C310" s="73" t="s">
        <v>605</v>
      </c>
      <c r="D310" s="55" t="str">
        <f>_xlfn.XLOOKUP(C310,Catálogo!B311:B655,Catálogo!C311:C655)</f>
        <v>29.34</v>
      </c>
      <c r="E310" s="54" t="s">
        <v>40</v>
      </c>
      <c r="F310" s="54" t="s">
        <v>368</v>
      </c>
      <c r="G310" s="54" t="s">
        <v>368</v>
      </c>
      <c r="H310" s="54" t="s">
        <v>368</v>
      </c>
      <c r="I310" s="60">
        <v>46030</v>
      </c>
      <c r="J310" s="60">
        <v>46036</v>
      </c>
    </row>
    <row r="311" spans="1:10" ht="14.4" x14ac:dyDescent="0.3">
      <c r="A311" s="52">
        <v>310</v>
      </c>
      <c r="B311" s="73" t="s">
        <v>25</v>
      </c>
      <c r="C311" s="73" t="s">
        <v>606</v>
      </c>
      <c r="D311" s="55" t="str">
        <f>_xlfn.XLOOKUP(C311,Catálogo!B312:B656,Catálogo!C312:C656)</f>
        <v>29.35</v>
      </c>
      <c r="E311" s="54" t="s">
        <v>40</v>
      </c>
      <c r="F311" s="54" t="s">
        <v>368</v>
      </c>
      <c r="G311" s="54" t="s">
        <v>368</v>
      </c>
      <c r="H311" s="54" t="s">
        <v>368</v>
      </c>
      <c r="I311" s="60">
        <v>46146</v>
      </c>
      <c r="J311" s="60">
        <v>46150</v>
      </c>
    </row>
    <row r="312" spans="1:10" ht="14.4" x14ac:dyDescent="0.3">
      <c r="A312" s="52">
        <v>311</v>
      </c>
      <c r="B312" s="73" t="s">
        <v>25</v>
      </c>
      <c r="C312" s="73" t="s">
        <v>607</v>
      </c>
      <c r="D312" s="55" t="str">
        <f>_xlfn.XLOOKUP(C312,Catálogo!B313:B657,Catálogo!C313:C657)</f>
        <v>29.36</v>
      </c>
      <c r="E312" s="54" t="s">
        <v>40</v>
      </c>
      <c r="F312" s="54" t="s">
        <v>368</v>
      </c>
      <c r="G312" s="54" t="s">
        <v>368</v>
      </c>
      <c r="H312" s="54" t="s">
        <v>368</v>
      </c>
      <c r="I312" s="60">
        <v>46052</v>
      </c>
      <c r="J312" s="60">
        <v>46052</v>
      </c>
    </row>
    <row r="313" spans="1:10" ht="14.4" x14ac:dyDescent="0.3">
      <c r="A313" s="52">
        <v>312</v>
      </c>
      <c r="B313" s="73" t="s">
        <v>25</v>
      </c>
      <c r="C313" s="73" t="s">
        <v>608</v>
      </c>
      <c r="D313" s="55" t="str">
        <f>_xlfn.XLOOKUP(C313,Catálogo!B314:B658,Catálogo!C314:C658)</f>
        <v>29.37</v>
      </c>
      <c r="E313" s="54" t="s">
        <v>40</v>
      </c>
      <c r="F313" s="54" t="s">
        <v>368</v>
      </c>
      <c r="G313" s="54" t="s">
        <v>368</v>
      </c>
      <c r="H313" s="54" t="s">
        <v>368</v>
      </c>
      <c r="I313" s="60">
        <v>46059</v>
      </c>
      <c r="J313" s="60">
        <v>46059</v>
      </c>
    </row>
    <row r="314" spans="1:10" ht="14.4" x14ac:dyDescent="0.3">
      <c r="A314" s="52">
        <v>313</v>
      </c>
      <c r="B314" s="73" t="s">
        <v>25</v>
      </c>
      <c r="C314" s="73" t="s">
        <v>609</v>
      </c>
      <c r="D314" s="55" t="str">
        <f>_xlfn.XLOOKUP(C314,Catálogo!B315:B659,Catálogo!C315:C659)</f>
        <v>29.38</v>
      </c>
      <c r="E314" s="54" t="s">
        <v>40</v>
      </c>
      <c r="F314" s="54" t="s">
        <v>368</v>
      </c>
      <c r="G314" s="54" t="s">
        <v>368</v>
      </c>
      <c r="H314" s="54" t="s">
        <v>368</v>
      </c>
      <c r="I314" s="60">
        <v>46060</v>
      </c>
      <c r="J314" s="60">
        <v>46060</v>
      </c>
    </row>
    <row r="315" spans="1:10" ht="14.4" x14ac:dyDescent="0.3">
      <c r="A315" s="52">
        <v>314</v>
      </c>
      <c r="B315" s="73" t="s">
        <v>25</v>
      </c>
      <c r="C315" s="73" t="s">
        <v>610</v>
      </c>
      <c r="D315" s="55" t="str">
        <f>_xlfn.XLOOKUP(C315,Catálogo!B316:B660,Catálogo!C316:C660)</f>
        <v>29.39</v>
      </c>
      <c r="E315" s="54" t="s">
        <v>40</v>
      </c>
      <c r="F315" s="54" t="s">
        <v>368</v>
      </c>
      <c r="G315" s="54" t="s">
        <v>368</v>
      </c>
      <c r="H315" s="54" t="s">
        <v>368</v>
      </c>
      <c r="I315" s="60">
        <v>46157</v>
      </c>
      <c r="J315" s="60">
        <v>46157</v>
      </c>
    </row>
    <row r="316" spans="1:10" ht="14.4" x14ac:dyDescent="0.3">
      <c r="A316" s="52">
        <v>315</v>
      </c>
      <c r="B316" s="73" t="s">
        <v>25</v>
      </c>
      <c r="C316" s="73" t="s">
        <v>611</v>
      </c>
      <c r="D316" s="55" t="str">
        <f>_xlfn.XLOOKUP(C316,Catálogo!B317:B661,Catálogo!C317:C661)</f>
        <v>29.40</v>
      </c>
      <c r="E316" s="54" t="s">
        <v>40</v>
      </c>
      <c r="F316" s="54" t="s">
        <v>368</v>
      </c>
      <c r="G316" s="54" t="s">
        <v>368</v>
      </c>
      <c r="H316" s="54" t="s">
        <v>368</v>
      </c>
      <c r="I316" s="60">
        <v>46062</v>
      </c>
      <c r="J316" s="60">
        <v>46062</v>
      </c>
    </row>
    <row r="317" spans="1:10" ht="14.4" x14ac:dyDescent="0.3">
      <c r="A317" s="52">
        <v>316</v>
      </c>
      <c r="B317" s="73" t="s">
        <v>25</v>
      </c>
      <c r="C317" s="73" t="s">
        <v>612</v>
      </c>
      <c r="D317" s="55" t="str">
        <f>_xlfn.XLOOKUP(C317,Catálogo!B318:B662,Catálogo!C318:C662)</f>
        <v>29.41</v>
      </c>
      <c r="E317" s="54" t="s">
        <v>40</v>
      </c>
      <c r="F317" s="54" t="s">
        <v>368</v>
      </c>
      <c r="G317" s="54" t="s">
        <v>368</v>
      </c>
      <c r="H317" s="54" t="s">
        <v>368</v>
      </c>
      <c r="I317" s="60">
        <v>46062</v>
      </c>
      <c r="J317" s="60">
        <v>46062</v>
      </c>
    </row>
    <row r="318" spans="1:10" ht="14.4" x14ac:dyDescent="0.3">
      <c r="A318" s="52">
        <v>317</v>
      </c>
      <c r="B318" s="73" t="s">
        <v>25</v>
      </c>
      <c r="C318" s="73" t="s">
        <v>613</v>
      </c>
      <c r="D318" s="55" t="str">
        <f>_xlfn.XLOOKUP(C318,Catálogo!B319:B663,Catálogo!C319:C663)</f>
        <v>29.42</v>
      </c>
      <c r="E318" s="54" t="s">
        <v>40</v>
      </c>
      <c r="F318" s="54" t="s">
        <v>368</v>
      </c>
      <c r="G318" s="54" t="s">
        <v>368</v>
      </c>
      <c r="H318" s="54" t="s">
        <v>368</v>
      </c>
      <c r="I318" s="60">
        <v>46083</v>
      </c>
      <c r="J318" s="60">
        <v>46087</v>
      </c>
    </row>
    <row r="319" spans="1:10" ht="14.4" x14ac:dyDescent="0.3">
      <c r="A319" s="52">
        <v>318</v>
      </c>
      <c r="B319" s="73" t="s">
        <v>25</v>
      </c>
      <c r="C319" s="73" t="s">
        <v>614</v>
      </c>
      <c r="D319" s="55" t="str">
        <f>_xlfn.XLOOKUP(C319,Catálogo!B320:B664,Catálogo!C320:C664)</f>
        <v>29.43</v>
      </c>
      <c r="E319" s="54" t="s">
        <v>40</v>
      </c>
      <c r="F319" s="54" t="s">
        <v>368</v>
      </c>
      <c r="G319" s="54" t="s">
        <v>368</v>
      </c>
      <c r="H319" s="54" t="s">
        <v>368</v>
      </c>
      <c r="I319" s="60">
        <v>46097</v>
      </c>
      <c r="J319" s="60">
        <v>46101</v>
      </c>
    </row>
    <row r="320" spans="1:10" ht="14.4" x14ac:dyDescent="0.3">
      <c r="A320" s="52">
        <v>319</v>
      </c>
      <c r="B320" s="73" t="s">
        <v>25</v>
      </c>
      <c r="C320" s="73" t="s">
        <v>615</v>
      </c>
      <c r="D320" s="55" t="str">
        <f>_xlfn.XLOOKUP(C320,Catálogo!B321:B665,Catálogo!C321:C665)</f>
        <v>29.44</v>
      </c>
      <c r="E320" s="54" t="s">
        <v>40</v>
      </c>
      <c r="F320" s="54" t="s">
        <v>368</v>
      </c>
      <c r="G320" s="54" t="s">
        <v>368</v>
      </c>
      <c r="H320" s="54" t="s">
        <v>368</v>
      </c>
      <c r="I320" s="60">
        <v>46104</v>
      </c>
      <c r="J320" s="60">
        <v>46108</v>
      </c>
    </row>
    <row r="321" spans="1:10" ht="14.4" x14ac:dyDescent="0.3">
      <c r="A321" s="52">
        <v>320</v>
      </c>
      <c r="B321" s="73" t="s">
        <v>25</v>
      </c>
      <c r="C321" s="73" t="s">
        <v>616</v>
      </c>
      <c r="D321" s="55" t="str">
        <f>_xlfn.XLOOKUP(C321,Catálogo!B322:B666,Catálogo!C322:C666)</f>
        <v>29.45</v>
      </c>
      <c r="E321" s="54" t="s">
        <v>40</v>
      </c>
      <c r="F321" s="54" t="s">
        <v>368</v>
      </c>
      <c r="G321" s="54" t="s">
        <v>368</v>
      </c>
      <c r="H321" s="54" t="s">
        <v>368</v>
      </c>
      <c r="I321" s="60">
        <v>46097</v>
      </c>
      <c r="J321" s="60">
        <v>46108</v>
      </c>
    </row>
    <row r="322" spans="1:10" ht="14.4" x14ac:dyDescent="0.3">
      <c r="A322" s="52">
        <v>321</v>
      </c>
      <c r="B322" s="73" t="s">
        <v>25</v>
      </c>
      <c r="C322" s="73" t="s">
        <v>617</v>
      </c>
      <c r="D322" s="55" t="str">
        <f>_xlfn.XLOOKUP(C322,Catálogo!B323:B667,Catálogo!C323:C667)</f>
        <v>29.46</v>
      </c>
      <c r="E322" s="54" t="s">
        <v>40</v>
      </c>
      <c r="F322" s="54" t="s">
        <v>368</v>
      </c>
      <c r="G322" s="54" t="s">
        <v>368</v>
      </c>
      <c r="H322" s="54" t="s">
        <v>368</v>
      </c>
      <c r="I322" s="60">
        <v>46097</v>
      </c>
      <c r="J322" s="60">
        <v>46101</v>
      </c>
    </row>
    <row r="323" spans="1:10" ht="14.4" x14ac:dyDescent="0.3">
      <c r="A323" s="52">
        <v>322</v>
      </c>
      <c r="B323" s="73" t="s">
        <v>25</v>
      </c>
      <c r="C323" s="73" t="s">
        <v>618</v>
      </c>
      <c r="D323" s="55" t="str">
        <f>_xlfn.XLOOKUP(C323,Catálogo!B324:B668,Catálogo!C324:C668)</f>
        <v>29.47</v>
      </c>
      <c r="E323" s="54" t="s">
        <v>40</v>
      </c>
      <c r="F323" s="54" t="s">
        <v>368</v>
      </c>
      <c r="G323" s="54" t="s">
        <v>368</v>
      </c>
      <c r="H323" s="54" t="s">
        <v>368</v>
      </c>
      <c r="I323" s="60">
        <v>46097</v>
      </c>
      <c r="J323" s="60">
        <v>46101</v>
      </c>
    </row>
    <row r="324" spans="1:10" ht="14.4" x14ac:dyDescent="0.3">
      <c r="A324" s="52">
        <v>323</v>
      </c>
      <c r="B324" s="73" t="s">
        <v>25</v>
      </c>
      <c r="C324" s="73" t="s">
        <v>619</v>
      </c>
      <c r="D324" s="55" t="str">
        <f>_xlfn.XLOOKUP(C324,Catálogo!B325:B669,Catálogo!C325:C669)</f>
        <v>29.48</v>
      </c>
      <c r="E324" s="54" t="s">
        <v>40</v>
      </c>
      <c r="F324" s="54" t="s">
        <v>368</v>
      </c>
      <c r="G324" s="54" t="s">
        <v>368</v>
      </c>
      <c r="H324" s="54" t="s">
        <v>368</v>
      </c>
      <c r="I324" s="60">
        <v>46097</v>
      </c>
      <c r="J324" s="60">
        <v>46101</v>
      </c>
    </row>
    <row r="325" spans="1:10" ht="14.4" x14ac:dyDescent="0.3">
      <c r="A325" s="52">
        <v>324</v>
      </c>
      <c r="B325" s="73" t="s">
        <v>25</v>
      </c>
      <c r="C325" s="73" t="s">
        <v>620</v>
      </c>
      <c r="D325" s="55" t="str">
        <f>_xlfn.XLOOKUP(C325,Catálogo!B326:B670,Catálogo!C326:C670)</f>
        <v>29.49</v>
      </c>
      <c r="E325" s="54" t="s">
        <v>40</v>
      </c>
      <c r="F325" s="54" t="s">
        <v>368</v>
      </c>
      <c r="G325" s="54" t="s">
        <v>368</v>
      </c>
      <c r="H325" s="54" t="s">
        <v>368</v>
      </c>
      <c r="I325" s="60">
        <v>46146</v>
      </c>
      <c r="J325" s="60">
        <v>46150</v>
      </c>
    </row>
    <row r="326" spans="1:10" ht="14.4" x14ac:dyDescent="0.3">
      <c r="A326" s="52">
        <v>325</v>
      </c>
      <c r="B326" s="73" t="s">
        <v>25</v>
      </c>
      <c r="C326" s="73" t="s">
        <v>621</v>
      </c>
      <c r="D326" s="55" t="str">
        <f>_xlfn.XLOOKUP(C326,Catálogo!B327:B671,Catálogo!C327:C671)</f>
        <v>29.50</v>
      </c>
      <c r="E326" s="54" t="s">
        <v>40</v>
      </c>
      <c r="F326" s="54" t="s">
        <v>368</v>
      </c>
      <c r="G326" s="54" t="s">
        <v>368</v>
      </c>
      <c r="H326" s="54" t="s">
        <v>368</v>
      </c>
      <c r="I326" s="60">
        <v>46111</v>
      </c>
      <c r="J326" s="60">
        <v>46111</v>
      </c>
    </row>
    <row r="327" spans="1:10" ht="14.4" x14ac:dyDescent="0.3">
      <c r="A327" s="52">
        <v>326</v>
      </c>
      <c r="B327" s="73" t="s">
        <v>25</v>
      </c>
      <c r="C327" s="73" t="s">
        <v>622</v>
      </c>
      <c r="D327" s="55" t="str">
        <f>_xlfn.XLOOKUP(C327,Catálogo!B328:B672,Catálogo!C328:C672)</f>
        <v>29.51</v>
      </c>
      <c r="E327" s="54" t="s">
        <v>40</v>
      </c>
      <c r="F327" s="54" t="s">
        <v>368</v>
      </c>
      <c r="G327" s="54" t="s">
        <v>368</v>
      </c>
      <c r="H327" s="54" t="s">
        <v>368</v>
      </c>
      <c r="I327" s="60">
        <v>46119</v>
      </c>
      <c r="J327" s="60">
        <v>46119</v>
      </c>
    </row>
    <row r="328" spans="1:10" ht="14.4" x14ac:dyDescent="0.3">
      <c r="A328" s="52">
        <v>327</v>
      </c>
      <c r="B328" s="73" t="s">
        <v>25</v>
      </c>
      <c r="C328" s="73" t="s">
        <v>623</v>
      </c>
      <c r="D328" s="55" t="str">
        <f>_xlfn.XLOOKUP(C328,Catálogo!B329:B673,Catálogo!C329:C673)</f>
        <v>29.52</v>
      </c>
      <c r="E328" s="54" t="s">
        <v>40</v>
      </c>
      <c r="F328" s="54" t="s">
        <v>368</v>
      </c>
      <c r="G328" s="54" t="s">
        <v>368</v>
      </c>
      <c r="H328" s="54" t="s">
        <v>368</v>
      </c>
      <c r="I328" s="60">
        <v>46119</v>
      </c>
      <c r="J328" s="60">
        <v>46119</v>
      </c>
    </row>
    <row r="329" spans="1:10" ht="14.4" x14ac:dyDescent="0.3">
      <c r="A329" s="52">
        <v>328</v>
      </c>
      <c r="B329" s="73" t="s">
        <v>25</v>
      </c>
      <c r="C329" s="73" t="s">
        <v>624</v>
      </c>
      <c r="D329" s="55" t="str">
        <f>_xlfn.XLOOKUP(C329,Catálogo!B330:B674,Catálogo!C330:C674)</f>
        <v>29.53</v>
      </c>
      <c r="E329" s="54" t="s">
        <v>40</v>
      </c>
      <c r="F329" s="54" t="s">
        <v>368</v>
      </c>
      <c r="G329" s="54" t="s">
        <v>368</v>
      </c>
      <c r="H329" s="54" t="s">
        <v>368</v>
      </c>
      <c r="I329" s="60">
        <v>46120</v>
      </c>
      <c r="J329" s="60">
        <v>46120</v>
      </c>
    </row>
    <row r="330" spans="1:10" ht="14.4" x14ac:dyDescent="0.3">
      <c r="A330" s="52">
        <v>329</v>
      </c>
      <c r="B330" s="73" t="s">
        <v>25</v>
      </c>
      <c r="C330" s="73" t="s">
        <v>625</v>
      </c>
      <c r="D330" s="55" t="str">
        <f>_xlfn.XLOOKUP(C330,Catálogo!B332:B676,Catálogo!C332:C676)</f>
        <v>29.54</v>
      </c>
      <c r="E330" s="54" t="s">
        <v>40</v>
      </c>
      <c r="F330" s="54" t="s">
        <v>368</v>
      </c>
      <c r="G330" s="54" t="s">
        <v>368</v>
      </c>
      <c r="H330" s="54" t="s">
        <v>368</v>
      </c>
      <c r="I330" s="60">
        <v>46121</v>
      </c>
      <c r="J330" s="60">
        <v>46121</v>
      </c>
    </row>
    <row r="331" spans="1:10" ht="14.4" x14ac:dyDescent="0.3">
      <c r="A331" s="52">
        <v>330</v>
      </c>
      <c r="B331" s="73" t="s">
        <v>25</v>
      </c>
      <c r="C331" s="73" t="s">
        <v>626</v>
      </c>
      <c r="D331" s="55" t="str">
        <f>_xlfn.XLOOKUP(C331,Catálogo!B331:B675,Catálogo!C331:C675)</f>
        <v>29.55</v>
      </c>
      <c r="E331" s="54" t="s">
        <v>40</v>
      </c>
      <c r="F331" s="54" t="s">
        <v>368</v>
      </c>
      <c r="G331" s="54" t="s">
        <v>368</v>
      </c>
      <c r="H331" s="54" t="s">
        <v>368</v>
      </c>
      <c r="I331" s="60">
        <v>46121</v>
      </c>
      <c r="J331" s="60">
        <v>46121</v>
      </c>
    </row>
    <row r="332" spans="1:10" ht="14.4" x14ac:dyDescent="0.3">
      <c r="A332" s="52">
        <v>331</v>
      </c>
      <c r="B332" s="73" t="s">
        <v>25</v>
      </c>
      <c r="C332" s="73" t="s">
        <v>627</v>
      </c>
      <c r="D332" s="55" t="str">
        <f>_xlfn.XLOOKUP(C332,Catálogo!B333:B677,Catálogo!C333:C677)</f>
        <v>29.56</v>
      </c>
      <c r="E332" s="54" t="s">
        <v>40</v>
      </c>
      <c r="F332" s="54" t="s">
        <v>368</v>
      </c>
      <c r="G332" s="54" t="s">
        <v>368</v>
      </c>
      <c r="H332" s="54" t="s">
        <v>368</v>
      </c>
      <c r="I332" s="60">
        <v>46122</v>
      </c>
      <c r="J332" s="60">
        <v>46122</v>
      </c>
    </row>
    <row r="333" spans="1:10" ht="14.4" x14ac:dyDescent="0.3">
      <c r="A333" s="52">
        <v>332</v>
      </c>
      <c r="B333" s="73" t="s">
        <v>25</v>
      </c>
      <c r="C333" s="73" t="s">
        <v>628</v>
      </c>
      <c r="D333" s="55" t="str">
        <f>_xlfn.XLOOKUP(C333,Catálogo!B334:B678,Catálogo!C334:C678)</f>
        <v>29.57</v>
      </c>
      <c r="E333" s="54" t="s">
        <v>40</v>
      </c>
      <c r="F333" s="54" t="s">
        <v>368</v>
      </c>
      <c r="G333" s="54" t="s">
        <v>368</v>
      </c>
      <c r="H333" s="54" t="s">
        <v>368</v>
      </c>
      <c r="I333" s="60">
        <v>46121</v>
      </c>
      <c r="J333" s="60">
        <v>46121</v>
      </c>
    </row>
    <row r="334" spans="1:10" ht="14.4" x14ac:dyDescent="0.3">
      <c r="A334" s="52">
        <v>333</v>
      </c>
      <c r="B334" s="73" t="s">
        <v>25</v>
      </c>
      <c r="C334" s="73" t="s">
        <v>629</v>
      </c>
      <c r="D334" s="55" t="str">
        <f>_xlfn.XLOOKUP(C334,Catálogo!B335:B679,Catálogo!C335:C679)</f>
        <v>29.58</v>
      </c>
      <c r="E334" s="54" t="s">
        <v>40</v>
      </c>
      <c r="F334" s="54" t="s">
        <v>368</v>
      </c>
      <c r="G334" s="54" t="s">
        <v>368</v>
      </c>
      <c r="H334" s="54" t="s">
        <v>368</v>
      </c>
      <c r="I334" s="60">
        <v>46128</v>
      </c>
      <c r="J334" s="60">
        <v>46128</v>
      </c>
    </row>
    <row r="335" spans="1:10" ht="14.4" x14ac:dyDescent="0.3">
      <c r="A335" s="52">
        <v>334</v>
      </c>
      <c r="B335" s="73" t="s">
        <v>25</v>
      </c>
      <c r="C335" s="73" t="s">
        <v>630</v>
      </c>
      <c r="D335" s="55" t="str">
        <f>_xlfn.XLOOKUP(C335,Catálogo!B336:B680,Catálogo!C336:C680)</f>
        <v>29.59</v>
      </c>
      <c r="E335" s="54" t="s">
        <v>40</v>
      </c>
      <c r="F335" s="54" t="s">
        <v>368</v>
      </c>
      <c r="G335" s="54" t="s">
        <v>368</v>
      </c>
      <c r="H335" s="54" t="s">
        <v>368</v>
      </c>
      <c r="I335" s="60">
        <v>46139</v>
      </c>
      <c r="J335" s="60">
        <v>46142</v>
      </c>
    </row>
    <row r="336" spans="1:10" ht="14.4" x14ac:dyDescent="0.3">
      <c r="A336" s="52">
        <v>335</v>
      </c>
      <c r="B336" s="73" t="s">
        <v>25</v>
      </c>
      <c r="C336" s="73" t="s">
        <v>631</v>
      </c>
      <c r="D336" s="55" t="str">
        <f>_xlfn.XLOOKUP(C336,Catálogo!B337:B681,Catálogo!C337:C681)</f>
        <v>29.60</v>
      </c>
      <c r="E336" s="54" t="s">
        <v>40</v>
      </c>
      <c r="F336" s="54" t="s">
        <v>368</v>
      </c>
      <c r="G336" s="54" t="s">
        <v>368</v>
      </c>
      <c r="H336" s="54" t="s">
        <v>368</v>
      </c>
      <c r="I336" s="60">
        <v>46160</v>
      </c>
      <c r="J336" s="60">
        <v>46164</v>
      </c>
    </row>
    <row r="337" spans="1:11" ht="14.4" x14ac:dyDescent="0.3">
      <c r="A337" s="52">
        <v>336</v>
      </c>
      <c r="B337" s="73" t="s">
        <v>25</v>
      </c>
      <c r="C337" s="73" t="s">
        <v>632</v>
      </c>
      <c r="D337" s="55" t="str">
        <f>_xlfn.XLOOKUP(C337,Catálogo!B338:B682,Catálogo!C338:C682)</f>
        <v>29.61</v>
      </c>
      <c r="E337" s="54" t="s">
        <v>40</v>
      </c>
      <c r="F337" s="54" t="s">
        <v>368</v>
      </c>
      <c r="G337" s="54" t="s">
        <v>368</v>
      </c>
      <c r="H337" s="54" t="s">
        <v>368</v>
      </c>
      <c r="I337" s="60">
        <v>46160</v>
      </c>
      <c r="J337" s="60">
        <v>46164</v>
      </c>
    </row>
    <row r="338" spans="1:11" ht="14.4" x14ac:dyDescent="0.3">
      <c r="A338" s="52">
        <v>337</v>
      </c>
      <c r="B338" s="73" t="s">
        <v>25</v>
      </c>
      <c r="C338" s="73" t="s">
        <v>633</v>
      </c>
      <c r="D338" s="55" t="str">
        <f>_xlfn.XLOOKUP(C338,Catálogo!B339:B683,Catálogo!C339:C683)</f>
        <v>29.62</v>
      </c>
      <c r="E338" s="54" t="s">
        <v>40</v>
      </c>
      <c r="F338" s="54" t="s">
        <v>368</v>
      </c>
      <c r="G338" s="54" t="s">
        <v>368</v>
      </c>
      <c r="H338" s="54" t="s">
        <v>368</v>
      </c>
      <c r="I338" s="60">
        <v>46164</v>
      </c>
      <c r="J338" s="60">
        <v>46164</v>
      </c>
    </row>
    <row r="339" spans="1:11" ht="14.4" x14ac:dyDescent="0.3">
      <c r="A339" s="52">
        <v>338</v>
      </c>
      <c r="B339" s="73" t="s">
        <v>25</v>
      </c>
      <c r="C339" s="73" t="s">
        <v>634</v>
      </c>
      <c r="D339" s="55" t="str">
        <f>_xlfn.XLOOKUP(C339,Catálogo!B340:B684,Catálogo!C340:C684)</f>
        <v>29.63</v>
      </c>
      <c r="E339" s="54" t="s">
        <v>40</v>
      </c>
      <c r="F339" s="54" t="s">
        <v>368</v>
      </c>
      <c r="G339" s="54" t="s">
        <v>368</v>
      </c>
      <c r="H339" s="54" t="s">
        <v>368</v>
      </c>
      <c r="I339" s="60">
        <v>46161</v>
      </c>
      <c r="J339" s="60">
        <v>46171</v>
      </c>
    </row>
    <row r="340" spans="1:11" ht="14.4" x14ac:dyDescent="0.3">
      <c r="A340" s="52">
        <v>339</v>
      </c>
      <c r="B340" s="73" t="s">
        <v>25</v>
      </c>
      <c r="C340" s="73" t="s">
        <v>635</v>
      </c>
      <c r="D340" s="55" t="str">
        <f>_xlfn.XLOOKUP(C340,Catálogo!B341:B685,Catálogo!C341:C685)</f>
        <v>29.64</v>
      </c>
      <c r="E340" s="54" t="s">
        <v>40</v>
      </c>
      <c r="F340" s="54" t="s">
        <v>368</v>
      </c>
      <c r="G340" s="54" t="s">
        <v>368</v>
      </c>
      <c r="H340" s="54" t="s">
        <v>368</v>
      </c>
      <c r="I340" s="60">
        <v>46153</v>
      </c>
      <c r="J340" s="60">
        <v>46157</v>
      </c>
    </row>
    <row r="341" spans="1:11" ht="14.4" x14ac:dyDescent="0.3">
      <c r="A341" s="52">
        <v>340</v>
      </c>
      <c r="B341" s="73" t="s">
        <v>25</v>
      </c>
      <c r="C341" s="73" t="s">
        <v>636</v>
      </c>
      <c r="D341" s="55" t="str">
        <f>_xlfn.XLOOKUP(C341,Catálogo!B342:B686,Catálogo!C342:C686)</f>
        <v>29.65</v>
      </c>
      <c r="E341" s="54" t="s">
        <v>40</v>
      </c>
      <c r="F341" s="54" t="s">
        <v>368</v>
      </c>
      <c r="G341" s="54" t="s">
        <v>368</v>
      </c>
      <c r="H341" s="54" t="s">
        <v>368</v>
      </c>
      <c r="I341" s="60">
        <v>46153</v>
      </c>
      <c r="J341" s="60">
        <v>46157</v>
      </c>
    </row>
    <row r="342" spans="1:11" ht="14.4" x14ac:dyDescent="0.3">
      <c r="A342" s="52">
        <v>341</v>
      </c>
      <c r="B342" s="73" t="s">
        <v>25</v>
      </c>
      <c r="C342" s="73" t="s">
        <v>637</v>
      </c>
      <c r="D342" s="55" t="str">
        <f>_xlfn.XLOOKUP(C342,Catálogo!B343:B687,Catálogo!C343:C687)</f>
        <v>29.66</v>
      </c>
      <c r="E342" s="54" t="s">
        <v>40</v>
      </c>
      <c r="F342" s="54" t="s">
        <v>368</v>
      </c>
      <c r="G342" s="54" t="s">
        <v>368</v>
      </c>
      <c r="H342" s="54" t="s">
        <v>368</v>
      </c>
      <c r="I342" s="60">
        <v>46178</v>
      </c>
      <c r="J342" s="60">
        <v>46178</v>
      </c>
    </row>
    <row r="343" spans="1:11" ht="14.4" x14ac:dyDescent="0.3">
      <c r="A343" s="52">
        <v>342</v>
      </c>
      <c r="B343" s="73" t="s">
        <v>25</v>
      </c>
      <c r="C343" s="73" t="s">
        <v>638</v>
      </c>
      <c r="D343" s="55" t="str">
        <f>_xlfn.XLOOKUP(C343,Catálogo!B344:B688,Catálogo!C344:C688)</f>
        <v>29.67</v>
      </c>
      <c r="E343" s="54" t="s">
        <v>40</v>
      </c>
      <c r="F343" s="54" t="s">
        <v>368</v>
      </c>
      <c r="G343" s="54" t="s">
        <v>368</v>
      </c>
      <c r="H343" s="54" t="s">
        <v>368</v>
      </c>
      <c r="I343" s="60">
        <v>46180</v>
      </c>
      <c r="J343" s="60">
        <v>46180</v>
      </c>
    </row>
    <row r="344" spans="1:11" ht="14.4" x14ac:dyDescent="0.3">
      <c r="A344" s="52">
        <v>343</v>
      </c>
      <c r="B344" s="73" t="s">
        <v>25</v>
      </c>
      <c r="C344" s="73" t="s">
        <v>639</v>
      </c>
      <c r="D344" s="55" t="str">
        <f>_xlfn.XLOOKUP(C344,Catálogo!B345:B689,Catálogo!C345:C689)</f>
        <v>29.68</v>
      </c>
      <c r="E344" s="54" t="s">
        <v>40</v>
      </c>
      <c r="F344" s="54" t="s">
        <v>368</v>
      </c>
      <c r="G344" s="54" t="s">
        <v>368</v>
      </c>
      <c r="H344" s="54" t="s">
        <v>368</v>
      </c>
      <c r="I344" s="60">
        <v>46180</v>
      </c>
      <c r="J344" s="60">
        <v>46180</v>
      </c>
    </row>
    <row r="345" spans="1:11" ht="14.4" x14ac:dyDescent="0.3">
      <c r="A345" s="52">
        <v>344</v>
      </c>
      <c r="B345" s="73" t="s">
        <v>25</v>
      </c>
      <c r="C345" s="73" t="s">
        <v>640</v>
      </c>
      <c r="D345" s="55" t="str">
        <f>_xlfn.XLOOKUP(C345,Catálogo!B346:B690,Catálogo!C346:C690)</f>
        <v>29.69</v>
      </c>
      <c r="E345" s="54" t="s">
        <v>40</v>
      </c>
      <c r="F345" s="54" t="s">
        <v>368</v>
      </c>
      <c r="G345" s="54" t="s">
        <v>368</v>
      </c>
      <c r="H345" s="54" t="s">
        <v>368</v>
      </c>
      <c r="I345" s="60">
        <v>46180</v>
      </c>
      <c r="J345" s="60">
        <v>46180</v>
      </c>
    </row>
    <row r="346" spans="1:11" ht="14.4" x14ac:dyDescent="0.3">
      <c r="A346" s="52">
        <v>345</v>
      </c>
      <c r="B346" s="73" t="s">
        <v>25</v>
      </c>
      <c r="C346" s="73" t="s">
        <v>641</v>
      </c>
      <c r="D346" s="55" t="str">
        <f>_xlfn.XLOOKUP(C346,Catálogo!B347:B691,Catálogo!C347:C691)</f>
        <v>29.70</v>
      </c>
      <c r="E346" s="54" t="s">
        <v>40</v>
      </c>
      <c r="F346" s="54" t="s">
        <v>368</v>
      </c>
      <c r="G346" s="54" t="s">
        <v>368</v>
      </c>
      <c r="H346" s="54" t="s">
        <v>368</v>
      </c>
      <c r="I346" s="60">
        <v>46180</v>
      </c>
      <c r="J346" s="60">
        <v>46180</v>
      </c>
    </row>
    <row r="347" spans="1:11" ht="14.4" x14ac:dyDescent="0.3">
      <c r="A347" s="52">
        <v>346</v>
      </c>
      <c r="B347" s="73" t="s">
        <v>25</v>
      </c>
      <c r="C347" s="73" t="s">
        <v>642</v>
      </c>
      <c r="D347" s="55" t="str">
        <f>_xlfn.XLOOKUP(C347,Catálogo!B348:B692,Catálogo!C348:C692)</f>
        <v>29.71</v>
      </c>
      <c r="E347" s="54" t="s">
        <v>40</v>
      </c>
      <c r="F347" s="54" t="s">
        <v>368</v>
      </c>
      <c r="G347" s="54" t="s">
        <v>368</v>
      </c>
      <c r="H347" s="54" t="s">
        <v>368</v>
      </c>
      <c r="I347" s="60">
        <v>46180</v>
      </c>
      <c r="J347" s="60">
        <v>46180</v>
      </c>
    </row>
    <row r="348" spans="1:11" ht="14.4" x14ac:dyDescent="0.3">
      <c r="A348" s="52">
        <v>347</v>
      </c>
      <c r="B348" s="73" t="s">
        <v>25</v>
      </c>
      <c r="C348" s="73" t="s">
        <v>643</v>
      </c>
      <c r="D348" s="55" t="str">
        <f>_xlfn.XLOOKUP(C348,Catálogo!B349:B693,Catálogo!C349:C693)</f>
        <v>29.72</v>
      </c>
      <c r="E348" s="54" t="s">
        <v>40</v>
      </c>
      <c r="F348" s="54" t="s">
        <v>368</v>
      </c>
      <c r="G348" s="54" t="s">
        <v>368</v>
      </c>
      <c r="H348" s="54" t="s">
        <v>368</v>
      </c>
      <c r="I348" s="60">
        <v>45876</v>
      </c>
      <c r="J348" s="60">
        <v>45888</v>
      </c>
    </row>
    <row r="349" spans="1:11" ht="14.4" x14ac:dyDescent="0.3">
      <c r="A349" s="52">
        <v>348</v>
      </c>
      <c r="B349" s="75" t="s">
        <v>291</v>
      </c>
      <c r="C349" s="75" t="s">
        <v>644</v>
      </c>
      <c r="D349" s="68" t="str">
        <f>_xlfn.XLOOKUP(C349,Catálogo!B350:B694,Catálogo!C350:C694)</f>
        <v>30.1</v>
      </c>
      <c r="E349" s="82" t="s">
        <v>40</v>
      </c>
      <c r="F349" s="82" t="s">
        <v>48</v>
      </c>
      <c r="G349" s="82" t="s">
        <v>48</v>
      </c>
      <c r="H349" s="82" t="s">
        <v>48</v>
      </c>
      <c r="I349" s="74">
        <v>45992</v>
      </c>
      <c r="J349" s="74">
        <v>46112</v>
      </c>
      <c r="K349" s="58">
        <v>1</v>
      </c>
    </row>
    <row r="350" spans="1:11" ht="15" customHeight="1" x14ac:dyDescent="0.3">
      <c r="A350" s="52">
        <v>349</v>
      </c>
      <c r="B350" s="75" t="s">
        <v>291</v>
      </c>
      <c r="C350" s="75" t="s">
        <v>645</v>
      </c>
      <c r="D350" s="68" t="str">
        <f>_xlfn.XLOOKUP(C350,Catálogo!B351:B695,Catálogo!C351:C695)</f>
        <v>30.2</v>
      </c>
      <c r="E350" s="82" t="s">
        <v>46</v>
      </c>
      <c r="F350" s="82" t="s">
        <v>267</v>
      </c>
      <c r="G350" s="82" t="s">
        <v>59</v>
      </c>
      <c r="H350" s="82" t="s">
        <v>59</v>
      </c>
      <c r="I350" s="74">
        <v>46068</v>
      </c>
      <c r="J350" s="74">
        <v>46095</v>
      </c>
      <c r="K350" s="58">
        <v>1</v>
      </c>
    </row>
    <row r="351" spans="1:11" ht="15" customHeight="1" x14ac:dyDescent="0.3">
      <c r="A351" s="52">
        <v>350</v>
      </c>
      <c r="B351" s="75" t="s">
        <v>291</v>
      </c>
      <c r="C351" s="75" t="s">
        <v>646</v>
      </c>
      <c r="D351" s="68" t="str">
        <f>_xlfn.XLOOKUP(C351,Catálogo!B352:B696,Catálogo!C352:C696)</f>
        <v>30.3</v>
      </c>
      <c r="E351" s="82" t="s">
        <v>46</v>
      </c>
      <c r="F351" s="82" t="s">
        <v>267</v>
      </c>
      <c r="G351" s="82" t="s">
        <v>59</v>
      </c>
      <c r="H351" s="82" t="s">
        <v>59</v>
      </c>
      <c r="I351" s="74">
        <v>46111</v>
      </c>
      <c r="J351" s="74">
        <v>46112</v>
      </c>
      <c r="K351" s="58">
        <v>1</v>
      </c>
    </row>
    <row r="352" spans="1:11" ht="15" customHeight="1" x14ac:dyDescent="0.3">
      <c r="A352" s="52">
        <v>351</v>
      </c>
      <c r="B352" s="75" t="s">
        <v>291</v>
      </c>
      <c r="C352" s="75" t="s">
        <v>647</v>
      </c>
      <c r="D352" s="68" t="str">
        <f>_xlfn.XLOOKUP(C352,Catálogo!B353:B697,Catálogo!C353:C697)</f>
        <v>30.4</v>
      </c>
      <c r="E352" s="82" t="s">
        <v>46</v>
      </c>
      <c r="F352" s="82" t="s">
        <v>368</v>
      </c>
      <c r="G352" s="82" t="s">
        <v>368</v>
      </c>
      <c r="H352" s="82" t="s">
        <v>368</v>
      </c>
      <c r="I352" s="74">
        <v>46063</v>
      </c>
      <c r="J352" s="74">
        <v>46133</v>
      </c>
      <c r="K352" s="58">
        <v>1</v>
      </c>
    </row>
    <row r="353" spans="1:11" ht="15" customHeight="1" x14ac:dyDescent="0.3">
      <c r="A353" s="52">
        <v>352</v>
      </c>
      <c r="B353" s="75" t="s">
        <v>291</v>
      </c>
      <c r="C353" s="75" t="s">
        <v>648</v>
      </c>
      <c r="D353" s="68" t="str">
        <f>_xlfn.XLOOKUP(C353,Catálogo!B354:B698,Catálogo!C354:C698)</f>
        <v>30.5</v>
      </c>
      <c r="E353" s="82" t="s">
        <v>46</v>
      </c>
      <c r="F353" s="82" t="s">
        <v>368</v>
      </c>
      <c r="G353" s="82" t="s">
        <v>368</v>
      </c>
      <c r="H353" s="82" t="s">
        <v>368</v>
      </c>
      <c r="I353" s="74">
        <v>46084</v>
      </c>
      <c r="J353" s="74">
        <v>46133</v>
      </c>
      <c r="K353" s="58">
        <v>1</v>
      </c>
    </row>
    <row r="354" spans="1:11" ht="15" customHeight="1" x14ac:dyDescent="0.3">
      <c r="A354" s="52">
        <v>353</v>
      </c>
      <c r="B354" s="75" t="s">
        <v>291</v>
      </c>
      <c r="C354" s="75" t="s">
        <v>649</v>
      </c>
      <c r="D354" s="68" t="str">
        <f>_xlfn.XLOOKUP(C354,Catálogo!B355:B699,Catálogo!C355:C699)</f>
        <v>30.6</v>
      </c>
      <c r="E354" s="82" t="s">
        <v>46</v>
      </c>
      <c r="F354" s="82" t="s">
        <v>267</v>
      </c>
      <c r="G354" s="82" t="s">
        <v>59</v>
      </c>
      <c r="H354" s="82" t="s">
        <v>59</v>
      </c>
      <c r="I354" s="74">
        <v>46126</v>
      </c>
      <c r="J354" s="74">
        <v>46127</v>
      </c>
      <c r="K354" s="58">
        <v>1</v>
      </c>
    </row>
    <row r="355" spans="1:11" ht="15" customHeight="1" x14ac:dyDescent="0.3">
      <c r="A355" s="52">
        <v>354</v>
      </c>
      <c r="B355" s="75" t="s">
        <v>291</v>
      </c>
      <c r="C355" s="75" t="s">
        <v>650</v>
      </c>
      <c r="D355" s="68" t="str">
        <f>_xlfn.XLOOKUP(C355,Catálogo!B356:B700,Catálogo!C356:C700)</f>
        <v>30.7</v>
      </c>
      <c r="E355" s="82" t="s">
        <v>46</v>
      </c>
      <c r="F355" s="82" t="s">
        <v>651</v>
      </c>
      <c r="G355" s="82" t="s">
        <v>48</v>
      </c>
      <c r="H355" s="82" t="s">
        <v>48</v>
      </c>
      <c r="I355" s="74">
        <v>46121</v>
      </c>
      <c r="J355" s="74">
        <v>46122</v>
      </c>
      <c r="K355" s="58">
        <v>1</v>
      </c>
    </row>
    <row r="356" spans="1:11" ht="15" customHeight="1" x14ac:dyDescent="0.3">
      <c r="A356" s="52">
        <v>355</v>
      </c>
      <c r="B356" s="75" t="s">
        <v>291</v>
      </c>
      <c r="C356" s="75" t="s">
        <v>652</v>
      </c>
      <c r="D356" s="68" t="str">
        <f>_xlfn.XLOOKUP(C356,Catálogo!B357:B701,Catálogo!C357:C701)</f>
        <v>30.8</v>
      </c>
      <c r="E356" s="82" t="s">
        <v>46</v>
      </c>
      <c r="F356" s="82" t="s">
        <v>651</v>
      </c>
      <c r="G356" s="82" t="s">
        <v>48</v>
      </c>
      <c r="H356" s="82" t="s">
        <v>48</v>
      </c>
      <c r="I356" s="74">
        <v>46122</v>
      </c>
      <c r="J356" s="74">
        <v>46126</v>
      </c>
      <c r="K356" s="58">
        <v>1</v>
      </c>
    </row>
    <row r="357" spans="1:11" ht="15" customHeight="1" x14ac:dyDescent="0.3">
      <c r="A357" s="52">
        <v>356</v>
      </c>
      <c r="B357" s="75" t="s">
        <v>291</v>
      </c>
      <c r="C357" s="75" t="s">
        <v>653</v>
      </c>
      <c r="D357" s="68" t="str">
        <f>_xlfn.XLOOKUP(C357,Catálogo!B358:B702,Catálogo!C358:C702)</f>
        <v>30.9</v>
      </c>
      <c r="E357" s="82" t="s">
        <v>40</v>
      </c>
      <c r="F357" s="82" t="s">
        <v>65</v>
      </c>
      <c r="G357" s="82" t="s">
        <v>65</v>
      </c>
      <c r="H357" s="82" t="s">
        <v>65</v>
      </c>
      <c r="I357" s="74">
        <v>46143</v>
      </c>
      <c r="J357" s="74">
        <v>46148</v>
      </c>
      <c r="K357" s="58">
        <v>1</v>
      </c>
    </row>
    <row r="358" spans="1:11" ht="15" customHeight="1" x14ac:dyDescent="0.3">
      <c r="A358" s="52">
        <v>357</v>
      </c>
      <c r="B358" s="75" t="s">
        <v>291</v>
      </c>
      <c r="C358" s="75" t="s">
        <v>654</v>
      </c>
      <c r="D358" s="68" t="str">
        <f>_xlfn.XLOOKUP(C358,Catálogo!B359:B703,Catálogo!C359:C703)</f>
        <v>30.10</v>
      </c>
      <c r="E358" s="82" t="s">
        <v>46</v>
      </c>
      <c r="F358" s="82" t="s">
        <v>267</v>
      </c>
      <c r="G358" s="82" t="s">
        <v>59</v>
      </c>
      <c r="H358" s="82" t="s">
        <v>59</v>
      </c>
      <c r="I358" s="74">
        <v>46168</v>
      </c>
      <c r="J358" s="74">
        <v>46172</v>
      </c>
      <c r="K358" s="58">
        <v>1</v>
      </c>
    </row>
    <row r="359" spans="1:11" ht="15" customHeight="1" x14ac:dyDescent="0.3">
      <c r="A359" s="52">
        <v>358</v>
      </c>
      <c r="B359" s="75" t="s">
        <v>291</v>
      </c>
      <c r="C359" s="75" t="s">
        <v>655</v>
      </c>
      <c r="D359" s="68" t="str">
        <f>_xlfn.XLOOKUP(C359,Catálogo!B360:B704,Catálogo!C360:C704)</f>
        <v>30.11</v>
      </c>
      <c r="E359" s="82" t="s">
        <v>46</v>
      </c>
      <c r="F359" s="82" t="s">
        <v>651</v>
      </c>
      <c r="G359" s="82" t="s">
        <v>48</v>
      </c>
      <c r="H359" s="82" t="s">
        <v>48</v>
      </c>
      <c r="I359" s="74">
        <v>46124</v>
      </c>
      <c r="J359" s="74">
        <v>46179</v>
      </c>
      <c r="K359" s="58">
        <v>1</v>
      </c>
    </row>
    <row r="360" spans="1:11" ht="15" customHeight="1" x14ac:dyDescent="0.3">
      <c r="A360" s="52">
        <v>359</v>
      </c>
      <c r="B360" s="75" t="s">
        <v>291</v>
      </c>
      <c r="C360" s="75" t="s">
        <v>656</v>
      </c>
      <c r="D360" s="68" t="str">
        <f>_xlfn.XLOOKUP(C360,Catálogo!B361:B705,Catálogo!C361:C705)</f>
        <v>30.12</v>
      </c>
      <c r="E360" s="82" t="s">
        <v>46</v>
      </c>
      <c r="F360" s="82" t="s">
        <v>267</v>
      </c>
      <c r="G360" s="82" t="s">
        <v>59</v>
      </c>
      <c r="H360" s="82" t="s">
        <v>59</v>
      </c>
      <c r="I360" s="74">
        <v>46133</v>
      </c>
      <c r="J360" s="74">
        <v>46142</v>
      </c>
      <c r="K360" s="58">
        <v>1</v>
      </c>
    </row>
    <row r="361" spans="1:11" ht="15" customHeight="1" x14ac:dyDescent="0.3">
      <c r="A361" s="52">
        <v>360</v>
      </c>
      <c r="B361" s="75" t="s">
        <v>291</v>
      </c>
      <c r="C361" s="75" t="s">
        <v>657</v>
      </c>
      <c r="D361" s="68" t="str">
        <f>_xlfn.XLOOKUP(C361,Catálogo!B362:B706,Catálogo!C362:C706)</f>
        <v>30.13</v>
      </c>
      <c r="E361" s="82" t="s">
        <v>46</v>
      </c>
      <c r="F361" s="82" t="s">
        <v>267</v>
      </c>
      <c r="G361" s="82" t="s">
        <v>59</v>
      </c>
      <c r="H361" s="82" t="s">
        <v>59</v>
      </c>
      <c r="I361" s="74">
        <v>46143</v>
      </c>
      <c r="J361" s="74">
        <v>46157</v>
      </c>
      <c r="K361" s="58">
        <v>1</v>
      </c>
    </row>
    <row r="362" spans="1:11" ht="15" customHeight="1" x14ac:dyDescent="0.3">
      <c r="A362" s="52">
        <v>361</v>
      </c>
      <c r="B362" s="75" t="s">
        <v>291</v>
      </c>
      <c r="C362" s="75" t="s">
        <v>658</v>
      </c>
      <c r="D362" s="68" t="str">
        <f>_xlfn.XLOOKUP(C362,Catálogo!B363:B707,Catálogo!C363:C707)</f>
        <v>30.14</v>
      </c>
      <c r="E362" s="82" t="s">
        <v>46</v>
      </c>
      <c r="F362" s="82" t="s">
        <v>267</v>
      </c>
      <c r="G362" s="82" t="s">
        <v>59</v>
      </c>
      <c r="H362" s="82" t="s">
        <v>59</v>
      </c>
      <c r="I362" s="74">
        <v>46158</v>
      </c>
      <c r="J362" s="74">
        <v>46169</v>
      </c>
      <c r="K362" s="58">
        <v>1</v>
      </c>
    </row>
    <row r="363" spans="1:11" ht="15" customHeight="1" x14ac:dyDescent="0.3">
      <c r="A363" s="52">
        <v>362</v>
      </c>
      <c r="B363" s="75" t="s">
        <v>291</v>
      </c>
      <c r="C363" s="75" t="s">
        <v>659</v>
      </c>
      <c r="D363" s="68" t="str">
        <f>_xlfn.XLOOKUP(C363,Catálogo!B364:B708,Catálogo!C364:C708)</f>
        <v>30.15</v>
      </c>
      <c r="E363" s="82" t="s">
        <v>46</v>
      </c>
      <c r="F363" s="82" t="s">
        <v>46</v>
      </c>
      <c r="G363" s="82" t="s">
        <v>92</v>
      </c>
      <c r="H363" s="82" t="s">
        <v>92</v>
      </c>
      <c r="I363" s="74">
        <v>46163</v>
      </c>
      <c r="J363" s="74">
        <v>46170</v>
      </c>
      <c r="K363" s="58">
        <v>1</v>
      </c>
    </row>
    <row r="364" spans="1:11" ht="15" customHeight="1" x14ac:dyDescent="0.3">
      <c r="A364" s="52">
        <v>363</v>
      </c>
      <c r="B364" s="75" t="s">
        <v>291</v>
      </c>
      <c r="C364" s="75" t="s">
        <v>660</v>
      </c>
      <c r="D364" s="68" t="str">
        <f>_xlfn.XLOOKUP(C364,Catálogo!B365:B709,Catálogo!C365:C709)</f>
        <v>30.16</v>
      </c>
      <c r="E364" s="82" t="s">
        <v>46</v>
      </c>
      <c r="F364" s="82" t="s">
        <v>59</v>
      </c>
      <c r="G364" s="82" t="s">
        <v>59</v>
      </c>
      <c r="H364" s="82" t="s">
        <v>59</v>
      </c>
      <c r="I364" s="74">
        <v>46180</v>
      </c>
      <c r="J364" s="74">
        <v>46180</v>
      </c>
      <c r="K364" s="58">
        <v>1</v>
      </c>
    </row>
    <row r="365" spans="1:11" ht="15" customHeight="1" x14ac:dyDescent="0.3">
      <c r="A365" s="52">
        <v>364</v>
      </c>
      <c r="B365" s="75" t="s">
        <v>291</v>
      </c>
      <c r="C365" s="75" t="s">
        <v>661</v>
      </c>
      <c r="D365" s="68" t="str">
        <f>_xlfn.XLOOKUP(C365,Catálogo!B366:B710,Catálogo!C366:C710)</f>
        <v>30.17</v>
      </c>
      <c r="E365" s="82" t="s">
        <v>46</v>
      </c>
      <c r="F365" s="82" t="s">
        <v>59</v>
      </c>
      <c r="G365" s="82" t="s">
        <v>59</v>
      </c>
      <c r="H365" s="82" t="s">
        <v>59</v>
      </c>
      <c r="I365" s="74">
        <v>46296</v>
      </c>
      <c r="J365" s="74">
        <v>46326</v>
      </c>
      <c r="K365" s="58">
        <v>1</v>
      </c>
    </row>
  </sheetData>
  <autoFilter ref="A1:K365" xr:uid="{91A62233-53CA-4713-9E56-A646642EC115}"/>
  <conditionalFormatting sqref="C34">
    <cfRule type="duplicateValues" dxfId="1" priority="1"/>
  </conditionalFormatting>
  <conditionalFormatting sqref="C35:C48 C19:C33">
    <cfRule type="duplicateValues" dxfId="0" priority="2"/>
  </conditionalFormatting>
  <printOptions gridLines="1"/>
  <pageMargins left="0.25" right="0.25" top="0.75" bottom="0.75" header="0.3" footer="0.3"/>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E30"/>
  <sheetViews>
    <sheetView topLeftCell="A7" workbookViewId="0">
      <selection activeCell="D30" sqref="D30"/>
    </sheetView>
  </sheetViews>
  <sheetFormatPr baseColWidth="10" defaultColWidth="11.44140625" defaultRowHeight="14.4" x14ac:dyDescent="0.3"/>
  <cols>
    <col min="1" max="1" width="73.88671875" bestFit="1" customWidth="1"/>
    <col min="4" max="4" width="81.109375" bestFit="1" customWidth="1"/>
  </cols>
  <sheetData>
    <row r="1" spans="1:5" x14ac:dyDescent="0.3">
      <c r="A1" t="s">
        <v>24</v>
      </c>
      <c r="B1">
        <v>28</v>
      </c>
      <c r="D1" s="64" t="s">
        <v>24</v>
      </c>
      <c r="E1">
        <v>36</v>
      </c>
    </row>
    <row r="2" spans="1:5" x14ac:dyDescent="0.3">
      <c r="A2" t="s">
        <v>25</v>
      </c>
      <c r="B2">
        <v>29</v>
      </c>
      <c r="D2" s="64" t="s">
        <v>25</v>
      </c>
      <c r="E2">
        <v>72</v>
      </c>
    </row>
    <row r="3" spans="1:5" x14ac:dyDescent="0.3">
      <c r="A3" t="s">
        <v>16</v>
      </c>
      <c r="B3">
        <v>18</v>
      </c>
      <c r="D3" s="64" t="s">
        <v>16</v>
      </c>
      <c r="E3">
        <v>7</v>
      </c>
    </row>
    <row r="4" spans="1:5" x14ac:dyDescent="0.3">
      <c r="A4" t="s">
        <v>12</v>
      </c>
      <c r="B4">
        <v>14</v>
      </c>
      <c r="D4" s="64" t="s">
        <v>12</v>
      </c>
      <c r="E4">
        <v>6</v>
      </c>
    </row>
    <row r="5" spans="1:5" x14ac:dyDescent="0.3">
      <c r="A5" t="s">
        <v>11</v>
      </c>
      <c r="B5">
        <v>13</v>
      </c>
      <c r="D5" s="64" t="s">
        <v>11</v>
      </c>
      <c r="E5">
        <v>6</v>
      </c>
    </row>
    <row r="6" spans="1:5" x14ac:dyDescent="0.3">
      <c r="A6" t="s">
        <v>4</v>
      </c>
      <c r="B6">
        <v>5</v>
      </c>
      <c r="D6" s="64" t="s">
        <v>4</v>
      </c>
      <c r="E6">
        <v>3</v>
      </c>
    </row>
    <row r="7" spans="1:5" x14ac:dyDescent="0.3">
      <c r="A7" t="s">
        <v>20</v>
      </c>
      <c r="B7">
        <v>22</v>
      </c>
      <c r="D7" s="64" t="s">
        <v>20</v>
      </c>
      <c r="E7">
        <v>16</v>
      </c>
    </row>
    <row r="8" spans="1:5" x14ac:dyDescent="0.3">
      <c r="A8" t="s">
        <v>1</v>
      </c>
      <c r="B8">
        <v>2</v>
      </c>
      <c r="D8" s="64" t="s">
        <v>1</v>
      </c>
      <c r="E8">
        <v>7</v>
      </c>
    </row>
    <row r="9" spans="1:5" x14ac:dyDescent="0.3">
      <c r="A9" t="s">
        <v>14</v>
      </c>
      <c r="B9">
        <v>16</v>
      </c>
      <c r="D9" s="64" t="s">
        <v>14</v>
      </c>
      <c r="E9">
        <v>14</v>
      </c>
    </row>
    <row r="10" spans="1:5" x14ac:dyDescent="0.3">
      <c r="A10" t="s">
        <v>22</v>
      </c>
      <c r="B10">
        <v>25</v>
      </c>
      <c r="D10" s="64" t="s">
        <v>22</v>
      </c>
      <c r="E10">
        <v>3</v>
      </c>
    </row>
    <row r="11" spans="1:5" x14ac:dyDescent="0.3">
      <c r="A11" t="s">
        <v>9</v>
      </c>
      <c r="B11">
        <v>11</v>
      </c>
      <c r="D11" s="64" t="s">
        <v>9</v>
      </c>
      <c r="E11">
        <v>11</v>
      </c>
    </row>
    <row r="12" spans="1:5" x14ac:dyDescent="0.3">
      <c r="A12" t="s">
        <v>8</v>
      </c>
      <c r="B12">
        <v>10</v>
      </c>
      <c r="D12" s="64" t="s">
        <v>8</v>
      </c>
      <c r="E12">
        <v>18</v>
      </c>
    </row>
    <row r="13" spans="1:5" x14ac:dyDescent="0.3">
      <c r="A13" t="s">
        <v>2</v>
      </c>
      <c r="B13">
        <v>3</v>
      </c>
      <c r="D13" s="64" t="s">
        <v>2</v>
      </c>
      <c r="E13">
        <v>9</v>
      </c>
    </row>
    <row r="14" spans="1:5" x14ac:dyDescent="0.3">
      <c r="A14" t="s">
        <v>15</v>
      </c>
      <c r="B14">
        <v>17</v>
      </c>
      <c r="D14" s="64" t="s">
        <v>15</v>
      </c>
      <c r="E14">
        <v>2</v>
      </c>
    </row>
    <row r="15" spans="1:5" x14ac:dyDescent="0.3">
      <c r="A15" t="s">
        <v>3</v>
      </c>
      <c r="B15">
        <v>4</v>
      </c>
      <c r="D15" s="64" t="s">
        <v>3</v>
      </c>
      <c r="E15">
        <v>6</v>
      </c>
    </row>
    <row r="16" spans="1:5" x14ac:dyDescent="0.3">
      <c r="A16" t="s">
        <v>0</v>
      </c>
      <c r="B16">
        <v>1</v>
      </c>
      <c r="D16" s="64" t="s">
        <v>0</v>
      </c>
      <c r="E16">
        <v>7</v>
      </c>
    </row>
    <row r="17" spans="1:5" x14ac:dyDescent="0.3">
      <c r="A17" t="s">
        <v>17</v>
      </c>
      <c r="B17">
        <v>19</v>
      </c>
      <c r="D17" s="64" t="s">
        <v>17</v>
      </c>
      <c r="E17">
        <v>8</v>
      </c>
    </row>
    <row r="18" spans="1:5" x14ac:dyDescent="0.3">
      <c r="A18" t="s">
        <v>10</v>
      </c>
      <c r="B18">
        <v>12</v>
      </c>
      <c r="D18" s="64" t="s">
        <v>10</v>
      </c>
      <c r="E18">
        <v>6</v>
      </c>
    </row>
    <row r="19" spans="1:5" x14ac:dyDescent="0.3">
      <c r="A19" t="s">
        <v>6</v>
      </c>
      <c r="B19">
        <v>8</v>
      </c>
      <c r="D19" s="64" t="s">
        <v>6</v>
      </c>
      <c r="E19">
        <v>9</v>
      </c>
    </row>
    <row r="20" spans="1:5" x14ac:dyDescent="0.3">
      <c r="A20" t="s">
        <v>290</v>
      </c>
      <c r="B20">
        <v>6</v>
      </c>
      <c r="D20" t="s">
        <v>290</v>
      </c>
      <c r="E20">
        <v>1</v>
      </c>
    </row>
    <row r="21" spans="1:5" x14ac:dyDescent="0.3">
      <c r="A21" t="s">
        <v>19</v>
      </c>
      <c r="B21">
        <v>21</v>
      </c>
      <c r="D21" s="64" t="s">
        <v>19</v>
      </c>
      <c r="E21">
        <v>13</v>
      </c>
    </row>
    <row r="22" spans="1:5" x14ac:dyDescent="0.3">
      <c r="A22" t="s">
        <v>5</v>
      </c>
      <c r="B22">
        <v>7</v>
      </c>
      <c r="D22" s="64" t="s">
        <v>5</v>
      </c>
      <c r="E22">
        <v>4</v>
      </c>
    </row>
    <row r="23" spans="1:5" x14ac:dyDescent="0.3">
      <c r="A23" t="s">
        <v>21</v>
      </c>
      <c r="B23">
        <v>24</v>
      </c>
      <c r="D23" s="64" t="s">
        <v>21</v>
      </c>
      <c r="E23">
        <v>4</v>
      </c>
    </row>
    <row r="24" spans="1:5" x14ac:dyDescent="0.3">
      <c r="A24" t="s">
        <v>18</v>
      </c>
      <c r="B24">
        <v>20</v>
      </c>
      <c r="D24" s="64" t="s">
        <v>18</v>
      </c>
      <c r="E24">
        <v>6</v>
      </c>
    </row>
    <row r="25" spans="1:5" x14ac:dyDescent="0.3">
      <c r="A25" t="s">
        <v>13</v>
      </c>
      <c r="B25">
        <v>15</v>
      </c>
      <c r="D25" s="64" t="s">
        <v>13</v>
      </c>
      <c r="E25">
        <v>12</v>
      </c>
    </row>
    <row r="26" spans="1:5" x14ac:dyDescent="0.3">
      <c r="A26" t="s">
        <v>7</v>
      </c>
      <c r="B26">
        <v>9</v>
      </c>
      <c r="D26" s="64" t="s">
        <v>7</v>
      </c>
      <c r="E26">
        <v>16</v>
      </c>
    </row>
    <row r="27" spans="1:5" x14ac:dyDescent="0.3">
      <c r="A27" t="s">
        <v>291</v>
      </c>
      <c r="B27">
        <v>30</v>
      </c>
      <c r="D27" t="s">
        <v>291</v>
      </c>
      <c r="E27">
        <v>17</v>
      </c>
    </row>
    <row r="28" spans="1:5" x14ac:dyDescent="0.3">
      <c r="A28" t="s">
        <v>285</v>
      </c>
      <c r="B28">
        <v>23</v>
      </c>
    </row>
    <row r="29" spans="1:5" x14ac:dyDescent="0.3">
      <c r="A29" t="s">
        <v>258</v>
      </c>
      <c r="B29">
        <v>26</v>
      </c>
      <c r="D29" s="64" t="s">
        <v>258</v>
      </c>
      <c r="E29">
        <v>9</v>
      </c>
    </row>
    <row r="30" spans="1:5" x14ac:dyDescent="0.3">
      <c r="A30" t="s">
        <v>286</v>
      </c>
      <c r="B30">
        <v>27</v>
      </c>
      <c r="D30" s="64" t="s">
        <v>286</v>
      </c>
      <c r="E30">
        <v>13</v>
      </c>
    </row>
  </sheetData>
  <sortState xmlns:xlrd2="http://schemas.microsoft.com/office/spreadsheetml/2017/richdata2" ref="A1:B30">
    <sortCondition ref="A1:A30"/>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I370"/>
  <sheetViews>
    <sheetView topLeftCell="A294" workbookViewId="0">
      <selection activeCell="B336" sqref="B336"/>
    </sheetView>
  </sheetViews>
  <sheetFormatPr baseColWidth="10" defaultColWidth="8.6640625" defaultRowHeight="14.4" x14ac:dyDescent="0.3"/>
  <cols>
    <col min="1" max="1" width="40.5546875" customWidth="1"/>
    <col min="2" max="2" width="54.6640625" style="45" customWidth="1"/>
    <col min="4" max="6" width="12.44140625" customWidth="1"/>
    <col min="7" max="7" width="8.6640625" customWidth="1"/>
    <col min="8" max="9" width="8.6640625" hidden="1" customWidth="1"/>
    <col min="10" max="10" width="8.6640625" customWidth="1"/>
  </cols>
  <sheetData>
    <row r="1" spans="1:9" ht="33.6" x14ac:dyDescent="0.3">
      <c r="A1" s="83" t="s">
        <v>667</v>
      </c>
      <c r="B1" s="83"/>
      <c r="C1" s="83"/>
      <c r="D1" s="83"/>
      <c r="E1" s="83"/>
      <c r="F1" s="83"/>
    </row>
    <row r="2" spans="1:9" ht="57.6" x14ac:dyDescent="0.3">
      <c r="A2" s="47" t="s">
        <v>28</v>
      </c>
      <c r="B2" s="65" t="s">
        <v>30</v>
      </c>
      <c r="C2" s="47" t="s">
        <v>293</v>
      </c>
      <c r="D2" s="48" t="s">
        <v>31</v>
      </c>
      <c r="E2" s="48" t="s">
        <v>32</v>
      </c>
      <c r="F2" s="49" t="s">
        <v>33</v>
      </c>
      <c r="G2" s="50" t="s">
        <v>294</v>
      </c>
    </row>
    <row r="3" spans="1:9" x14ac:dyDescent="0.3">
      <c r="A3" s="46" t="s">
        <v>0</v>
      </c>
      <c r="B3" s="63" t="s">
        <v>297</v>
      </c>
      <c r="C3" s="46" t="str">
        <f>_xlfn.CONCAT(H3,".",I3)</f>
        <v>1.1</v>
      </c>
      <c r="D3" s="46" t="s">
        <v>40</v>
      </c>
      <c r="E3" s="46" t="s">
        <v>37</v>
      </c>
      <c r="F3" s="46" t="s">
        <v>41</v>
      </c>
      <c r="G3" s="46" t="s">
        <v>41</v>
      </c>
      <c r="H3">
        <f>_xlfn.XLOOKUP(A3,Hoja3!$A$1:$A$30,Hoja3!$B$1:$B$30)</f>
        <v>1</v>
      </c>
      <c r="I3">
        <f>COUNTIF($H$3:H3,H3)</f>
        <v>1</v>
      </c>
    </row>
    <row r="4" spans="1:9" x14ac:dyDescent="0.3">
      <c r="A4" s="46" t="s">
        <v>0</v>
      </c>
      <c r="B4" s="63" t="s">
        <v>298</v>
      </c>
      <c r="C4" s="46" t="str">
        <f t="shared" ref="C4:C67" si="0">_xlfn.CONCAT(H4,".",I4)</f>
        <v>1.2</v>
      </c>
      <c r="D4" s="46" t="s">
        <v>36</v>
      </c>
      <c r="E4" s="46" t="s">
        <v>37</v>
      </c>
      <c r="F4" s="46" t="s">
        <v>36</v>
      </c>
      <c r="G4" s="46" t="s">
        <v>36</v>
      </c>
      <c r="H4">
        <f>_xlfn.XLOOKUP(A4,Hoja3!$A$1:$A$30,Hoja3!$B$1:$B$30)</f>
        <v>1</v>
      </c>
      <c r="I4">
        <f>COUNTIF($H$3:H4,H4)</f>
        <v>2</v>
      </c>
    </row>
    <row r="5" spans="1:9" x14ac:dyDescent="0.3">
      <c r="A5" s="46" t="s">
        <v>0</v>
      </c>
      <c r="B5" s="63" t="s">
        <v>45</v>
      </c>
      <c r="C5" s="46" t="str">
        <f t="shared" si="0"/>
        <v>1.3</v>
      </c>
      <c r="D5" s="46" t="s">
        <v>46</v>
      </c>
      <c r="E5" s="46" t="s">
        <v>47</v>
      </c>
      <c r="F5" s="46" t="s">
        <v>92</v>
      </c>
      <c r="G5" s="46" t="s">
        <v>48</v>
      </c>
      <c r="H5">
        <f>_xlfn.XLOOKUP(A5,Hoja3!$A$1:$A$30,Hoja3!$B$1:$B$30)</f>
        <v>1</v>
      </c>
      <c r="I5">
        <f>COUNTIF($H$3:H5,H5)</f>
        <v>3</v>
      </c>
    </row>
    <row r="6" spans="1:9" x14ac:dyDescent="0.3">
      <c r="A6" s="46" t="s">
        <v>0</v>
      </c>
      <c r="B6" s="63" t="s">
        <v>35</v>
      </c>
      <c r="C6" s="46" t="str">
        <f t="shared" si="0"/>
        <v>1.4</v>
      </c>
      <c r="D6" s="46" t="s">
        <v>36</v>
      </c>
      <c r="E6" s="46" t="s">
        <v>37</v>
      </c>
      <c r="F6" s="46" t="s">
        <v>36</v>
      </c>
      <c r="G6" s="46" t="s">
        <v>36</v>
      </c>
      <c r="H6">
        <f>_xlfn.XLOOKUP(A6,Hoja3!$A$1:$A$30,Hoja3!$B$1:$B$30)</f>
        <v>1</v>
      </c>
      <c r="I6">
        <f>COUNTIF($H$3:H6,H6)</f>
        <v>4</v>
      </c>
    </row>
    <row r="7" spans="1:9" x14ac:dyDescent="0.3">
      <c r="A7" s="46" t="s">
        <v>0</v>
      </c>
      <c r="B7" s="63" t="s">
        <v>50</v>
      </c>
      <c r="C7" s="46" t="str">
        <f t="shared" si="0"/>
        <v>1.5</v>
      </c>
      <c r="D7" s="46" t="s">
        <v>46</v>
      </c>
      <c r="E7" s="46" t="s">
        <v>47</v>
      </c>
      <c r="F7" s="46" t="s">
        <v>36</v>
      </c>
      <c r="G7" s="46" t="s">
        <v>48</v>
      </c>
      <c r="H7">
        <f>_xlfn.XLOOKUP(A7,Hoja3!$A$1:$A$30,Hoja3!$B$1:$B$30)</f>
        <v>1</v>
      </c>
      <c r="I7">
        <f>COUNTIF($H$3:H7,H7)</f>
        <v>5</v>
      </c>
    </row>
    <row r="8" spans="1:9" x14ac:dyDescent="0.3">
      <c r="A8" s="46" t="s">
        <v>0</v>
      </c>
      <c r="B8" s="63" t="s">
        <v>299</v>
      </c>
      <c r="C8" s="46" t="str">
        <f t="shared" si="0"/>
        <v>1.6</v>
      </c>
      <c r="D8" s="46" t="s">
        <v>46</v>
      </c>
      <c r="E8" s="46" t="s">
        <v>47</v>
      </c>
      <c r="F8" s="46" t="s">
        <v>48</v>
      </c>
      <c r="G8" s="46" t="s">
        <v>48</v>
      </c>
      <c r="H8">
        <f>_xlfn.XLOOKUP(A8,Hoja3!$A$1:$A$30,Hoja3!$B$1:$B$30)</f>
        <v>1</v>
      </c>
      <c r="I8">
        <f>COUNTIF($H$3:H8,H8)</f>
        <v>6</v>
      </c>
    </row>
    <row r="9" spans="1:9" x14ac:dyDescent="0.3">
      <c r="A9" s="46" t="s">
        <v>0</v>
      </c>
      <c r="B9" s="63" t="s">
        <v>300</v>
      </c>
      <c r="C9" s="46" t="str">
        <f t="shared" si="0"/>
        <v>1.7</v>
      </c>
      <c r="D9" s="46" t="s">
        <v>46</v>
      </c>
      <c r="E9" s="46" t="s">
        <v>47</v>
      </c>
      <c r="F9" s="46" t="s">
        <v>48</v>
      </c>
      <c r="G9" s="46" t="s">
        <v>48</v>
      </c>
      <c r="H9">
        <f>_xlfn.XLOOKUP(A9,Hoja3!$A$1:$A$30,Hoja3!$B$1:$B$30)</f>
        <v>1</v>
      </c>
      <c r="I9">
        <f>COUNTIF($H$3:H9,H9)</f>
        <v>7</v>
      </c>
    </row>
    <row r="10" spans="1:9" x14ac:dyDescent="0.3">
      <c r="A10" s="46" t="s">
        <v>1</v>
      </c>
      <c r="B10" s="63" t="s">
        <v>301</v>
      </c>
      <c r="C10" s="46" t="str">
        <f t="shared" si="0"/>
        <v>2.1</v>
      </c>
      <c r="D10" s="46" t="s">
        <v>36</v>
      </c>
      <c r="E10" s="46" t="s">
        <v>37</v>
      </c>
      <c r="F10" s="46" t="s">
        <v>36</v>
      </c>
      <c r="G10" s="46" t="s">
        <v>302</v>
      </c>
      <c r="H10">
        <f>_xlfn.XLOOKUP(A10,Hoja3!$A$1:$A$30,Hoja3!$B$1:$B$30)</f>
        <v>2</v>
      </c>
      <c r="I10">
        <f>COUNTIF($H$3:H10,H10)</f>
        <v>1</v>
      </c>
    </row>
    <row r="11" spans="1:9" x14ac:dyDescent="0.3">
      <c r="A11" s="46" t="s">
        <v>1</v>
      </c>
      <c r="B11" s="63" t="s">
        <v>303</v>
      </c>
      <c r="C11" s="46" t="str">
        <f t="shared" si="0"/>
        <v>2.2</v>
      </c>
      <c r="D11" s="46" t="s">
        <v>36</v>
      </c>
      <c r="E11" s="46" t="s">
        <v>37</v>
      </c>
      <c r="F11" s="46" t="s">
        <v>36</v>
      </c>
      <c r="G11" s="46" t="s">
        <v>302</v>
      </c>
      <c r="H11">
        <f>_xlfn.XLOOKUP(A11,Hoja3!$A$1:$A$30,Hoja3!$B$1:$B$30)</f>
        <v>2</v>
      </c>
      <c r="I11">
        <f>COUNTIF($H$3:H11,H11)</f>
        <v>2</v>
      </c>
    </row>
    <row r="12" spans="1:9" x14ac:dyDescent="0.3">
      <c r="A12" s="46" t="s">
        <v>1</v>
      </c>
      <c r="B12" s="63" t="s">
        <v>304</v>
      </c>
      <c r="C12" s="46" t="str">
        <f t="shared" si="0"/>
        <v>2.3</v>
      </c>
      <c r="D12" s="46" t="s">
        <v>36</v>
      </c>
      <c r="E12" s="46" t="s">
        <v>37</v>
      </c>
      <c r="F12" s="46" t="s">
        <v>36</v>
      </c>
      <c r="G12" s="46" t="s">
        <v>302</v>
      </c>
      <c r="H12">
        <f>_xlfn.XLOOKUP(A12,Hoja3!$A$1:$A$30,Hoja3!$B$1:$B$30)</f>
        <v>2</v>
      </c>
      <c r="I12">
        <f>COUNTIF($H$3:H12,H12)</f>
        <v>3</v>
      </c>
    </row>
    <row r="13" spans="1:9" x14ac:dyDescent="0.3">
      <c r="A13" s="46" t="s">
        <v>1</v>
      </c>
      <c r="B13" s="63" t="s">
        <v>305</v>
      </c>
      <c r="C13" s="46" t="str">
        <f t="shared" si="0"/>
        <v>2.4</v>
      </c>
      <c r="D13" s="46" t="s">
        <v>36</v>
      </c>
      <c r="E13" s="46" t="s">
        <v>37</v>
      </c>
      <c r="F13" s="46" t="s">
        <v>36</v>
      </c>
      <c r="G13" s="46" t="s">
        <v>302</v>
      </c>
      <c r="H13">
        <f>_xlfn.XLOOKUP(A13,Hoja3!$A$1:$A$30,Hoja3!$B$1:$B$30)</f>
        <v>2</v>
      </c>
      <c r="I13">
        <f>COUNTIF($H$3:H13,H13)</f>
        <v>4</v>
      </c>
    </row>
    <row r="14" spans="1:9" x14ac:dyDescent="0.3">
      <c r="A14" s="46" t="s">
        <v>1</v>
      </c>
      <c r="B14" s="63" t="s">
        <v>306</v>
      </c>
      <c r="C14" s="46" t="str">
        <f t="shared" si="0"/>
        <v>2.5</v>
      </c>
      <c r="D14" s="46" t="s">
        <v>36</v>
      </c>
      <c r="E14" s="46" t="s">
        <v>37</v>
      </c>
      <c r="F14" s="46" t="s">
        <v>36</v>
      </c>
      <c r="G14" s="46" t="s">
        <v>302</v>
      </c>
      <c r="H14">
        <f>_xlfn.XLOOKUP(A14,Hoja3!$A$1:$A$30,Hoja3!$B$1:$B$30)</f>
        <v>2</v>
      </c>
      <c r="I14">
        <f>COUNTIF($H$3:H14,H14)</f>
        <v>5</v>
      </c>
    </row>
    <row r="15" spans="1:9" x14ac:dyDescent="0.3">
      <c r="A15" s="46" t="s">
        <v>1</v>
      </c>
      <c r="B15" s="63" t="s">
        <v>307</v>
      </c>
      <c r="C15" s="46" t="str">
        <f t="shared" si="0"/>
        <v>2.6</v>
      </c>
      <c r="D15" s="46" t="s">
        <v>36</v>
      </c>
      <c r="E15" s="46" t="s">
        <v>37</v>
      </c>
      <c r="F15" s="46" t="s">
        <v>36</v>
      </c>
      <c r="G15" s="46" t="s">
        <v>302</v>
      </c>
      <c r="H15">
        <f>_xlfn.XLOOKUP(A15,Hoja3!$A$1:$A$30,Hoja3!$B$1:$B$30)</f>
        <v>2</v>
      </c>
      <c r="I15">
        <f>COUNTIF($H$3:H15,H15)</f>
        <v>6</v>
      </c>
    </row>
    <row r="16" spans="1:9" x14ac:dyDescent="0.3">
      <c r="A16" s="46" t="s">
        <v>1</v>
      </c>
      <c r="B16" s="63" t="s">
        <v>308</v>
      </c>
      <c r="C16" s="46" t="str">
        <f t="shared" si="0"/>
        <v>2.7</v>
      </c>
      <c r="D16" s="46" t="s">
        <v>36</v>
      </c>
      <c r="E16" s="46" t="s">
        <v>37</v>
      </c>
      <c r="F16" s="46" t="s">
        <v>36</v>
      </c>
      <c r="G16" s="46" t="s">
        <v>302</v>
      </c>
      <c r="H16">
        <f>_xlfn.XLOOKUP(A16,Hoja3!$A$1:$A$30,Hoja3!$B$1:$B$30)</f>
        <v>2</v>
      </c>
      <c r="I16">
        <f>COUNTIF($H$3:H16,H16)</f>
        <v>7</v>
      </c>
    </row>
    <row r="17" spans="1:9" x14ac:dyDescent="0.3">
      <c r="A17" s="46" t="s">
        <v>2</v>
      </c>
      <c r="B17" s="63" t="s">
        <v>309</v>
      </c>
      <c r="C17" s="46" t="str">
        <f t="shared" si="0"/>
        <v>3.1</v>
      </c>
      <c r="D17" s="46" t="s">
        <v>36</v>
      </c>
      <c r="E17" s="46" t="s">
        <v>37</v>
      </c>
      <c r="F17" s="46" t="s">
        <v>36</v>
      </c>
      <c r="G17" s="46" t="s">
        <v>59</v>
      </c>
      <c r="H17">
        <f>_xlfn.XLOOKUP(A17,Hoja3!$A$1:$A$30,Hoja3!$B$1:$B$30)</f>
        <v>3</v>
      </c>
      <c r="I17">
        <f>COUNTIF($H$3:H17,H17)</f>
        <v>1</v>
      </c>
    </row>
    <row r="18" spans="1:9" x14ac:dyDescent="0.3">
      <c r="A18" s="46" t="s">
        <v>2</v>
      </c>
      <c r="B18" s="63" t="s">
        <v>310</v>
      </c>
      <c r="C18" s="46" t="str">
        <f t="shared" si="0"/>
        <v>3.2</v>
      </c>
      <c r="D18" s="46" t="s">
        <v>36</v>
      </c>
      <c r="E18" s="46" t="s">
        <v>37</v>
      </c>
      <c r="F18" s="46" t="s">
        <v>36</v>
      </c>
      <c r="G18" s="46" t="s">
        <v>59</v>
      </c>
      <c r="H18">
        <f>_xlfn.XLOOKUP(A18,Hoja3!$A$1:$A$30,Hoja3!$B$1:$B$30)</f>
        <v>3</v>
      </c>
      <c r="I18">
        <f>COUNTIF($H$3:H18,H18)</f>
        <v>2</v>
      </c>
    </row>
    <row r="19" spans="1:9" x14ac:dyDescent="0.3">
      <c r="A19" s="46" t="s">
        <v>2</v>
      </c>
      <c r="B19" s="63" t="s">
        <v>311</v>
      </c>
      <c r="C19" s="46" t="str">
        <f t="shared" si="0"/>
        <v>3.3</v>
      </c>
      <c r="D19" s="46" t="s">
        <v>36</v>
      </c>
      <c r="E19" s="46" t="s">
        <v>55</v>
      </c>
      <c r="F19" s="46" t="s">
        <v>36</v>
      </c>
      <c r="G19" s="46" t="s">
        <v>59</v>
      </c>
      <c r="H19">
        <f>_xlfn.XLOOKUP(A19,Hoja3!$A$1:$A$30,Hoja3!$B$1:$B$30)</f>
        <v>3</v>
      </c>
      <c r="I19">
        <f>COUNTIF($H$3:H19,H19)</f>
        <v>3</v>
      </c>
    </row>
    <row r="20" spans="1:9" x14ac:dyDescent="0.3">
      <c r="A20" s="46" t="s">
        <v>2</v>
      </c>
      <c r="B20" s="63" t="s">
        <v>312</v>
      </c>
      <c r="C20" s="46" t="str">
        <f t="shared" si="0"/>
        <v>3.4</v>
      </c>
      <c r="D20" s="46" t="s">
        <v>40</v>
      </c>
      <c r="E20" s="46" t="s">
        <v>37</v>
      </c>
      <c r="F20" s="46" t="s">
        <v>59</v>
      </c>
      <c r="G20" s="46" t="s">
        <v>59</v>
      </c>
      <c r="H20">
        <f>_xlfn.XLOOKUP(A20,Hoja3!$A$1:$A$30,Hoja3!$B$1:$B$30)</f>
        <v>3</v>
      </c>
      <c r="I20">
        <f>COUNTIF($H$3:H20,H20)</f>
        <v>4</v>
      </c>
    </row>
    <row r="21" spans="1:9" x14ac:dyDescent="0.3">
      <c r="A21" s="46" t="s">
        <v>2</v>
      </c>
      <c r="B21" s="63" t="s">
        <v>57</v>
      </c>
      <c r="C21" s="46" t="str">
        <f t="shared" si="0"/>
        <v>3.5</v>
      </c>
      <c r="D21" s="46" t="s">
        <v>40</v>
      </c>
      <c r="E21" s="46" t="s">
        <v>58</v>
      </c>
      <c r="F21" s="46" t="s">
        <v>59</v>
      </c>
      <c r="G21" s="46" t="s">
        <v>59</v>
      </c>
      <c r="H21">
        <f>_xlfn.XLOOKUP(A21,Hoja3!$A$1:$A$30,Hoja3!$B$1:$B$30)</f>
        <v>3</v>
      </c>
      <c r="I21">
        <f>COUNTIF($H$3:H21,H21)</f>
        <v>5</v>
      </c>
    </row>
    <row r="22" spans="1:9" x14ac:dyDescent="0.3">
      <c r="A22" s="46" t="s">
        <v>2</v>
      </c>
      <c r="B22" s="63" t="s">
        <v>313</v>
      </c>
      <c r="C22" s="46" t="str">
        <f t="shared" si="0"/>
        <v>3.6</v>
      </c>
      <c r="D22" s="46" t="s">
        <v>40</v>
      </c>
      <c r="E22" s="46" t="s">
        <v>58</v>
      </c>
      <c r="F22" s="46" t="s">
        <v>59</v>
      </c>
      <c r="G22" s="46" t="s">
        <v>59</v>
      </c>
      <c r="H22">
        <f>_xlfn.XLOOKUP(A22,Hoja3!$A$1:$A$30,Hoja3!$B$1:$B$30)</f>
        <v>3</v>
      </c>
      <c r="I22">
        <f>COUNTIF($H$3:H22,H22)</f>
        <v>6</v>
      </c>
    </row>
    <row r="23" spans="1:9" x14ac:dyDescent="0.3">
      <c r="A23" s="46" t="s">
        <v>2</v>
      </c>
      <c r="B23" s="63" t="s">
        <v>61</v>
      </c>
      <c r="C23" s="46" t="str">
        <f t="shared" si="0"/>
        <v>3.7</v>
      </c>
      <c r="D23" s="46" t="s">
        <v>40</v>
      </c>
      <c r="E23" s="46" t="s">
        <v>62</v>
      </c>
      <c r="F23" s="46" t="s">
        <v>59</v>
      </c>
      <c r="G23" s="46" t="s">
        <v>59</v>
      </c>
      <c r="H23">
        <f>_xlfn.XLOOKUP(A23,Hoja3!$A$1:$A$30,Hoja3!$B$1:$B$30)</f>
        <v>3</v>
      </c>
      <c r="I23">
        <f>COUNTIF($H$3:H23,H23)</f>
        <v>7</v>
      </c>
    </row>
    <row r="24" spans="1:9" x14ac:dyDescent="0.3">
      <c r="A24" s="46" t="s">
        <v>2</v>
      </c>
      <c r="B24" s="63" t="s">
        <v>314</v>
      </c>
      <c r="C24" s="46" t="str">
        <f t="shared" si="0"/>
        <v>3.8</v>
      </c>
      <c r="D24" s="46" t="s">
        <v>40</v>
      </c>
      <c r="E24" s="46" t="s">
        <v>58</v>
      </c>
      <c r="F24" s="46" t="s">
        <v>59</v>
      </c>
      <c r="G24" s="46" t="s">
        <v>59</v>
      </c>
      <c r="H24">
        <f>_xlfn.XLOOKUP(A24,Hoja3!$A$1:$A$30,Hoja3!$B$1:$B$30)</f>
        <v>3</v>
      </c>
      <c r="I24">
        <f>COUNTIF($H$3:H24,H24)</f>
        <v>8</v>
      </c>
    </row>
    <row r="25" spans="1:9" x14ac:dyDescent="0.3">
      <c r="A25" s="46" t="s">
        <v>2</v>
      </c>
      <c r="B25" s="63" t="s">
        <v>315</v>
      </c>
      <c r="C25" s="46" t="str">
        <f t="shared" si="0"/>
        <v>3.9</v>
      </c>
      <c r="D25" s="46" t="s">
        <v>40</v>
      </c>
      <c r="E25" s="46" t="s">
        <v>62</v>
      </c>
      <c r="F25" s="46" t="s">
        <v>59</v>
      </c>
      <c r="G25" s="46" t="s">
        <v>59</v>
      </c>
      <c r="H25">
        <f>_xlfn.XLOOKUP(A25,Hoja3!$A$1:$A$30,Hoja3!$B$1:$B$30)</f>
        <v>3</v>
      </c>
      <c r="I25">
        <f>COUNTIF($H$3:H25,H25)</f>
        <v>9</v>
      </c>
    </row>
    <row r="26" spans="1:9" x14ac:dyDescent="0.3">
      <c r="A26" s="46" t="s">
        <v>3</v>
      </c>
      <c r="B26" s="63" t="s">
        <v>316</v>
      </c>
      <c r="C26" s="46" t="str">
        <f t="shared" si="0"/>
        <v>4.1</v>
      </c>
      <c r="D26" s="46" t="s">
        <v>40</v>
      </c>
      <c r="E26" s="46" t="s">
        <v>65</v>
      </c>
      <c r="F26" s="46" t="s">
        <v>65</v>
      </c>
      <c r="G26" s="46" t="s">
        <v>65</v>
      </c>
      <c r="H26">
        <f>_xlfn.XLOOKUP(A26,Hoja3!$A$1:$A$30,Hoja3!$B$1:$B$30)</f>
        <v>4</v>
      </c>
      <c r="I26">
        <f>COUNTIF($H$3:H26,H26)</f>
        <v>1</v>
      </c>
    </row>
    <row r="27" spans="1:9" x14ac:dyDescent="0.3">
      <c r="A27" s="46" t="s">
        <v>3</v>
      </c>
      <c r="B27" s="63" t="s">
        <v>317</v>
      </c>
      <c r="C27" s="46" t="str">
        <f t="shared" si="0"/>
        <v>4.2</v>
      </c>
      <c r="D27" s="46" t="s">
        <v>46</v>
      </c>
      <c r="E27" s="46" t="s">
        <v>65</v>
      </c>
      <c r="F27" s="46" t="s">
        <v>65</v>
      </c>
      <c r="G27" s="46" t="s">
        <v>65</v>
      </c>
      <c r="H27">
        <f>_xlfn.XLOOKUP(A27,Hoja3!$A$1:$A$30,Hoja3!$B$1:$B$30)</f>
        <v>4</v>
      </c>
      <c r="I27">
        <f>COUNTIF($H$3:H27,H27)</f>
        <v>2</v>
      </c>
    </row>
    <row r="28" spans="1:9" x14ac:dyDescent="0.3">
      <c r="A28" s="46" t="s">
        <v>3</v>
      </c>
      <c r="B28" s="63" t="s">
        <v>318</v>
      </c>
      <c r="C28" s="46" t="str">
        <f t="shared" si="0"/>
        <v>4.3</v>
      </c>
      <c r="D28" s="46" t="s">
        <v>40</v>
      </c>
      <c r="E28" s="46" t="s">
        <v>65</v>
      </c>
      <c r="F28" s="46" t="s">
        <v>65</v>
      </c>
      <c r="G28" s="46" t="s">
        <v>65</v>
      </c>
      <c r="H28">
        <f>_xlfn.XLOOKUP(A28,Hoja3!$A$1:$A$30,Hoja3!$B$1:$B$30)</f>
        <v>4</v>
      </c>
      <c r="I28">
        <f>COUNTIF($H$3:H28,H28)</f>
        <v>3</v>
      </c>
    </row>
    <row r="29" spans="1:9" x14ac:dyDescent="0.3">
      <c r="A29" s="46" t="s">
        <v>3</v>
      </c>
      <c r="B29" s="63" t="s">
        <v>319</v>
      </c>
      <c r="C29" s="46" t="str">
        <f t="shared" si="0"/>
        <v>4.4</v>
      </c>
      <c r="D29" s="46" t="s">
        <v>40</v>
      </c>
      <c r="E29" s="46" t="s">
        <v>65</v>
      </c>
      <c r="F29" s="46" t="s">
        <v>65</v>
      </c>
      <c r="G29" s="46" t="s">
        <v>65</v>
      </c>
      <c r="H29">
        <f>_xlfn.XLOOKUP(A29,Hoja3!$A$1:$A$30,Hoja3!$B$1:$B$30)</f>
        <v>4</v>
      </c>
      <c r="I29">
        <f>COUNTIF($H$3:H29,H29)</f>
        <v>4</v>
      </c>
    </row>
    <row r="30" spans="1:9" x14ac:dyDescent="0.3">
      <c r="A30" s="46" t="s">
        <v>3</v>
      </c>
      <c r="B30" s="63" t="s">
        <v>64</v>
      </c>
      <c r="C30" s="46" t="str">
        <f t="shared" si="0"/>
        <v>4.5</v>
      </c>
      <c r="D30" s="46" t="s">
        <v>40</v>
      </c>
      <c r="E30" s="46" t="s">
        <v>65</v>
      </c>
      <c r="F30" s="46" t="s">
        <v>65</v>
      </c>
      <c r="G30" s="46" t="s">
        <v>65</v>
      </c>
      <c r="H30">
        <f>_xlfn.XLOOKUP(A30,Hoja3!$A$1:$A$30,Hoja3!$B$1:$B$30)</f>
        <v>4</v>
      </c>
      <c r="I30">
        <f>COUNTIF($H$3:H30,H30)</f>
        <v>5</v>
      </c>
    </row>
    <row r="31" spans="1:9" x14ac:dyDescent="0.3">
      <c r="A31" s="46" t="s">
        <v>3</v>
      </c>
      <c r="B31" s="63" t="s">
        <v>320</v>
      </c>
      <c r="C31" s="46" t="str">
        <f t="shared" si="0"/>
        <v>4.6</v>
      </c>
      <c r="D31" s="46" t="s">
        <v>40</v>
      </c>
      <c r="E31" s="46" t="s">
        <v>65</v>
      </c>
      <c r="F31" s="46" t="s">
        <v>65</v>
      </c>
      <c r="G31" s="46" t="s">
        <v>65</v>
      </c>
      <c r="H31">
        <f>_xlfn.XLOOKUP(A31,Hoja3!$A$1:$A$30,Hoja3!$B$1:$B$30)</f>
        <v>4</v>
      </c>
      <c r="I31">
        <f>COUNTIF($H$3:H31,H31)</f>
        <v>6</v>
      </c>
    </row>
    <row r="32" spans="1:9" x14ac:dyDescent="0.3">
      <c r="A32" s="46" t="s">
        <v>4</v>
      </c>
      <c r="B32" s="63" t="s">
        <v>321</v>
      </c>
      <c r="C32" s="46" t="str">
        <f t="shared" si="0"/>
        <v>5.1</v>
      </c>
      <c r="D32" s="46" t="s">
        <v>40</v>
      </c>
      <c r="E32" s="46" t="s">
        <v>65</v>
      </c>
      <c r="F32" s="46" t="s">
        <v>65</v>
      </c>
      <c r="G32" s="46" t="s">
        <v>65</v>
      </c>
      <c r="H32">
        <f>_xlfn.XLOOKUP(A32,Hoja3!$A$1:$A$30,Hoja3!$B$1:$B$30)</f>
        <v>5</v>
      </c>
      <c r="I32">
        <f>COUNTIF($H$3:H32,H32)</f>
        <v>1</v>
      </c>
    </row>
    <row r="33" spans="1:9" x14ac:dyDescent="0.3">
      <c r="A33" s="46" t="s">
        <v>4</v>
      </c>
      <c r="B33" s="63" t="s">
        <v>322</v>
      </c>
      <c r="C33" s="46" t="str">
        <f t="shared" si="0"/>
        <v>5.2</v>
      </c>
      <c r="D33" s="46" t="s">
        <v>40</v>
      </c>
      <c r="E33" s="46" t="s">
        <v>65</v>
      </c>
      <c r="F33" s="46" t="s">
        <v>65</v>
      </c>
      <c r="G33" s="46" t="s">
        <v>65</v>
      </c>
      <c r="H33">
        <f>_xlfn.XLOOKUP(A33,Hoja3!$A$1:$A$30,Hoja3!$B$1:$B$30)</f>
        <v>5</v>
      </c>
      <c r="I33">
        <f>COUNTIF($H$3:H33,H33)</f>
        <v>2</v>
      </c>
    </row>
    <row r="34" spans="1:9" x14ac:dyDescent="0.3">
      <c r="A34" s="46" t="s">
        <v>4</v>
      </c>
      <c r="B34" s="63" t="s">
        <v>323</v>
      </c>
      <c r="C34" s="46" t="str">
        <f t="shared" si="0"/>
        <v>5.3</v>
      </c>
      <c r="D34" s="46" t="s">
        <v>40</v>
      </c>
      <c r="E34" s="46" t="s">
        <v>65</v>
      </c>
      <c r="F34" s="46" t="s">
        <v>65</v>
      </c>
      <c r="G34" s="46" t="s">
        <v>65</v>
      </c>
      <c r="H34">
        <f>_xlfn.XLOOKUP(A34,Hoja3!$A$1:$A$30,Hoja3!$B$1:$B$30)</f>
        <v>5</v>
      </c>
      <c r="I34">
        <f>COUNTIF($H$3:H34,H34)</f>
        <v>3</v>
      </c>
    </row>
    <row r="35" spans="1:9" x14ac:dyDescent="0.3">
      <c r="A35" s="46" t="s">
        <v>290</v>
      </c>
      <c r="B35" s="63" t="s">
        <v>324</v>
      </c>
      <c r="C35" s="46" t="str">
        <f t="shared" si="0"/>
        <v>6.1</v>
      </c>
      <c r="D35" s="46" t="s">
        <v>40</v>
      </c>
      <c r="E35" s="46" t="s">
        <v>65</v>
      </c>
      <c r="F35" s="46" t="s">
        <v>65</v>
      </c>
      <c r="G35" s="46" t="s">
        <v>65</v>
      </c>
      <c r="H35">
        <f>_xlfn.XLOOKUP(A35,Hoja3!$A$1:$A$30,Hoja3!$B$1:$B$30)</f>
        <v>6</v>
      </c>
      <c r="I35">
        <f>COUNTIF($H$3:H35,H35)</f>
        <v>1</v>
      </c>
    </row>
    <row r="36" spans="1:9" x14ac:dyDescent="0.3">
      <c r="A36" s="46" t="s">
        <v>5</v>
      </c>
      <c r="B36" s="63" t="s">
        <v>325</v>
      </c>
      <c r="C36" s="46" t="str">
        <f t="shared" si="0"/>
        <v>7.1</v>
      </c>
      <c r="D36" s="46" t="s">
        <v>40</v>
      </c>
      <c r="E36" s="46" t="s">
        <v>65</v>
      </c>
      <c r="F36" s="46" t="s">
        <v>65</v>
      </c>
      <c r="G36" s="46" t="s">
        <v>65</v>
      </c>
      <c r="H36">
        <f>_xlfn.XLOOKUP(A36,Hoja3!$A$1:$A$30,Hoja3!$B$1:$B$30)</f>
        <v>7</v>
      </c>
      <c r="I36">
        <f>COUNTIF($H$3:H36,H36)</f>
        <v>1</v>
      </c>
    </row>
    <row r="37" spans="1:9" x14ac:dyDescent="0.3">
      <c r="A37" s="46" t="s">
        <v>5</v>
      </c>
      <c r="B37" s="63" t="s">
        <v>326</v>
      </c>
      <c r="C37" s="46" t="str">
        <f t="shared" si="0"/>
        <v>7.2</v>
      </c>
      <c r="D37" s="46" t="s">
        <v>40</v>
      </c>
      <c r="E37" s="46" t="s">
        <v>65</v>
      </c>
      <c r="F37" s="46" t="s">
        <v>65</v>
      </c>
      <c r="G37" s="46" t="s">
        <v>65</v>
      </c>
      <c r="H37">
        <f>_xlfn.XLOOKUP(A37,Hoja3!$A$1:$A$30,Hoja3!$B$1:$B$30)</f>
        <v>7</v>
      </c>
      <c r="I37">
        <f>COUNTIF($H$3:H37,H37)</f>
        <v>2</v>
      </c>
    </row>
    <row r="38" spans="1:9" x14ac:dyDescent="0.3">
      <c r="A38" s="46" t="s">
        <v>5</v>
      </c>
      <c r="B38" s="63" t="s">
        <v>327</v>
      </c>
      <c r="C38" s="46" t="str">
        <f t="shared" si="0"/>
        <v>7.3</v>
      </c>
      <c r="D38" s="46" t="s">
        <v>40</v>
      </c>
      <c r="E38" s="46" t="s">
        <v>65</v>
      </c>
      <c r="F38" s="46" t="s">
        <v>65</v>
      </c>
      <c r="G38" s="46" t="s">
        <v>65</v>
      </c>
      <c r="H38">
        <f>_xlfn.XLOOKUP(A38,Hoja3!$A$1:$A$30,Hoja3!$B$1:$B$30)</f>
        <v>7</v>
      </c>
      <c r="I38">
        <f>COUNTIF($H$3:H38,H38)</f>
        <v>3</v>
      </c>
    </row>
    <row r="39" spans="1:9" x14ac:dyDescent="0.3">
      <c r="A39" s="46" t="s">
        <v>5</v>
      </c>
      <c r="B39" s="63" t="s">
        <v>328</v>
      </c>
      <c r="C39" s="46" t="str">
        <f t="shared" si="0"/>
        <v>7.4</v>
      </c>
      <c r="D39" s="46" t="s">
        <v>40</v>
      </c>
      <c r="E39" s="46" t="s">
        <v>65</v>
      </c>
      <c r="F39" s="46" t="s">
        <v>65</v>
      </c>
      <c r="G39" s="46" t="s">
        <v>65</v>
      </c>
      <c r="H39">
        <f>_xlfn.XLOOKUP(A39,Hoja3!$A$1:$A$30,Hoja3!$B$1:$B$30)</f>
        <v>7</v>
      </c>
      <c r="I39">
        <f>COUNTIF($H$3:H39,H39)</f>
        <v>4</v>
      </c>
    </row>
    <row r="40" spans="1:9" x14ac:dyDescent="0.3">
      <c r="A40" s="46" t="s">
        <v>6</v>
      </c>
      <c r="B40" s="63" t="s">
        <v>329</v>
      </c>
      <c r="C40" s="46" t="str">
        <f t="shared" si="0"/>
        <v>8.1</v>
      </c>
      <c r="D40" s="46" t="s">
        <v>40</v>
      </c>
      <c r="E40" s="46" t="s">
        <v>37</v>
      </c>
      <c r="F40" s="46" t="s">
        <v>59</v>
      </c>
      <c r="G40" s="46" t="s">
        <v>59</v>
      </c>
      <c r="H40">
        <f>_xlfn.XLOOKUP(A40,Hoja3!$A$1:$A$30,Hoja3!$B$1:$B$30)</f>
        <v>8</v>
      </c>
      <c r="I40">
        <f>COUNTIF($H$3:H40,H40)</f>
        <v>1</v>
      </c>
    </row>
    <row r="41" spans="1:9" x14ac:dyDescent="0.3">
      <c r="A41" s="46" t="s">
        <v>6</v>
      </c>
      <c r="B41" s="63" t="s">
        <v>330</v>
      </c>
      <c r="C41" s="46" t="str">
        <f t="shared" si="0"/>
        <v>8.2</v>
      </c>
      <c r="D41" s="46" t="s">
        <v>36</v>
      </c>
      <c r="E41" s="46" t="s">
        <v>37</v>
      </c>
      <c r="F41" s="46" t="s">
        <v>36</v>
      </c>
      <c r="G41" s="46" t="s">
        <v>36</v>
      </c>
      <c r="H41">
        <f>_xlfn.XLOOKUP(A41,Hoja3!$A$1:$A$30,Hoja3!$B$1:$B$30)</f>
        <v>8</v>
      </c>
      <c r="I41">
        <f>COUNTIF($H$3:H41,H41)</f>
        <v>2</v>
      </c>
    </row>
    <row r="42" spans="1:9" x14ac:dyDescent="0.3">
      <c r="A42" s="46" t="s">
        <v>6</v>
      </c>
      <c r="B42" s="63" t="s">
        <v>331</v>
      </c>
      <c r="C42" s="46" t="str">
        <f t="shared" si="0"/>
        <v>8.3</v>
      </c>
      <c r="D42" s="46" t="s">
        <v>46</v>
      </c>
      <c r="E42" s="46" t="s">
        <v>332</v>
      </c>
      <c r="F42" s="46" t="s">
        <v>48</v>
      </c>
      <c r="G42" s="46" t="s">
        <v>48</v>
      </c>
      <c r="H42">
        <f>_xlfn.XLOOKUP(A42,Hoja3!$A$1:$A$30,Hoja3!$B$1:$B$30)</f>
        <v>8</v>
      </c>
      <c r="I42">
        <f>COUNTIF($H$3:H42,H42)</f>
        <v>3</v>
      </c>
    </row>
    <row r="43" spans="1:9" x14ac:dyDescent="0.3">
      <c r="A43" s="46" t="s">
        <v>6</v>
      </c>
      <c r="B43" s="63" t="s">
        <v>333</v>
      </c>
      <c r="C43" s="46" t="str">
        <f t="shared" si="0"/>
        <v>8.4</v>
      </c>
      <c r="D43" s="46" t="s">
        <v>46</v>
      </c>
      <c r="E43" s="46" t="s">
        <v>70</v>
      </c>
      <c r="F43" s="46" t="s">
        <v>59</v>
      </c>
      <c r="G43" s="46" t="s">
        <v>59</v>
      </c>
      <c r="H43">
        <f>_xlfn.XLOOKUP(A43,Hoja3!$A$1:$A$30,Hoja3!$B$1:$B$30)</f>
        <v>8</v>
      </c>
      <c r="I43">
        <f>COUNTIF($H$3:H43,H43)</f>
        <v>4</v>
      </c>
    </row>
    <row r="44" spans="1:9" x14ac:dyDescent="0.3">
      <c r="A44" s="46" t="s">
        <v>6</v>
      </c>
      <c r="B44" s="63" t="s">
        <v>334</v>
      </c>
      <c r="C44" s="46" t="str">
        <f t="shared" si="0"/>
        <v>8.5</v>
      </c>
      <c r="D44" s="46" t="s">
        <v>46</v>
      </c>
      <c r="E44" s="46" t="s">
        <v>70</v>
      </c>
      <c r="F44" s="46" t="s">
        <v>59</v>
      </c>
      <c r="G44" s="46" t="s">
        <v>59</v>
      </c>
      <c r="H44">
        <f>_xlfn.XLOOKUP(A44,Hoja3!$A$1:$A$30,Hoja3!$B$1:$B$30)</f>
        <v>8</v>
      </c>
      <c r="I44">
        <f>COUNTIF($H$3:H44,H44)</f>
        <v>5</v>
      </c>
    </row>
    <row r="45" spans="1:9" x14ac:dyDescent="0.3">
      <c r="A45" s="46" t="s">
        <v>6</v>
      </c>
      <c r="B45" s="63" t="s">
        <v>335</v>
      </c>
      <c r="C45" s="46" t="str">
        <f t="shared" si="0"/>
        <v>8.6</v>
      </c>
      <c r="D45" s="46" t="s">
        <v>40</v>
      </c>
      <c r="E45" s="46" t="s">
        <v>336</v>
      </c>
      <c r="F45" s="46" t="s">
        <v>59</v>
      </c>
      <c r="G45" s="46" t="s">
        <v>59</v>
      </c>
      <c r="H45">
        <f>_xlfn.XLOOKUP(A45,Hoja3!$A$1:$A$30,Hoja3!$B$1:$B$30)</f>
        <v>8</v>
      </c>
      <c r="I45">
        <f>COUNTIF($H$3:H45,H45)</f>
        <v>6</v>
      </c>
    </row>
    <row r="46" spans="1:9" x14ac:dyDescent="0.3">
      <c r="A46" s="46" t="s">
        <v>6</v>
      </c>
      <c r="B46" s="63" t="s">
        <v>77</v>
      </c>
      <c r="C46" s="46" t="str">
        <f t="shared" si="0"/>
        <v>8.7</v>
      </c>
      <c r="D46" s="46" t="s">
        <v>46</v>
      </c>
      <c r="E46" s="46" t="s">
        <v>70</v>
      </c>
      <c r="F46" s="46" t="s">
        <v>59</v>
      </c>
      <c r="G46" s="46" t="s">
        <v>59</v>
      </c>
      <c r="H46">
        <f>_xlfn.XLOOKUP(A46,Hoja3!$A$1:$A$30,Hoja3!$B$1:$B$30)</f>
        <v>8</v>
      </c>
      <c r="I46">
        <f>COUNTIF($H$3:H46,H46)</f>
        <v>7</v>
      </c>
    </row>
    <row r="47" spans="1:9" x14ac:dyDescent="0.3">
      <c r="A47" s="46" t="s">
        <v>6</v>
      </c>
      <c r="B47" s="63" t="s">
        <v>337</v>
      </c>
      <c r="C47" s="46" t="str">
        <f t="shared" si="0"/>
        <v>8.8</v>
      </c>
      <c r="D47" s="46" t="s">
        <v>40</v>
      </c>
      <c r="E47" s="46" t="s">
        <v>80</v>
      </c>
      <c r="F47" s="46" t="s">
        <v>59</v>
      </c>
      <c r="G47" s="46" t="s">
        <v>59</v>
      </c>
      <c r="H47">
        <f>_xlfn.XLOOKUP(A47,Hoja3!$A$1:$A$30,Hoja3!$B$1:$B$30)</f>
        <v>8</v>
      </c>
      <c r="I47">
        <f>COUNTIF($H$3:H47,H47)</f>
        <v>8</v>
      </c>
    </row>
    <row r="48" spans="1:9" x14ac:dyDescent="0.3">
      <c r="A48" s="46" t="s">
        <v>6</v>
      </c>
      <c r="B48" s="63" t="s">
        <v>338</v>
      </c>
      <c r="C48" s="46" t="str">
        <f t="shared" si="0"/>
        <v>8.9</v>
      </c>
      <c r="D48" s="46" t="s">
        <v>40</v>
      </c>
      <c r="E48" s="46" t="s">
        <v>37</v>
      </c>
      <c r="F48" s="46" t="s">
        <v>59</v>
      </c>
      <c r="G48" s="46" t="s">
        <v>59</v>
      </c>
      <c r="H48">
        <f>_xlfn.XLOOKUP(A48,Hoja3!$A$1:$A$30,Hoja3!$B$1:$B$30)</f>
        <v>8</v>
      </c>
      <c r="I48">
        <f>COUNTIF($H$3:H48,H48)</f>
        <v>9</v>
      </c>
    </row>
    <row r="49" spans="1:9" x14ac:dyDescent="0.3">
      <c r="A49" s="46" t="s">
        <v>7</v>
      </c>
      <c r="B49" s="63" t="s">
        <v>87</v>
      </c>
      <c r="C49" s="46" t="str">
        <f t="shared" si="0"/>
        <v>9.1</v>
      </c>
      <c r="D49" s="46" t="s">
        <v>46</v>
      </c>
      <c r="E49" s="46" t="s">
        <v>88</v>
      </c>
      <c r="F49" s="46" t="s">
        <v>59</v>
      </c>
      <c r="G49" s="46" t="s">
        <v>59</v>
      </c>
      <c r="H49">
        <f>_xlfn.XLOOKUP(A49,Hoja3!$A$1:$A$30,Hoja3!$B$1:$B$30)</f>
        <v>9</v>
      </c>
      <c r="I49">
        <f>COUNTIF($H$3:H49,H49)</f>
        <v>1</v>
      </c>
    </row>
    <row r="50" spans="1:9" x14ac:dyDescent="0.3">
      <c r="A50" s="46" t="s">
        <v>7</v>
      </c>
      <c r="B50" s="63" t="s">
        <v>90</v>
      </c>
      <c r="C50" s="46" t="str">
        <f t="shared" si="0"/>
        <v>9.2</v>
      </c>
      <c r="D50" s="46" t="s">
        <v>40</v>
      </c>
      <c r="E50" s="46" t="s">
        <v>91</v>
      </c>
      <c r="F50" s="46" t="s">
        <v>92</v>
      </c>
      <c r="G50" s="46" t="s">
        <v>59</v>
      </c>
      <c r="H50">
        <f>_xlfn.XLOOKUP(A50,Hoja3!$A$1:$A$30,Hoja3!$B$1:$B$30)</f>
        <v>9</v>
      </c>
      <c r="I50">
        <f>COUNTIF($H$3:H50,H50)</f>
        <v>2</v>
      </c>
    </row>
    <row r="51" spans="1:9" x14ac:dyDescent="0.3">
      <c r="A51" s="46" t="s">
        <v>7</v>
      </c>
      <c r="B51" s="63" t="s">
        <v>339</v>
      </c>
      <c r="C51" s="46" t="str">
        <f t="shared" si="0"/>
        <v>9.3</v>
      </c>
      <c r="D51" s="46" t="s">
        <v>46</v>
      </c>
      <c r="E51" s="46" t="s">
        <v>340</v>
      </c>
      <c r="F51" s="46" t="s">
        <v>59</v>
      </c>
      <c r="G51" s="46" t="s">
        <v>59</v>
      </c>
      <c r="H51">
        <f>_xlfn.XLOOKUP(A51,Hoja3!$A$1:$A$30,Hoja3!$B$1:$B$30)</f>
        <v>9</v>
      </c>
      <c r="I51">
        <f>COUNTIF($H$3:H51,H51)</f>
        <v>3</v>
      </c>
    </row>
    <row r="52" spans="1:9" x14ac:dyDescent="0.3">
      <c r="A52" s="46" t="s">
        <v>7</v>
      </c>
      <c r="B52" s="63" t="s">
        <v>341</v>
      </c>
      <c r="C52" s="46" t="str">
        <f t="shared" si="0"/>
        <v>9.4</v>
      </c>
      <c r="D52" s="46" t="s">
        <v>40</v>
      </c>
      <c r="E52" s="46" t="s">
        <v>62</v>
      </c>
      <c r="F52" s="46" t="s">
        <v>59</v>
      </c>
      <c r="G52" s="46" t="s">
        <v>59</v>
      </c>
      <c r="H52">
        <f>_xlfn.XLOOKUP(A52,Hoja3!$A$1:$A$30,Hoja3!$B$1:$B$30)</f>
        <v>9</v>
      </c>
      <c r="I52">
        <f>COUNTIF($H$3:H52,H52)</f>
        <v>4</v>
      </c>
    </row>
    <row r="53" spans="1:9" x14ac:dyDescent="0.3">
      <c r="A53" s="46" t="s">
        <v>7</v>
      </c>
      <c r="B53" s="63" t="s">
        <v>342</v>
      </c>
      <c r="C53" s="46" t="str">
        <f t="shared" si="0"/>
        <v>9.5</v>
      </c>
      <c r="D53" s="46" t="s">
        <v>40</v>
      </c>
      <c r="E53" s="46" t="s">
        <v>62</v>
      </c>
      <c r="F53" s="46" t="s">
        <v>59</v>
      </c>
      <c r="G53" s="46" t="s">
        <v>59</v>
      </c>
      <c r="H53">
        <f>_xlfn.XLOOKUP(A53,Hoja3!$A$1:$A$30,Hoja3!$B$1:$B$30)</f>
        <v>9</v>
      </c>
      <c r="I53">
        <f>COUNTIF($H$3:H53,H53)</f>
        <v>5</v>
      </c>
    </row>
    <row r="54" spans="1:9" x14ac:dyDescent="0.3">
      <c r="A54" s="46" t="s">
        <v>7</v>
      </c>
      <c r="B54" s="63" t="s">
        <v>343</v>
      </c>
      <c r="C54" s="46" t="str">
        <f t="shared" si="0"/>
        <v>9.6</v>
      </c>
      <c r="D54" s="46" t="s">
        <v>40</v>
      </c>
      <c r="E54" s="46" t="s">
        <v>344</v>
      </c>
      <c r="F54" s="46" t="s">
        <v>65</v>
      </c>
      <c r="G54" s="46" t="s">
        <v>345</v>
      </c>
      <c r="H54">
        <f>_xlfn.XLOOKUP(A54,Hoja3!$A$1:$A$30,Hoja3!$B$1:$B$30)</f>
        <v>9</v>
      </c>
      <c r="I54">
        <f>COUNTIF($H$3:H54,H54)</f>
        <v>6</v>
      </c>
    </row>
    <row r="55" spans="1:9" x14ac:dyDescent="0.3">
      <c r="A55" s="46" t="s">
        <v>7</v>
      </c>
      <c r="B55" s="63" t="s">
        <v>102</v>
      </c>
      <c r="C55" s="46" t="str">
        <f t="shared" si="0"/>
        <v>9.7</v>
      </c>
      <c r="D55" s="46" t="s">
        <v>40</v>
      </c>
      <c r="E55" s="46" t="s">
        <v>62</v>
      </c>
      <c r="F55" s="46" t="s">
        <v>92</v>
      </c>
      <c r="G55" s="46" t="s">
        <v>59</v>
      </c>
      <c r="H55">
        <f>_xlfn.XLOOKUP(A55,Hoja3!$A$1:$A$30,Hoja3!$B$1:$B$30)</f>
        <v>9</v>
      </c>
      <c r="I55">
        <f>COUNTIF($H$3:H55,H55)</f>
        <v>7</v>
      </c>
    </row>
    <row r="56" spans="1:9" x14ac:dyDescent="0.3">
      <c r="A56" s="46" t="s">
        <v>7</v>
      </c>
      <c r="B56" s="63" t="s">
        <v>346</v>
      </c>
      <c r="C56" s="46" t="str">
        <f t="shared" si="0"/>
        <v>9.8</v>
      </c>
      <c r="D56" s="46" t="s">
        <v>40</v>
      </c>
      <c r="E56" s="46" t="s">
        <v>62</v>
      </c>
      <c r="F56" s="46" t="s">
        <v>92</v>
      </c>
      <c r="G56" s="46" t="s">
        <v>59</v>
      </c>
      <c r="H56">
        <f>_xlfn.XLOOKUP(A56,Hoja3!$A$1:$A$30,Hoja3!$B$1:$B$30)</f>
        <v>9</v>
      </c>
      <c r="I56">
        <f>COUNTIF($H$3:H56,H56)</f>
        <v>8</v>
      </c>
    </row>
    <row r="57" spans="1:9" x14ac:dyDescent="0.3">
      <c r="A57" s="46" t="s">
        <v>7</v>
      </c>
      <c r="B57" s="63" t="s">
        <v>109</v>
      </c>
      <c r="C57" s="46" t="str">
        <f t="shared" si="0"/>
        <v>9.9</v>
      </c>
      <c r="D57" s="46" t="s">
        <v>40</v>
      </c>
      <c r="E57" s="46" t="s">
        <v>62</v>
      </c>
      <c r="F57" s="46" t="s">
        <v>92</v>
      </c>
      <c r="G57" s="46" t="s">
        <v>59</v>
      </c>
      <c r="H57">
        <f>_xlfn.XLOOKUP(A57,Hoja3!$A$1:$A$30,Hoja3!$B$1:$B$30)</f>
        <v>9</v>
      </c>
      <c r="I57">
        <f>COUNTIF($H$3:H57,H57)</f>
        <v>9</v>
      </c>
    </row>
    <row r="58" spans="1:9" x14ac:dyDescent="0.3">
      <c r="A58" s="46" t="s">
        <v>7</v>
      </c>
      <c r="B58" s="63" t="s">
        <v>111</v>
      </c>
      <c r="C58" s="46" t="str">
        <f t="shared" si="0"/>
        <v>9.10</v>
      </c>
      <c r="D58" s="46" t="s">
        <v>40</v>
      </c>
      <c r="E58" s="46" t="s">
        <v>62</v>
      </c>
      <c r="F58" s="46" t="s">
        <v>92</v>
      </c>
      <c r="G58" s="46" t="s">
        <v>59</v>
      </c>
      <c r="H58">
        <f>_xlfn.XLOOKUP(A58,Hoja3!$A$1:$A$30,Hoja3!$B$1:$B$30)</f>
        <v>9</v>
      </c>
      <c r="I58">
        <f>COUNTIF($H$3:H58,H58)</f>
        <v>10</v>
      </c>
    </row>
    <row r="59" spans="1:9" x14ac:dyDescent="0.3">
      <c r="A59" s="46" t="s">
        <v>7</v>
      </c>
      <c r="B59" s="63" t="s">
        <v>347</v>
      </c>
      <c r="C59" s="46" t="str">
        <f t="shared" si="0"/>
        <v>9.11</v>
      </c>
      <c r="D59" s="46" t="s">
        <v>40</v>
      </c>
      <c r="E59" s="46" t="s">
        <v>62</v>
      </c>
      <c r="F59" s="46" t="s">
        <v>92</v>
      </c>
      <c r="G59" s="46" t="s">
        <v>59</v>
      </c>
      <c r="H59">
        <f>_xlfn.XLOOKUP(A59,Hoja3!$A$1:$A$30,Hoja3!$B$1:$B$30)</f>
        <v>9</v>
      </c>
      <c r="I59">
        <f>COUNTIF($H$3:H59,H59)</f>
        <v>11</v>
      </c>
    </row>
    <row r="60" spans="1:9" x14ac:dyDescent="0.3">
      <c r="A60" s="46" t="s">
        <v>7</v>
      </c>
      <c r="B60" s="63" t="s">
        <v>348</v>
      </c>
      <c r="C60" s="46" t="str">
        <f t="shared" si="0"/>
        <v>9.12</v>
      </c>
      <c r="D60" s="46" t="s">
        <v>40</v>
      </c>
      <c r="E60" s="46" t="s">
        <v>80</v>
      </c>
      <c r="F60" s="46" t="s">
        <v>59</v>
      </c>
      <c r="G60" s="46" t="s">
        <v>59</v>
      </c>
      <c r="H60">
        <f>_xlfn.XLOOKUP(A60,Hoja3!$A$1:$A$30,Hoja3!$B$1:$B$30)</f>
        <v>9</v>
      </c>
      <c r="I60">
        <f>COUNTIF($H$3:H60,H60)</f>
        <v>12</v>
      </c>
    </row>
    <row r="61" spans="1:9" x14ac:dyDescent="0.3">
      <c r="A61" s="46" t="s">
        <v>7</v>
      </c>
      <c r="B61" s="63" t="s">
        <v>117</v>
      </c>
      <c r="C61" s="46" t="str">
        <f t="shared" si="0"/>
        <v>9.13</v>
      </c>
      <c r="D61" s="46" t="s">
        <v>36</v>
      </c>
      <c r="E61" s="46" t="s">
        <v>37</v>
      </c>
      <c r="F61" s="46" t="s">
        <v>59</v>
      </c>
      <c r="G61" s="46" t="s">
        <v>59</v>
      </c>
      <c r="H61">
        <f>_xlfn.XLOOKUP(A61,Hoja3!$A$1:$A$30,Hoja3!$B$1:$B$30)</f>
        <v>9</v>
      </c>
      <c r="I61">
        <f>COUNTIF($H$3:H61,H61)</f>
        <v>13</v>
      </c>
    </row>
    <row r="62" spans="1:9" x14ac:dyDescent="0.3">
      <c r="A62" s="46" t="s">
        <v>7</v>
      </c>
      <c r="B62" s="63" t="s">
        <v>349</v>
      </c>
      <c r="C62" s="46" t="str">
        <f t="shared" si="0"/>
        <v>9.14</v>
      </c>
      <c r="D62" s="46" t="s">
        <v>46</v>
      </c>
      <c r="E62" s="46" t="s">
        <v>107</v>
      </c>
      <c r="F62" s="46" t="s">
        <v>59</v>
      </c>
      <c r="G62" s="46" t="s">
        <v>59</v>
      </c>
      <c r="H62">
        <f>_xlfn.XLOOKUP(A62,Hoja3!$A$1:$A$30,Hoja3!$B$1:$B$30)</f>
        <v>9</v>
      </c>
      <c r="I62">
        <f>COUNTIF($H$3:H62,H62)</f>
        <v>14</v>
      </c>
    </row>
    <row r="63" spans="1:9" x14ac:dyDescent="0.3">
      <c r="A63" s="46" t="s">
        <v>7</v>
      </c>
      <c r="B63" s="63" t="s">
        <v>350</v>
      </c>
      <c r="C63" s="46" t="str">
        <f t="shared" si="0"/>
        <v>9.15</v>
      </c>
      <c r="D63" s="46" t="s">
        <v>46</v>
      </c>
      <c r="E63" s="46" t="s">
        <v>351</v>
      </c>
      <c r="F63" s="46" t="s">
        <v>65</v>
      </c>
      <c r="G63" s="46" t="s">
        <v>59</v>
      </c>
      <c r="H63">
        <f>_xlfn.XLOOKUP(A63,Hoja3!$A$1:$A$30,Hoja3!$B$1:$B$30)</f>
        <v>9</v>
      </c>
      <c r="I63">
        <f>COUNTIF($H$3:H63,H63)</f>
        <v>15</v>
      </c>
    </row>
    <row r="64" spans="1:9" x14ac:dyDescent="0.3">
      <c r="A64" s="46" t="s">
        <v>7</v>
      </c>
      <c r="B64" s="63" t="s">
        <v>352</v>
      </c>
      <c r="C64" s="46" t="str">
        <f t="shared" si="0"/>
        <v>9.16</v>
      </c>
      <c r="D64" s="46" t="s">
        <v>46</v>
      </c>
      <c r="E64" s="46" t="s">
        <v>351</v>
      </c>
      <c r="F64" s="46" t="s">
        <v>65</v>
      </c>
      <c r="G64" s="46" t="s">
        <v>59</v>
      </c>
      <c r="H64">
        <f>_xlfn.XLOOKUP(A64,Hoja3!$A$1:$A$30,Hoja3!$B$1:$B$30)</f>
        <v>9</v>
      </c>
      <c r="I64">
        <f>COUNTIF($H$3:H64,H64)</f>
        <v>16</v>
      </c>
    </row>
    <row r="65" spans="1:9" x14ac:dyDescent="0.3">
      <c r="A65" s="46" t="s">
        <v>8</v>
      </c>
      <c r="B65" s="63" t="s">
        <v>353</v>
      </c>
      <c r="C65" s="46" t="str">
        <f t="shared" si="0"/>
        <v>10.1</v>
      </c>
      <c r="D65" s="46" t="s">
        <v>40</v>
      </c>
      <c r="E65" s="46" t="s">
        <v>354</v>
      </c>
      <c r="F65" s="46" t="s">
        <v>48</v>
      </c>
      <c r="G65" s="46" t="s">
        <v>48</v>
      </c>
      <c r="H65">
        <f>_xlfn.XLOOKUP(A65,Hoja3!$A$1:$A$30,Hoja3!$B$1:$B$30)</f>
        <v>10</v>
      </c>
      <c r="I65">
        <f>COUNTIF($H$3:H65,H65)</f>
        <v>1</v>
      </c>
    </row>
    <row r="66" spans="1:9" x14ac:dyDescent="0.3">
      <c r="A66" s="46" t="s">
        <v>8</v>
      </c>
      <c r="B66" s="63" t="s">
        <v>355</v>
      </c>
      <c r="C66" s="46" t="str">
        <f t="shared" si="0"/>
        <v>10.2</v>
      </c>
      <c r="D66" s="46" t="s">
        <v>40</v>
      </c>
      <c r="E66" s="46" t="s">
        <v>354</v>
      </c>
      <c r="F66" s="46" t="s">
        <v>48</v>
      </c>
      <c r="G66" s="46" t="s">
        <v>48</v>
      </c>
      <c r="H66">
        <f>_xlfn.XLOOKUP(A66,Hoja3!$A$1:$A$30,Hoja3!$B$1:$B$30)</f>
        <v>10</v>
      </c>
      <c r="I66">
        <f>COUNTIF($H$3:H66,H66)</f>
        <v>2</v>
      </c>
    </row>
    <row r="67" spans="1:9" x14ac:dyDescent="0.3">
      <c r="A67" s="46" t="s">
        <v>8</v>
      </c>
      <c r="B67" s="63" t="s">
        <v>356</v>
      </c>
      <c r="C67" s="46" t="str">
        <f t="shared" si="0"/>
        <v>10.3</v>
      </c>
      <c r="D67" s="46" t="s">
        <v>40</v>
      </c>
      <c r="E67" s="46" t="s">
        <v>262</v>
      </c>
      <c r="F67" s="46" t="s">
        <v>48</v>
      </c>
      <c r="G67" s="46" t="s">
        <v>48</v>
      </c>
      <c r="H67">
        <f>_xlfn.XLOOKUP(A67,Hoja3!$A$1:$A$30,Hoja3!$B$1:$B$30)</f>
        <v>10</v>
      </c>
      <c r="I67">
        <f>COUNTIF($H$3:H67,H67)</f>
        <v>3</v>
      </c>
    </row>
    <row r="68" spans="1:9" x14ac:dyDescent="0.3">
      <c r="A68" s="46" t="s">
        <v>8</v>
      </c>
      <c r="B68" s="63" t="s">
        <v>357</v>
      </c>
      <c r="C68" s="46" t="str">
        <f t="shared" ref="C68:C131" si="1">_xlfn.CONCAT(H68,".",I68)</f>
        <v>10.4</v>
      </c>
      <c r="D68" s="46" t="s">
        <v>46</v>
      </c>
      <c r="E68" s="46" t="s">
        <v>358</v>
      </c>
      <c r="F68" s="46" t="s">
        <v>48</v>
      </c>
      <c r="G68" s="46" t="s">
        <v>48</v>
      </c>
      <c r="H68">
        <f>_xlfn.XLOOKUP(A68,Hoja3!$A$1:$A$30,Hoja3!$B$1:$B$30)</f>
        <v>10</v>
      </c>
      <c r="I68">
        <f>COUNTIF($H$3:H68,H68)</f>
        <v>4</v>
      </c>
    </row>
    <row r="69" spans="1:9" x14ac:dyDescent="0.3">
      <c r="A69" s="46" t="s">
        <v>8</v>
      </c>
      <c r="B69" s="63" t="s">
        <v>359</v>
      </c>
      <c r="C69" s="46" t="str">
        <f t="shared" si="1"/>
        <v>10.5</v>
      </c>
      <c r="D69" s="46" t="s">
        <v>46</v>
      </c>
      <c r="E69" s="46" t="s">
        <v>360</v>
      </c>
      <c r="F69" s="46" t="s">
        <v>92</v>
      </c>
      <c r="G69" s="46" t="s">
        <v>48</v>
      </c>
      <c r="H69">
        <f>_xlfn.XLOOKUP(A69,Hoja3!$A$1:$A$30,Hoja3!$B$1:$B$30)</f>
        <v>10</v>
      </c>
      <c r="I69">
        <f>COUNTIF($H$3:H69,H69)</f>
        <v>5</v>
      </c>
    </row>
    <row r="70" spans="1:9" x14ac:dyDescent="0.3">
      <c r="A70" s="46" t="s">
        <v>8</v>
      </c>
      <c r="B70" s="63" t="s">
        <v>361</v>
      </c>
      <c r="C70" s="46" t="str">
        <f t="shared" si="1"/>
        <v>10.6</v>
      </c>
      <c r="D70" s="46" t="s">
        <v>40</v>
      </c>
      <c r="E70" s="46" t="s">
        <v>129</v>
      </c>
      <c r="F70" s="46" t="s">
        <v>92</v>
      </c>
      <c r="G70" s="46" t="s">
        <v>48</v>
      </c>
      <c r="H70">
        <f>_xlfn.XLOOKUP(A70,Hoja3!$A$1:$A$30,Hoja3!$B$1:$B$30)</f>
        <v>10</v>
      </c>
      <c r="I70">
        <f>COUNTIF($H$3:H70,H70)</f>
        <v>6</v>
      </c>
    </row>
    <row r="71" spans="1:9" x14ac:dyDescent="0.3">
      <c r="A71" s="46" t="s">
        <v>8</v>
      </c>
      <c r="B71" s="63" t="s">
        <v>362</v>
      </c>
      <c r="C71" s="46" t="str">
        <f t="shared" si="1"/>
        <v>10.7</v>
      </c>
      <c r="D71" s="46" t="s">
        <v>40</v>
      </c>
      <c r="E71" s="46" t="s">
        <v>129</v>
      </c>
      <c r="F71" s="46" t="s">
        <v>92</v>
      </c>
      <c r="G71" s="46" t="s">
        <v>48</v>
      </c>
      <c r="H71">
        <f>_xlfn.XLOOKUP(A71,Hoja3!$A$1:$A$30,Hoja3!$B$1:$B$30)</f>
        <v>10</v>
      </c>
      <c r="I71">
        <f>COUNTIF($H$3:H71,H71)</f>
        <v>7</v>
      </c>
    </row>
    <row r="72" spans="1:9" x14ac:dyDescent="0.3">
      <c r="A72" s="46" t="s">
        <v>8</v>
      </c>
      <c r="B72" s="63" t="s">
        <v>363</v>
      </c>
      <c r="C72" s="46" t="str">
        <f t="shared" si="1"/>
        <v>10.8</v>
      </c>
      <c r="D72" s="46" t="s">
        <v>40</v>
      </c>
      <c r="E72" s="46" t="s">
        <v>129</v>
      </c>
      <c r="F72" s="46" t="s">
        <v>92</v>
      </c>
      <c r="G72" s="46" t="s">
        <v>48</v>
      </c>
      <c r="H72">
        <f>_xlfn.XLOOKUP(A72,Hoja3!$A$1:$A$30,Hoja3!$B$1:$B$30)</f>
        <v>10</v>
      </c>
      <c r="I72">
        <f>COUNTIF($H$3:H72,H72)</f>
        <v>8</v>
      </c>
    </row>
    <row r="73" spans="1:9" x14ac:dyDescent="0.3">
      <c r="A73" s="46" t="s">
        <v>8</v>
      </c>
      <c r="B73" s="63" t="s">
        <v>364</v>
      </c>
      <c r="C73" s="46" t="str">
        <f t="shared" si="1"/>
        <v>10.9</v>
      </c>
      <c r="D73" s="46" t="s">
        <v>40</v>
      </c>
      <c r="E73" s="46" t="s">
        <v>129</v>
      </c>
      <c r="F73" s="46" t="s">
        <v>92</v>
      </c>
      <c r="G73" s="46" t="s">
        <v>48</v>
      </c>
      <c r="H73">
        <f>_xlfn.XLOOKUP(A73,Hoja3!$A$1:$A$30,Hoja3!$B$1:$B$30)</f>
        <v>10</v>
      </c>
      <c r="I73">
        <f>COUNTIF($H$3:H73,H73)</f>
        <v>9</v>
      </c>
    </row>
    <row r="74" spans="1:9" x14ac:dyDescent="0.3">
      <c r="A74" s="46" t="s">
        <v>8</v>
      </c>
      <c r="B74" s="63" t="s">
        <v>365</v>
      </c>
      <c r="C74" s="46" t="str">
        <f t="shared" si="1"/>
        <v>10.10</v>
      </c>
      <c r="D74" s="46" t="s">
        <v>40</v>
      </c>
      <c r="E74" s="46" t="s">
        <v>129</v>
      </c>
      <c r="F74" s="46" t="s">
        <v>92</v>
      </c>
      <c r="G74" s="46" t="s">
        <v>48</v>
      </c>
      <c r="H74">
        <f>_xlfn.XLOOKUP(A74,Hoja3!$A$1:$A$30,Hoja3!$B$1:$B$30)</f>
        <v>10</v>
      </c>
      <c r="I74">
        <f>COUNTIF($H$3:H74,H74)</f>
        <v>10</v>
      </c>
    </row>
    <row r="75" spans="1:9" x14ac:dyDescent="0.3">
      <c r="A75" s="46" t="s">
        <v>8</v>
      </c>
      <c r="B75" s="63" t="s">
        <v>366</v>
      </c>
      <c r="C75" s="46" t="str">
        <f t="shared" si="1"/>
        <v>10.11</v>
      </c>
      <c r="D75" s="46" t="s">
        <v>40</v>
      </c>
      <c r="E75" s="46" t="s">
        <v>129</v>
      </c>
      <c r="F75" s="46" t="s">
        <v>92</v>
      </c>
      <c r="G75" s="46" t="s">
        <v>48</v>
      </c>
      <c r="H75">
        <f>_xlfn.XLOOKUP(A75,Hoja3!$A$1:$A$30,Hoja3!$B$1:$B$30)</f>
        <v>10</v>
      </c>
      <c r="I75">
        <f>COUNTIF($H$3:H75,H75)</f>
        <v>11</v>
      </c>
    </row>
    <row r="76" spans="1:9" x14ac:dyDescent="0.3">
      <c r="A76" s="46" t="s">
        <v>8</v>
      </c>
      <c r="B76" s="63" t="s">
        <v>367</v>
      </c>
      <c r="C76" s="46" t="str">
        <f t="shared" si="1"/>
        <v>10.12</v>
      </c>
      <c r="D76" s="46" t="s">
        <v>40</v>
      </c>
      <c r="E76" s="46" t="s">
        <v>344</v>
      </c>
      <c r="F76" s="46" t="s">
        <v>65</v>
      </c>
      <c r="G76" s="46" t="s">
        <v>368</v>
      </c>
      <c r="H76">
        <f>_xlfn.XLOOKUP(A76,Hoja3!$A$1:$A$30,Hoja3!$B$1:$B$30)</f>
        <v>10</v>
      </c>
      <c r="I76">
        <f>COUNTIF($H$3:H76,H76)</f>
        <v>12</v>
      </c>
    </row>
    <row r="77" spans="1:9" x14ac:dyDescent="0.3">
      <c r="A77" s="46" t="s">
        <v>8</v>
      </c>
      <c r="B77" s="63" t="s">
        <v>369</v>
      </c>
      <c r="C77" s="46" t="str">
        <f t="shared" si="1"/>
        <v>10.13</v>
      </c>
      <c r="D77" s="46" t="s">
        <v>40</v>
      </c>
      <c r="E77" s="46" t="s">
        <v>37</v>
      </c>
      <c r="F77" s="46" t="s">
        <v>48</v>
      </c>
      <c r="G77" s="46" t="s">
        <v>48</v>
      </c>
      <c r="H77">
        <f>_xlfn.XLOOKUP(A77,Hoja3!$A$1:$A$30,Hoja3!$B$1:$B$30)</f>
        <v>10</v>
      </c>
      <c r="I77">
        <f>COUNTIF($H$3:H77,H77)</f>
        <v>13</v>
      </c>
    </row>
    <row r="78" spans="1:9" x14ac:dyDescent="0.3">
      <c r="A78" s="46" t="s">
        <v>8</v>
      </c>
      <c r="B78" s="63" t="s">
        <v>370</v>
      </c>
      <c r="C78" s="46" t="str">
        <f t="shared" si="1"/>
        <v>10.14</v>
      </c>
      <c r="D78" s="46" t="s">
        <v>40</v>
      </c>
      <c r="E78" s="46" t="s">
        <v>129</v>
      </c>
      <c r="F78" s="46" t="s">
        <v>48</v>
      </c>
      <c r="G78" s="46" t="s">
        <v>48</v>
      </c>
      <c r="H78">
        <f>_xlfn.XLOOKUP(A78,Hoja3!$A$1:$A$30,Hoja3!$B$1:$B$30)</f>
        <v>10</v>
      </c>
      <c r="I78">
        <f>COUNTIF($H$3:H78,H78)</f>
        <v>14</v>
      </c>
    </row>
    <row r="79" spans="1:9" x14ac:dyDescent="0.3">
      <c r="A79" s="46" t="s">
        <v>8</v>
      </c>
      <c r="B79" s="63" t="s">
        <v>371</v>
      </c>
      <c r="C79" s="46" t="str">
        <f t="shared" si="1"/>
        <v>10.15</v>
      </c>
      <c r="D79" s="46" t="s">
        <v>40</v>
      </c>
      <c r="E79" s="46" t="s">
        <v>62</v>
      </c>
      <c r="F79" s="46" t="s">
        <v>48</v>
      </c>
      <c r="G79" s="46" t="s">
        <v>48</v>
      </c>
      <c r="H79">
        <f>_xlfn.XLOOKUP(A79,Hoja3!$A$1:$A$30,Hoja3!$B$1:$B$30)</f>
        <v>10</v>
      </c>
      <c r="I79">
        <f>COUNTIF($H$3:H79,H79)</f>
        <v>15</v>
      </c>
    </row>
    <row r="80" spans="1:9" x14ac:dyDescent="0.3">
      <c r="A80" s="46" t="s">
        <v>8</v>
      </c>
      <c r="B80" s="63" t="s">
        <v>372</v>
      </c>
      <c r="C80" s="46" t="str">
        <f t="shared" si="1"/>
        <v>10.16</v>
      </c>
      <c r="D80" s="46" t="s">
        <v>40</v>
      </c>
      <c r="E80" s="46" t="s">
        <v>91</v>
      </c>
      <c r="F80" s="46" t="s">
        <v>48</v>
      </c>
      <c r="G80" s="46" t="s">
        <v>48</v>
      </c>
      <c r="H80">
        <f>_xlfn.XLOOKUP(A80,Hoja3!$A$1:$A$30,Hoja3!$B$1:$B$30)</f>
        <v>10</v>
      </c>
      <c r="I80">
        <f>COUNTIF($H$3:H80,H80)</f>
        <v>16</v>
      </c>
    </row>
    <row r="81" spans="1:9" x14ac:dyDescent="0.3">
      <c r="A81" s="46" t="s">
        <v>8</v>
      </c>
      <c r="B81" s="63" t="s">
        <v>373</v>
      </c>
      <c r="C81" s="46" t="str">
        <f t="shared" si="1"/>
        <v>10.17</v>
      </c>
      <c r="D81" s="46" t="s">
        <v>40</v>
      </c>
      <c r="E81" s="46" t="s">
        <v>62</v>
      </c>
      <c r="F81" s="46" t="s">
        <v>48</v>
      </c>
      <c r="G81" s="46" t="s">
        <v>48</v>
      </c>
      <c r="H81">
        <f>_xlfn.XLOOKUP(A81,Hoja3!$A$1:$A$30,Hoja3!$B$1:$B$30)</f>
        <v>10</v>
      </c>
      <c r="I81">
        <f>COUNTIF($H$3:H81,H81)</f>
        <v>17</v>
      </c>
    </row>
    <row r="82" spans="1:9" x14ac:dyDescent="0.3">
      <c r="A82" s="46" t="s">
        <v>8</v>
      </c>
      <c r="B82" s="63" t="s">
        <v>374</v>
      </c>
      <c r="C82" s="46" t="str">
        <f t="shared" si="1"/>
        <v>10.18</v>
      </c>
      <c r="D82" s="46" t="s">
        <v>40</v>
      </c>
      <c r="E82" s="46" t="s">
        <v>62</v>
      </c>
      <c r="F82" s="46" t="s">
        <v>48</v>
      </c>
      <c r="G82" s="46" t="s">
        <v>48</v>
      </c>
      <c r="H82">
        <f>_xlfn.XLOOKUP(A82,Hoja3!$A$1:$A$30,Hoja3!$B$1:$B$30)</f>
        <v>10</v>
      </c>
      <c r="I82">
        <f>COUNTIF($H$3:H82,H82)</f>
        <v>18</v>
      </c>
    </row>
    <row r="83" spans="1:9" x14ac:dyDescent="0.3">
      <c r="A83" s="46" t="s">
        <v>9</v>
      </c>
      <c r="B83" s="63" t="s">
        <v>375</v>
      </c>
      <c r="C83" s="46" t="str">
        <f t="shared" si="1"/>
        <v>11.1</v>
      </c>
      <c r="D83" s="46" t="s">
        <v>40</v>
      </c>
      <c r="E83" s="46" t="s">
        <v>129</v>
      </c>
      <c r="F83" s="46" t="s">
        <v>92</v>
      </c>
      <c r="G83" s="46" t="s">
        <v>48</v>
      </c>
      <c r="H83">
        <f>_xlfn.XLOOKUP(A83,Hoja3!$A$1:$A$30,Hoja3!$B$1:$B$30)</f>
        <v>11</v>
      </c>
      <c r="I83">
        <f>COUNTIF($H$3:H83,H83)</f>
        <v>1</v>
      </c>
    </row>
    <row r="84" spans="1:9" x14ac:dyDescent="0.3">
      <c r="A84" s="46" t="s">
        <v>9</v>
      </c>
      <c r="B84" s="63" t="s">
        <v>376</v>
      </c>
      <c r="C84" s="46" t="str">
        <f t="shared" si="1"/>
        <v>11.2</v>
      </c>
      <c r="D84" s="46" t="s">
        <v>40</v>
      </c>
      <c r="E84" s="46" t="s">
        <v>129</v>
      </c>
      <c r="F84" s="46" t="s">
        <v>92</v>
      </c>
      <c r="G84" s="46" t="s">
        <v>48</v>
      </c>
      <c r="H84">
        <f>_xlfn.XLOOKUP(A84,Hoja3!$A$1:$A$30,Hoja3!$B$1:$B$30)</f>
        <v>11</v>
      </c>
      <c r="I84">
        <f>COUNTIF($H$3:H84,H84)</f>
        <v>2</v>
      </c>
    </row>
    <row r="85" spans="1:9" x14ac:dyDescent="0.3">
      <c r="A85" s="46" t="s">
        <v>9</v>
      </c>
      <c r="B85" s="63" t="s">
        <v>377</v>
      </c>
      <c r="C85" s="46" t="str">
        <f t="shared" si="1"/>
        <v>11.3</v>
      </c>
      <c r="D85" s="46" t="s">
        <v>40</v>
      </c>
      <c r="E85" s="46" t="s">
        <v>262</v>
      </c>
      <c r="F85" s="46" t="s">
        <v>48</v>
      </c>
      <c r="G85" s="46" t="s">
        <v>48</v>
      </c>
      <c r="H85">
        <f>_xlfn.XLOOKUP(A85,Hoja3!$A$1:$A$30,Hoja3!$B$1:$B$30)</f>
        <v>11</v>
      </c>
      <c r="I85">
        <f>COUNTIF($H$3:H85,H85)</f>
        <v>3</v>
      </c>
    </row>
    <row r="86" spans="1:9" x14ac:dyDescent="0.3">
      <c r="A86" s="46" t="s">
        <v>9</v>
      </c>
      <c r="B86" s="63" t="s">
        <v>378</v>
      </c>
      <c r="C86" s="46" t="str">
        <f t="shared" si="1"/>
        <v>11.4</v>
      </c>
      <c r="D86" s="46" t="s">
        <v>40</v>
      </c>
      <c r="E86" s="46" t="s">
        <v>358</v>
      </c>
      <c r="F86" s="46" t="s">
        <v>48</v>
      </c>
      <c r="G86" s="46" t="s">
        <v>48</v>
      </c>
      <c r="H86">
        <f>_xlfn.XLOOKUP(A86,Hoja3!$A$1:$A$30,Hoja3!$B$1:$B$30)</f>
        <v>11</v>
      </c>
      <c r="I86">
        <f>COUNTIF($H$3:H86,H86)</f>
        <v>4</v>
      </c>
    </row>
    <row r="87" spans="1:9" x14ac:dyDescent="0.3">
      <c r="A87" s="46" t="s">
        <v>9</v>
      </c>
      <c r="B87" s="63" t="s">
        <v>379</v>
      </c>
      <c r="C87" s="46" t="str">
        <f t="shared" si="1"/>
        <v>11.5</v>
      </c>
      <c r="D87" s="46" t="s">
        <v>40</v>
      </c>
      <c r="E87" s="46" t="s">
        <v>360</v>
      </c>
      <c r="F87" s="46" t="s">
        <v>92</v>
      </c>
      <c r="G87" s="46" t="s">
        <v>48</v>
      </c>
      <c r="H87">
        <f>_xlfn.XLOOKUP(A87,Hoja3!$A$1:$A$30,Hoja3!$B$1:$B$30)</f>
        <v>11</v>
      </c>
      <c r="I87">
        <f>COUNTIF($H$3:H87,H87)</f>
        <v>5</v>
      </c>
    </row>
    <row r="88" spans="1:9" x14ac:dyDescent="0.3">
      <c r="A88" s="46" t="s">
        <v>9</v>
      </c>
      <c r="B88" s="63" t="s">
        <v>380</v>
      </c>
      <c r="C88" s="46" t="str">
        <f t="shared" si="1"/>
        <v>11.6</v>
      </c>
      <c r="D88" s="46" t="s">
        <v>40</v>
      </c>
      <c r="E88" s="46" t="s">
        <v>262</v>
      </c>
      <c r="F88" s="46" t="s">
        <v>48</v>
      </c>
      <c r="G88" s="46" t="s">
        <v>48</v>
      </c>
      <c r="H88">
        <f>_xlfn.XLOOKUP(A88,Hoja3!$A$1:$A$30,Hoja3!$B$1:$B$30)</f>
        <v>11</v>
      </c>
      <c r="I88">
        <f>COUNTIF($H$3:H88,H88)</f>
        <v>6</v>
      </c>
    </row>
    <row r="89" spans="1:9" x14ac:dyDescent="0.3">
      <c r="A89" s="46" t="s">
        <v>9</v>
      </c>
      <c r="B89" s="63" t="s">
        <v>381</v>
      </c>
      <c r="C89" s="46" t="str">
        <f t="shared" si="1"/>
        <v>11.7</v>
      </c>
      <c r="D89" s="46" t="s">
        <v>40</v>
      </c>
      <c r="E89" s="46" t="s">
        <v>358</v>
      </c>
      <c r="F89" s="46" t="s">
        <v>48</v>
      </c>
      <c r="G89" s="46" t="s">
        <v>48</v>
      </c>
      <c r="H89">
        <f>_xlfn.XLOOKUP(A89,Hoja3!$A$1:$A$30,Hoja3!$B$1:$B$30)</f>
        <v>11</v>
      </c>
      <c r="I89">
        <f>COUNTIF($H$3:H89,H89)</f>
        <v>7</v>
      </c>
    </row>
    <row r="90" spans="1:9" x14ac:dyDescent="0.3">
      <c r="A90" s="46" t="s">
        <v>9</v>
      </c>
      <c r="B90" s="63" t="s">
        <v>382</v>
      </c>
      <c r="C90" s="46" t="str">
        <f t="shared" si="1"/>
        <v>11.8</v>
      </c>
      <c r="D90" s="46" t="s">
        <v>40</v>
      </c>
      <c r="E90" s="46" t="s">
        <v>360</v>
      </c>
      <c r="F90" s="46" t="s">
        <v>92</v>
      </c>
      <c r="G90" s="46" t="s">
        <v>48</v>
      </c>
      <c r="H90">
        <f>_xlfn.XLOOKUP(A90,Hoja3!$A$1:$A$30,Hoja3!$B$1:$B$30)</f>
        <v>11</v>
      </c>
      <c r="I90">
        <f>COUNTIF($H$3:H90,H90)</f>
        <v>8</v>
      </c>
    </row>
    <row r="91" spans="1:9" x14ac:dyDescent="0.3">
      <c r="A91" s="46" t="s">
        <v>9</v>
      </c>
      <c r="B91" s="63" t="s">
        <v>383</v>
      </c>
      <c r="C91" s="46" t="str">
        <f t="shared" si="1"/>
        <v>11.9</v>
      </c>
      <c r="D91" s="46" t="s">
        <v>40</v>
      </c>
      <c r="E91" s="46" t="s">
        <v>262</v>
      </c>
      <c r="F91" s="46" t="s">
        <v>48</v>
      </c>
      <c r="G91" s="46" t="s">
        <v>48</v>
      </c>
      <c r="H91">
        <f>_xlfn.XLOOKUP(A91,Hoja3!$A$1:$A$30,Hoja3!$B$1:$B$30)</f>
        <v>11</v>
      </c>
      <c r="I91">
        <f>COUNTIF($H$3:H91,H91)</f>
        <v>9</v>
      </c>
    </row>
    <row r="92" spans="1:9" x14ac:dyDescent="0.3">
      <c r="A92" s="46" t="s">
        <v>9</v>
      </c>
      <c r="B92" s="63" t="s">
        <v>384</v>
      </c>
      <c r="C92" s="46" t="str">
        <f t="shared" si="1"/>
        <v>11.10</v>
      </c>
      <c r="D92" s="46" t="s">
        <v>40</v>
      </c>
      <c r="E92" s="46" t="s">
        <v>358</v>
      </c>
      <c r="F92" s="46" t="s">
        <v>48</v>
      </c>
      <c r="G92" s="46" t="s">
        <v>48</v>
      </c>
      <c r="H92">
        <f>_xlfn.XLOOKUP(A92,Hoja3!$A$1:$A$30,Hoja3!$B$1:$B$30)</f>
        <v>11</v>
      </c>
      <c r="I92">
        <f>COUNTIF($H$3:H92,H92)</f>
        <v>10</v>
      </c>
    </row>
    <row r="93" spans="1:9" x14ac:dyDescent="0.3">
      <c r="A93" s="46" t="s">
        <v>9</v>
      </c>
      <c r="B93" s="63" t="s">
        <v>385</v>
      </c>
      <c r="C93" s="46" t="str">
        <f t="shared" si="1"/>
        <v>11.11</v>
      </c>
      <c r="D93" s="46" t="s">
        <v>40</v>
      </c>
      <c r="E93" s="46" t="s">
        <v>360</v>
      </c>
      <c r="F93" s="46" t="s">
        <v>92</v>
      </c>
      <c r="G93" s="46" t="s">
        <v>48</v>
      </c>
      <c r="H93">
        <f>_xlfn.XLOOKUP(A93,Hoja3!$A$1:$A$30,Hoja3!$B$1:$B$30)</f>
        <v>11</v>
      </c>
      <c r="I93">
        <f>COUNTIF($H$3:H93,H93)</f>
        <v>11</v>
      </c>
    </row>
    <row r="94" spans="1:9" x14ac:dyDescent="0.3">
      <c r="A94" s="46" t="s">
        <v>10</v>
      </c>
      <c r="B94" s="63" t="s">
        <v>386</v>
      </c>
      <c r="C94" s="46" t="str">
        <f t="shared" si="1"/>
        <v>12.1</v>
      </c>
      <c r="D94" s="46" t="s">
        <v>36</v>
      </c>
      <c r="E94" s="46" t="s">
        <v>37</v>
      </c>
      <c r="F94" s="46" t="s">
        <v>36</v>
      </c>
      <c r="G94" s="46" t="s">
        <v>36</v>
      </c>
      <c r="H94">
        <f>_xlfn.XLOOKUP(A94,Hoja3!$A$1:$A$30,Hoja3!$B$1:$B$30)</f>
        <v>12</v>
      </c>
      <c r="I94">
        <f>COUNTIF($H$3:H94,H94)</f>
        <v>1</v>
      </c>
    </row>
    <row r="95" spans="1:9" x14ac:dyDescent="0.3">
      <c r="A95" s="46" t="s">
        <v>10</v>
      </c>
      <c r="B95" s="63" t="s">
        <v>387</v>
      </c>
      <c r="C95" s="46" t="str">
        <f t="shared" si="1"/>
        <v>12.2</v>
      </c>
      <c r="D95" s="46" t="s">
        <v>36</v>
      </c>
      <c r="E95" s="46" t="s">
        <v>37</v>
      </c>
      <c r="F95" s="46" t="s">
        <v>36</v>
      </c>
      <c r="G95" s="46" t="s">
        <v>36</v>
      </c>
      <c r="H95">
        <f>_xlfn.XLOOKUP(A95,Hoja3!$A$1:$A$30,Hoja3!$B$1:$B$30)</f>
        <v>12</v>
      </c>
      <c r="I95">
        <f>COUNTIF($H$3:H95,H95)</f>
        <v>2</v>
      </c>
    </row>
    <row r="96" spans="1:9" x14ac:dyDescent="0.3">
      <c r="A96" s="46" t="s">
        <v>10</v>
      </c>
      <c r="B96" s="63" t="s">
        <v>388</v>
      </c>
      <c r="C96" s="46" t="str">
        <f t="shared" si="1"/>
        <v>12.3</v>
      </c>
      <c r="D96" s="46" t="s">
        <v>36</v>
      </c>
      <c r="E96" s="46" t="s">
        <v>37</v>
      </c>
      <c r="F96" s="46" t="s">
        <v>36</v>
      </c>
      <c r="G96" s="46" t="s">
        <v>36</v>
      </c>
      <c r="H96">
        <f>_xlfn.XLOOKUP(A96,Hoja3!$A$1:$A$30,Hoja3!$B$1:$B$30)</f>
        <v>12</v>
      </c>
      <c r="I96">
        <f>COUNTIF($H$3:H96,H96)</f>
        <v>3</v>
      </c>
    </row>
    <row r="97" spans="1:9" x14ac:dyDescent="0.3">
      <c r="A97" s="46" t="s">
        <v>10</v>
      </c>
      <c r="B97" s="63" t="s">
        <v>389</v>
      </c>
      <c r="C97" s="46" t="str">
        <f t="shared" si="1"/>
        <v>12.4</v>
      </c>
      <c r="D97" s="46" t="s">
        <v>36</v>
      </c>
      <c r="E97" s="46" t="s">
        <v>37</v>
      </c>
      <c r="F97" s="46" t="s">
        <v>36</v>
      </c>
      <c r="G97" s="46" t="s">
        <v>36</v>
      </c>
      <c r="H97">
        <f>_xlfn.XLOOKUP(A97,Hoja3!$A$1:$A$30,Hoja3!$B$1:$B$30)</f>
        <v>12</v>
      </c>
      <c r="I97">
        <f>COUNTIF($H$3:H97,H97)</f>
        <v>4</v>
      </c>
    </row>
    <row r="98" spans="1:9" x14ac:dyDescent="0.3">
      <c r="A98" s="46" t="s">
        <v>10</v>
      </c>
      <c r="B98" s="63" t="s">
        <v>390</v>
      </c>
      <c r="C98" s="46" t="str">
        <f t="shared" si="1"/>
        <v>12.5</v>
      </c>
      <c r="D98" s="46" t="s">
        <v>36</v>
      </c>
      <c r="E98" s="46" t="s">
        <v>37</v>
      </c>
      <c r="F98" s="46" t="s">
        <v>36</v>
      </c>
      <c r="G98" s="46" t="s">
        <v>36</v>
      </c>
      <c r="H98">
        <f>_xlfn.XLOOKUP(A98,Hoja3!$A$1:$A$30,Hoja3!$B$1:$B$30)</f>
        <v>12</v>
      </c>
      <c r="I98">
        <f>COUNTIF($H$3:H98,H98)</f>
        <v>5</v>
      </c>
    </row>
    <row r="99" spans="1:9" x14ac:dyDescent="0.3">
      <c r="A99" s="46" t="s">
        <v>10</v>
      </c>
      <c r="B99" s="63" t="s">
        <v>391</v>
      </c>
      <c r="C99" s="46" t="str">
        <f t="shared" si="1"/>
        <v>12.6</v>
      </c>
      <c r="D99" s="46" t="s">
        <v>36</v>
      </c>
      <c r="E99" s="46" t="s">
        <v>37</v>
      </c>
      <c r="F99" s="46" t="s">
        <v>36</v>
      </c>
      <c r="G99" s="46" t="s">
        <v>36</v>
      </c>
      <c r="H99">
        <f>_xlfn.XLOOKUP(A99,Hoja3!$A$1:$A$30,Hoja3!$B$1:$B$30)</f>
        <v>12</v>
      </c>
      <c r="I99">
        <f>COUNTIF($H$3:H99,H99)</f>
        <v>6</v>
      </c>
    </row>
    <row r="100" spans="1:9" x14ac:dyDescent="0.3">
      <c r="A100" s="46" t="s">
        <v>11</v>
      </c>
      <c r="B100" s="63" t="s">
        <v>392</v>
      </c>
      <c r="C100" s="46" t="str">
        <f t="shared" si="1"/>
        <v>13.1</v>
      </c>
      <c r="D100" s="46" t="s">
        <v>36</v>
      </c>
      <c r="E100" s="46" t="s">
        <v>37</v>
      </c>
      <c r="F100" s="46" t="s">
        <v>36</v>
      </c>
      <c r="G100" s="46" t="s">
        <v>36</v>
      </c>
      <c r="H100">
        <f>_xlfn.XLOOKUP(A100,Hoja3!$A$1:$A$30,Hoja3!$B$1:$B$30)</f>
        <v>13</v>
      </c>
      <c r="I100">
        <f>COUNTIF($H$3:H100,H100)</f>
        <v>1</v>
      </c>
    </row>
    <row r="101" spans="1:9" x14ac:dyDescent="0.3">
      <c r="A101" s="46" t="s">
        <v>11</v>
      </c>
      <c r="B101" s="63" t="s">
        <v>393</v>
      </c>
      <c r="C101" s="46" t="str">
        <f t="shared" si="1"/>
        <v>13.2</v>
      </c>
      <c r="D101" s="46" t="s">
        <v>36</v>
      </c>
      <c r="E101" s="46" t="s">
        <v>55</v>
      </c>
      <c r="F101" s="46" t="s">
        <v>36</v>
      </c>
      <c r="G101" s="46" t="s">
        <v>36</v>
      </c>
      <c r="H101">
        <f>_xlfn.XLOOKUP(A101,Hoja3!$A$1:$A$30,Hoja3!$B$1:$B$30)</f>
        <v>13</v>
      </c>
      <c r="I101">
        <f>COUNTIF($H$3:H101,H101)</f>
        <v>2</v>
      </c>
    </row>
    <row r="102" spans="1:9" x14ac:dyDescent="0.3">
      <c r="A102" s="46" t="s">
        <v>11</v>
      </c>
      <c r="B102" s="63" t="s">
        <v>394</v>
      </c>
      <c r="C102" s="46" t="str">
        <f t="shared" si="1"/>
        <v>13.3</v>
      </c>
      <c r="D102" s="46" t="s">
        <v>36</v>
      </c>
      <c r="E102" s="46" t="s">
        <v>37</v>
      </c>
      <c r="F102" s="46" t="s">
        <v>36</v>
      </c>
      <c r="G102" s="46" t="s">
        <v>36</v>
      </c>
      <c r="H102">
        <f>_xlfn.XLOOKUP(A102,Hoja3!$A$1:$A$30,Hoja3!$B$1:$B$30)</f>
        <v>13</v>
      </c>
      <c r="I102">
        <f>COUNTIF($H$3:H102,H102)</f>
        <v>3</v>
      </c>
    </row>
    <row r="103" spans="1:9" x14ac:dyDescent="0.3">
      <c r="A103" s="46" t="s">
        <v>11</v>
      </c>
      <c r="B103" s="63" t="s">
        <v>395</v>
      </c>
      <c r="C103" s="46" t="str">
        <f t="shared" si="1"/>
        <v>13.4</v>
      </c>
      <c r="D103" s="46" t="s">
        <v>36</v>
      </c>
      <c r="E103" s="46" t="s">
        <v>55</v>
      </c>
      <c r="F103" s="46" t="s">
        <v>36</v>
      </c>
      <c r="G103" s="46" t="s">
        <v>36</v>
      </c>
      <c r="H103">
        <f>_xlfn.XLOOKUP(A103,Hoja3!$A$1:$A$30,Hoja3!$B$1:$B$30)</f>
        <v>13</v>
      </c>
      <c r="I103">
        <f>COUNTIF($H$3:H103,H103)</f>
        <v>4</v>
      </c>
    </row>
    <row r="104" spans="1:9" x14ac:dyDescent="0.3">
      <c r="A104" s="46" t="s">
        <v>11</v>
      </c>
      <c r="B104" s="63" t="s">
        <v>396</v>
      </c>
      <c r="C104" s="46" t="str">
        <f t="shared" si="1"/>
        <v>13.5</v>
      </c>
      <c r="D104" s="46" t="s">
        <v>46</v>
      </c>
      <c r="E104" s="46" t="s">
        <v>65</v>
      </c>
      <c r="F104" s="46" t="s">
        <v>65</v>
      </c>
      <c r="G104" s="46" t="s">
        <v>65</v>
      </c>
      <c r="H104">
        <f>_xlfn.XLOOKUP(A104,Hoja3!$A$1:$A$30,Hoja3!$B$1:$B$30)</f>
        <v>13</v>
      </c>
      <c r="I104">
        <f>COUNTIF($H$3:H104,H104)</f>
        <v>5</v>
      </c>
    </row>
    <row r="105" spans="1:9" x14ac:dyDescent="0.3">
      <c r="A105" s="46" t="s">
        <v>11</v>
      </c>
      <c r="B105" s="63" t="s">
        <v>397</v>
      </c>
      <c r="C105" s="46" t="str">
        <f t="shared" si="1"/>
        <v>13.6</v>
      </c>
      <c r="D105" s="46" t="s">
        <v>36</v>
      </c>
      <c r="E105" s="46" t="s">
        <v>118</v>
      </c>
      <c r="F105" s="46" t="s">
        <v>36</v>
      </c>
      <c r="G105" s="46" t="s">
        <v>36</v>
      </c>
      <c r="H105">
        <f>_xlfn.XLOOKUP(A105,Hoja3!$A$1:$A$30,Hoja3!$B$1:$B$30)</f>
        <v>13</v>
      </c>
      <c r="I105">
        <f>COUNTIF($H$3:H105,H105)</f>
        <v>6</v>
      </c>
    </row>
    <row r="106" spans="1:9" x14ac:dyDescent="0.3">
      <c r="A106" s="46" t="s">
        <v>12</v>
      </c>
      <c r="B106" s="63" t="s">
        <v>398</v>
      </c>
      <c r="C106" s="46" t="str">
        <f t="shared" si="1"/>
        <v>14.1</v>
      </c>
      <c r="D106" s="46" t="s">
        <v>36</v>
      </c>
      <c r="E106" s="46" t="s">
        <v>37</v>
      </c>
      <c r="F106" s="46" t="s">
        <v>36</v>
      </c>
      <c r="G106" s="46" t="s">
        <v>36</v>
      </c>
      <c r="H106">
        <f>_xlfn.XLOOKUP(A106,Hoja3!$A$1:$A$30,Hoja3!$B$1:$B$30)</f>
        <v>14</v>
      </c>
      <c r="I106">
        <f>COUNTIF($H$3:H106,H106)</f>
        <v>1</v>
      </c>
    </row>
    <row r="107" spans="1:9" x14ac:dyDescent="0.3">
      <c r="A107" s="46" t="s">
        <v>12</v>
      </c>
      <c r="B107" s="63" t="s">
        <v>399</v>
      </c>
      <c r="C107" s="46" t="str">
        <f t="shared" si="1"/>
        <v>14.2</v>
      </c>
      <c r="D107" s="46" t="s">
        <v>36</v>
      </c>
      <c r="E107" s="46" t="s">
        <v>37</v>
      </c>
      <c r="F107" s="46" t="s">
        <v>36</v>
      </c>
      <c r="G107" s="46" t="s">
        <v>36</v>
      </c>
      <c r="H107">
        <f>_xlfn.XLOOKUP(A107,Hoja3!$A$1:$A$30,Hoja3!$B$1:$B$30)</f>
        <v>14</v>
      </c>
      <c r="I107">
        <f>COUNTIF($H$3:H107,H107)</f>
        <v>2</v>
      </c>
    </row>
    <row r="108" spans="1:9" x14ac:dyDescent="0.3">
      <c r="A108" s="46" t="s">
        <v>12</v>
      </c>
      <c r="B108" s="63" t="s">
        <v>400</v>
      </c>
      <c r="C108" s="46" t="str">
        <f t="shared" si="1"/>
        <v>14.3</v>
      </c>
      <c r="D108" s="46" t="s">
        <v>36</v>
      </c>
      <c r="E108" s="46" t="s">
        <v>37</v>
      </c>
      <c r="F108" s="46" t="s">
        <v>36</v>
      </c>
      <c r="G108" s="46" t="s">
        <v>36</v>
      </c>
      <c r="H108">
        <f>_xlfn.XLOOKUP(A108,Hoja3!$A$1:$A$30,Hoja3!$B$1:$B$30)</f>
        <v>14</v>
      </c>
      <c r="I108">
        <f>COUNTIF($H$3:H108,H108)</f>
        <v>3</v>
      </c>
    </row>
    <row r="109" spans="1:9" x14ac:dyDescent="0.3">
      <c r="A109" s="46" t="s">
        <v>12</v>
      </c>
      <c r="B109" s="63" t="s">
        <v>401</v>
      </c>
      <c r="C109" s="46" t="str">
        <f t="shared" si="1"/>
        <v>14.4</v>
      </c>
      <c r="D109" s="46" t="s">
        <v>36</v>
      </c>
      <c r="E109" s="46" t="s">
        <v>118</v>
      </c>
      <c r="F109" s="46" t="s">
        <v>36</v>
      </c>
      <c r="G109" s="46" t="s">
        <v>36</v>
      </c>
      <c r="H109">
        <f>_xlfn.XLOOKUP(A109,Hoja3!$A$1:$A$30,Hoja3!$B$1:$B$30)</f>
        <v>14</v>
      </c>
      <c r="I109">
        <f>COUNTIF($H$3:H109,H109)</f>
        <v>4</v>
      </c>
    </row>
    <row r="110" spans="1:9" x14ac:dyDescent="0.3">
      <c r="A110" s="46" t="s">
        <v>12</v>
      </c>
      <c r="B110" s="63" t="s">
        <v>402</v>
      </c>
      <c r="C110" s="46" t="str">
        <f t="shared" si="1"/>
        <v>14.5</v>
      </c>
      <c r="D110" s="46" t="s">
        <v>36</v>
      </c>
      <c r="E110" s="46" t="s">
        <v>37</v>
      </c>
      <c r="F110" s="46" t="s">
        <v>36</v>
      </c>
      <c r="G110" s="46" t="s">
        <v>36</v>
      </c>
      <c r="H110">
        <f>_xlfn.XLOOKUP(A110,Hoja3!$A$1:$A$30,Hoja3!$B$1:$B$30)</f>
        <v>14</v>
      </c>
      <c r="I110">
        <f>COUNTIF($H$3:H110,H110)</f>
        <v>5</v>
      </c>
    </row>
    <row r="111" spans="1:9" x14ac:dyDescent="0.3">
      <c r="A111" s="46" t="s">
        <v>12</v>
      </c>
      <c r="B111" s="63" t="s">
        <v>403</v>
      </c>
      <c r="C111" s="46" t="str">
        <f t="shared" si="1"/>
        <v>14.6</v>
      </c>
      <c r="D111" s="46" t="s">
        <v>36</v>
      </c>
      <c r="E111" s="46" t="s">
        <v>37</v>
      </c>
      <c r="F111" s="46" t="s">
        <v>36</v>
      </c>
      <c r="G111" s="46" t="s">
        <v>36</v>
      </c>
      <c r="H111">
        <f>_xlfn.XLOOKUP(A111,Hoja3!$A$1:$A$30,Hoja3!$B$1:$B$30)</f>
        <v>14</v>
      </c>
      <c r="I111">
        <f>COUNTIF($H$3:H111,H111)</f>
        <v>6</v>
      </c>
    </row>
    <row r="112" spans="1:9" x14ac:dyDescent="0.3">
      <c r="A112" s="46" t="s">
        <v>13</v>
      </c>
      <c r="B112" s="63" t="s">
        <v>404</v>
      </c>
      <c r="C112" s="46" t="str">
        <f t="shared" si="1"/>
        <v>15.1</v>
      </c>
      <c r="D112" s="46" t="s">
        <v>36</v>
      </c>
      <c r="E112" s="46" t="s">
        <v>37</v>
      </c>
      <c r="F112" s="46" t="s">
        <v>36</v>
      </c>
      <c r="G112" s="46" t="s">
        <v>405</v>
      </c>
      <c r="H112">
        <f>_xlfn.XLOOKUP(A112,Hoja3!$A$1:$A$30,Hoja3!$B$1:$B$30)</f>
        <v>15</v>
      </c>
      <c r="I112">
        <f>COUNTIF($H$3:H112,H112)</f>
        <v>1</v>
      </c>
    </row>
    <row r="113" spans="1:9" x14ac:dyDescent="0.3">
      <c r="A113" s="46" t="s">
        <v>13</v>
      </c>
      <c r="B113" s="63" t="s">
        <v>406</v>
      </c>
      <c r="C113" s="46" t="str">
        <f t="shared" si="1"/>
        <v>15.2</v>
      </c>
      <c r="D113" s="46" t="s">
        <v>36</v>
      </c>
      <c r="E113" s="46" t="s">
        <v>37</v>
      </c>
      <c r="F113" s="46" t="s">
        <v>36</v>
      </c>
      <c r="G113" s="46" t="s">
        <v>405</v>
      </c>
      <c r="H113">
        <f>_xlfn.XLOOKUP(A113,Hoja3!$A$1:$A$30,Hoja3!$B$1:$B$30)</f>
        <v>15</v>
      </c>
      <c r="I113">
        <f>COUNTIF($H$3:H113,H113)</f>
        <v>2</v>
      </c>
    </row>
    <row r="114" spans="1:9" x14ac:dyDescent="0.3">
      <c r="A114" s="46" t="s">
        <v>13</v>
      </c>
      <c r="B114" s="63" t="s">
        <v>407</v>
      </c>
      <c r="C114" s="46" t="str">
        <f t="shared" si="1"/>
        <v>15.3</v>
      </c>
      <c r="D114" s="46" t="s">
        <v>36</v>
      </c>
      <c r="E114" s="46" t="s">
        <v>37</v>
      </c>
      <c r="F114" s="46" t="s">
        <v>36</v>
      </c>
      <c r="G114" s="46" t="s">
        <v>405</v>
      </c>
      <c r="H114">
        <f>_xlfn.XLOOKUP(A114,Hoja3!$A$1:$A$30,Hoja3!$B$1:$B$30)</f>
        <v>15</v>
      </c>
      <c r="I114">
        <f>COUNTIF($H$3:H114,H114)</f>
        <v>3</v>
      </c>
    </row>
    <row r="115" spans="1:9" x14ac:dyDescent="0.3">
      <c r="A115" s="46" t="s">
        <v>13</v>
      </c>
      <c r="B115" s="63" t="s">
        <v>408</v>
      </c>
      <c r="C115" s="46" t="str">
        <f t="shared" si="1"/>
        <v>15.4</v>
      </c>
      <c r="D115" s="46" t="s">
        <v>36</v>
      </c>
      <c r="E115" s="46" t="s">
        <v>37</v>
      </c>
      <c r="F115" s="46" t="s">
        <v>36</v>
      </c>
      <c r="G115" s="46" t="s">
        <v>405</v>
      </c>
      <c r="H115">
        <f>_xlfn.XLOOKUP(A115,Hoja3!$A$1:$A$30,Hoja3!$B$1:$B$30)</f>
        <v>15</v>
      </c>
      <c r="I115">
        <f>COUNTIF($H$3:H115,H115)</f>
        <v>4</v>
      </c>
    </row>
    <row r="116" spans="1:9" x14ac:dyDescent="0.3">
      <c r="A116" s="46" t="s">
        <v>13</v>
      </c>
      <c r="B116" s="63" t="s">
        <v>409</v>
      </c>
      <c r="C116" s="46" t="str">
        <f t="shared" si="1"/>
        <v>15.5</v>
      </c>
      <c r="D116" s="46" t="s">
        <v>36</v>
      </c>
      <c r="E116" s="46" t="s">
        <v>37</v>
      </c>
      <c r="F116" s="46" t="s">
        <v>36</v>
      </c>
      <c r="G116" s="46" t="s">
        <v>405</v>
      </c>
      <c r="H116">
        <f>_xlfn.XLOOKUP(A116,Hoja3!$A$1:$A$30,Hoja3!$B$1:$B$30)</f>
        <v>15</v>
      </c>
      <c r="I116">
        <f>COUNTIF($H$3:H116,H116)</f>
        <v>5</v>
      </c>
    </row>
    <row r="117" spans="1:9" x14ac:dyDescent="0.3">
      <c r="A117" s="46" t="s">
        <v>13</v>
      </c>
      <c r="B117" s="63" t="s">
        <v>410</v>
      </c>
      <c r="C117" s="46" t="str">
        <f t="shared" si="1"/>
        <v>15.6</v>
      </c>
      <c r="D117" s="46" t="s">
        <v>36</v>
      </c>
      <c r="E117" s="46" t="s">
        <v>37</v>
      </c>
      <c r="F117" s="46" t="s">
        <v>36</v>
      </c>
      <c r="G117" s="46" t="s">
        <v>405</v>
      </c>
      <c r="H117">
        <f>_xlfn.XLOOKUP(A117,Hoja3!$A$1:$A$30,Hoja3!$B$1:$B$30)</f>
        <v>15</v>
      </c>
      <c r="I117">
        <f>COUNTIF($H$3:H117,H117)</f>
        <v>6</v>
      </c>
    </row>
    <row r="118" spans="1:9" x14ac:dyDescent="0.3">
      <c r="A118" s="46" t="s">
        <v>13</v>
      </c>
      <c r="B118" s="63" t="s">
        <v>411</v>
      </c>
      <c r="C118" s="46" t="str">
        <f t="shared" si="1"/>
        <v>15.7</v>
      </c>
      <c r="D118" s="46" t="s">
        <v>36</v>
      </c>
      <c r="E118" s="46" t="s">
        <v>37</v>
      </c>
      <c r="F118" s="46" t="s">
        <v>36</v>
      </c>
      <c r="G118" s="46" t="s">
        <v>405</v>
      </c>
      <c r="H118">
        <f>_xlfn.XLOOKUP(A118,Hoja3!$A$1:$A$30,Hoja3!$B$1:$B$30)</f>
        <v>15</v>
      </c>
      <c r="I118">
        <f>COUNTIF($H$3:H118,H118)</f>
        <v>7</v>
      </c>
    </row>
    <row r="119" spans="1:9" x14ac:dyDescent="0.3">
      <c r="A119" s="46" t="s">
        <v>13</v>
      </c>
      <c r="B119" s="63" t="s">
        <v>412</v>
      </c>
      <c r="C119" s="46" t="str">
        <f t="shared" si="1"/>
        <v>15.8</v>
      </c>
      <c r="D119" s="46" t="s">
        <v>36</v>
      </c>
      <c r="E119" s="46" t="s">
        <v>37</v>
      </c>
      <c r="F119" s="46" t="s">
        <v>36</v>
      </c>
      <c r="G119" s="46" t="s">
        <v>405</v>
      </c>
      <c r="H119">
        <f>_xlfn.XLOOKUP(A119,Hoja3!$A$1:$A$30,Hoja3!$B$1:$B$30)</f>
        <v>15</v>
      </c>
      <c r="I119">
        <f>COUNTIF($H$3:H119,H119)</f>
        <v>8</v>
      </c>
    </row>
    <row r="120" spans="1:9" x14ac:dyDescent="0.3">
      <c r="A120" s="46" t="s">
        <v>13</v>
      </c>
      <c r="B120" s="63" t="s">
        <v>413</v>
      </c>
      <c r="C120" s="46" t="str">
        <f t="shared" si="1"/>
        <v>15.9</v>
      </c>
      <c r="D120" s="46" t="s">
        <v>36</v>
      </c>
      <c r="E120" s="46" t="s">
        <v>37</v>
      </c>
      <c r="F120" s="46" t="s">
        <v>36</v>
      </c>
      <c r="G120" s="46" t="s">
        <v>405</v>
      </c>
      <c r="H120">
        <f>_xlfn.XLOOKUP(A120,Hoja3!$A$1:$A$30,Hoja3!$B$1:$B$30)</f>
        <v>15</v>
      </c>
      <c r="I120">
        <f>COUNTIF($H$3:H120,H120)</f>
        <v>9</v>
      </c>
    </row>
    <row r="121" spans="1:9" x14ac:dyDescent="0.3">
      <c r="A121" s="46" t="s">
        <v>13</v>
      </c>
      <c r="B121" s="63" t="s">
        <v>414</v>
      </c>
      <c r="C121" s="46" t="str">
        <f t="shared" si="1"/>
        <v>15.10</v>
      </c>
      <c r="D121" s="46" t="s">
        <v>36</v>
      </c>
      <c r="E121" s="46" t="s">
        <v>37</v>
      </c>
      <c r="F121" s="46" t="s">
        <v>36</v>
      </c>
      <c r="G121" s="46" t="s">
        <v>405</v>
      </c>
      <c r="H121">
        <f>_xlfn.XLOOKUP(A121,Hoja3!$A$1:$A$30,Hoja3!$B$1:$B$30)</f>
        <v>15</v>
      </c>
      <c r="I121">
        <f>COUNTIF($H$3:H121,H121)</f>
        <v>10</v>
      </c>
    </row>
    <row r="122" spans="1:9" x14ac:dyDescent="0.3">
      <c r="A122" s="46" t="s">
        <v>13</v>
      </c>
      <c r="B122" s="63" t="s">
        <v>415</v>
      </c>
      <c r="C122" s="46" t="str">
        <f t="shared" si="1"/>
        <v>15.11</v>
      </c>
      <c r="D122" s="46" t="s">
        <v>36</v>
      </c>
      <c r="E122" s="46" t="s">
        <v>416</v>
      </c>
      <c r="F122" s="46" t="s">
        <v>36</v>
      </c>
      <c r="G122" s="46" t="s">
        <v>405</v>
      </c>
      <c r="H122">
        <f>_xlfn.XLOOKUP(A122,Hoja3!$A$1:$A$30,Hoja3!$B$1:$B$30)</f>
        <v>15</v>
      </c>
      <c r="I122">
        <f>COUNTIF($H$3:H122,H122)</f>
        <v>11</v>
      </c>
    </row>
    <row r="123" spans="1:9" x14ac:dyDescent="0.3">
      <c r="A123" s="46" t="s">
        <v>13</v>
      </c>
      <c r="B123" s="63" t="s">
        <v>417</v>
      </c>
      <c r="C123" s="46" t="str">
        <f t="shared" si="1"/>
        <v>15.12</v>
      </c>
      <c r="D123" s="46" t="s">
        <v>36</v>
      </c>
      <c r="E123" s="46" t="s">
        <v>416</v>
      </c>
      <c r="F123" s="46" t="s">
        <v>36</v>
      </c>
      <c r="G123" s="46" t="s">
        <v>405</v>
      </c>
      <c r="H123">
        <f>_xlfn.XLOOKUP(A123,Hoja3!$A$1:$A$30,Hoja3!$B$1:$B$30)</f>
        <v>15</v>
      </c>
      <c r="I123">
        <f>COUNTIF($H$3:H123,H123)</f>
        <v>12</v>
      </c>
    </row>
    <row r="124" spans="1:9" x14ac:dyDescent="0.3">
      <c r="A124" s="46" t="s">
        <v>14</v>
      </c>
      <c r="B124" s="63" t="s">
        <v>418</v>
      </c>
      <c r="C124" s="46" t="str">
        <f t="shared" si="1"/>
        <v>16.1</v>
      </c>
      <c r="D124" s="46" t="s">
        <v>36</v>
      </c>
      <c r="E124" s="46" t="s">
        <v>37</v>
      </c>
      <c r="F124" s="46" t="s">
        <v>36</v>
      </c>
      <c r="G124" s="46" t="s">
        <v>59</v>
      </c>
      <c r="H124">
        <f>_xlfn.XLOOKUP(A124,Hoja3!$A$1:$A$30,Hoja3!$B$1:$B$30)</f>
        <v>16</v>
      </c>
      <c r="I124">
        <f>COUNTIF($H$3:H124,H124)</f>
        <v>1</v>
      </c>
    </row>
    <row r="125" spans="1:9" x14ac:dyDescent="0.3">
      <c r="A125" s="46" t="s">
        <v>14</v>
      </c>
      <c r="B125" s="63" t="s">
        <v>419</v>
      </c>
      <c r="C125" s="46" t="str">
        <f t="shared" si="1"/>
        <v>16.2</v>
      </c>
      <c r="D125" s="46" t="s">
        <v>40</v>
      </c>
      <c r="E125" s="46" t="s">
        <v>92</v>
      </c>
      <c r="F125" s="46" t="s">
        <v>92</v>
      </c>
      <c r="G125" s="46" t="s">
        <v>59</v>
      </c>
      <c r="H125">
        <f>_xlfn.XLOOKUP(A125,Hoja3!$A$1:$A$30,Hoja3!$B$1:$B$30)</f>
        <v>16</v>
      </c>
      <c r="I125">
        <f>COUNTIF($H$3:H125,H125)</f>
        <v>2</v>
      </c>
    </row>
    <row r="126" spans="1:9" x14ac:dyDescent="0.3">
      <c r="A126" s="46" t="s">
        <v>14</v>
      </c>
      <c r="B126" s="63" t="s">
        <v>420</v>
      </c>
      <c r="C126" s="46" t="str">
        <f t="shared" si="1"/>
        <v>16.3</v>
      </c>
      <c r="D126" s="46" t="s">
        <v>36</v>
      </c>
      <c r="E126" s="46" t="s">
        <v>37</v>
      </c>
      <c r="F126" s="46" t="s">
        <v>36</v>
      </c>
      <c r="G126" s="46" t="s">
        <v>59</v>
      </c>
      <c r="H126">
        <f>_xlfn.XLOOKUP(A126,Hoja3!$A$1:$A$30,Hoja3!$B$1:$B$30)</f>
        <v>16</v>
      </c>
      <c r="I126">
        <f>COUNTIF($H$3:H126,H126)</f>
        <v>3</v>
      </c>
    </row>
    <row r="127" spans="1:9" x14ac:dyDescent="0.3">
      <c r="A127" s="46" t="s">
        <v>14</v>
      </c>
      <c r="B127" s="63" t="s">
        <v>421</v>
      </c>
      <c r="C127" s="46" t="str">
        <f t="shared" si="1"/>
        <v>16.4</v>
      </c>
      <c r="D127" s="46" t="s">
        <v>40</v>
      </c>
      <c r="E127" s="46" t="s">
        <v>59</v>
      </c>
      <c r="F127" s="46" t="s">
        <v>59</v>
      </c>
      <c r="G127" s="46" t="s">
        <v>59</v>
      </c>
      <c r="H127">
        <f>_xlfn.XLOOKUP(A127,Hoja3!$A$1:$A$30,Hoja3!$B$1:$B$30)</f>
        <v>16</v>
      </c>
      <c r="I127">
        <f>COUNTIF($H$3:H127,H127)</f>
        <v>4</v>
      </c>
    </row>
    <row r="128" spans="1:9" x14ac:dyDescent="0.3">
      <c r="A128" s="46" t="s">
        <v>14</v>
      </c>
      <c r="B128" s="63" t="s">
        <v>178</v>
      </c>
      <c r="C128" s="46" t="str">
        <f t="shared" si="1"/>
        <v>16.5</v>
      </c>
      <c r="D128" s="46" t="s">
        <v>36</v>
      </c>
      <c r="E128" s="46" t="s">
        <v>37</v>
      </c>
      <c r="F128" s="46" t="s">
        <v>36</v>
      </c>
      <c r="G128" s="46" t="s">
        <v>59</v>
      </c>
      <c r="H128">
        <f>_xlfn.XLOOKUP(A128,Hoja3!$A$1:$A$30,Hoja3!$B$1:$B$30)</f>
        <v>16</v>
      </c>
      <c r="I128">
        <f>COUNTIF($H$3:H128,H128)</f>
        <v>5</v>
      </c>
    </row>
    <row r="129" spans="1:9" x14ac:dyDescent="0.3">
      <c r="A129" s="46" t="s">
        <v>14</v>
      </c>
      <c r="B129" s="63" t="s">
        <v>422</v>
      </c>
      <c r="C129" s="46" t="str">
        <f t="shared" si="1"/>
        <v>16.6</v>
      </c>
      <c r="D129" s="46" t="s">
        <v>36</v>
      </c>
      <c r="E129" s="46" t="s">
        <v>37</v>
      </c>
      <c r="F129" s="46" t="s">
        <v>36</v>
      </c>
      <c r="G129" s="46" t="s">
        <v>59</v>
      </c>
      <c r="H129">
        <f>_xlfn.XLOOKUP(A129,Hoja3!$A$1:$A$30,Hoja3!$B$1:$B$30)</f>
        <v>16</v>
      </c>
      <c r="I129">
        <f>COUNTIF($H$3:H129,H129)</f>
        <v>6</v>
      </c>
    </row>
    <row r="130" spans="1:9" x14ac:dyDescent="0.3">
      <c r="A130" s="46" t="s">
        <v>14</v>
      </c>
      <c r="B130" s="63" t="s">
        <v>423</v>
      </c>
      <c r="C130" s="46" t="str">
        <f t="shared" si="1"/>
        <v>16.7</v>
      </c>
      <c r="D130" s="46" t="s">
        <v>40</v>
      </c>
      <c r="E130" s="46" t="s">
        <v>59</v>
      </c>
      <c r="F130" s="46" t="s">
        <v>59</v>
      </c>
      <c r="G130" s="46" t="s">
        <v>59</v>
      </c>
      <c r="H130">
        <f>_xlfn.XLOOKUP(A130,Hoja3!$A$1:$A$30,Hoja3!$B$1:$B$30)</f>
        <v>16</v>
      </c>
      <c r="I130">
        <f>COUNTIF($H$3:H130,H130)</f>
        <v>7</v>
      </c>
    </row>
    <row r="131" spans="1:9" x14ac:dyDescent="0.3">
      <c r="A131" s="46" t="s">
        <v>14</v>
      </c>
      <c r="B131" s="63" t="s">
        <v>424</v>
      </c>
      <c r="C131" s="46" t="str">
        <f t="shared" si="1"/>
        <v>16.8</v>
      </c>
      <c r="D131" s="46" t="s">
        <v>36</v>
      </c>
      <c r="E131" s="46" t="s">
        <v>37</v>
      </c>
      <c r="F131" s="46" t="s">
        <v>36</v>
      </c>
      <c r="G131" s="46" t="s">
        <v>59</v>
      </c>
      <c r="H131">
        <f>_xlfn.XLOOKUP(A131,Hoja3!$A$1:$A$30,Hoja3!$B$1:$B$30)</f>
        <v>16</v>
      </c>
      <c r="I131">
        <f>COUNTIF($H$3:H131,H131)</f>
        <v>8</v>
      </c>
    </row>
    <row r="132" spans="1:9" x14ac:dyDescent="0.3">
      <c r="A132" s="46" t="s">
        <v>14</v>
      </c>
      <c r="B132" s="63" t="s">
        <v>180</v>
      </c>
      <c r="C132" s="46" t="str">
        <f t="shared" ref="C132:C195" si="2">_xlfn.CONCAT(H132,".",I132)</f>
        <v>16.9</v>
      </c>
      <c r="D132" s="46" t="s">
        <v>36</v>
      </c>
      <c r="E132" s="46" t="s">
        <v>118</v>
      </c>
      <c r="F132" s="46" t="s">
        <v>36</v>
      </c>
      <c r="G132" s="46" t="s">
        <v>59</v>
      </c>
      <c r="H132">
        <f>_xlfn.XLOOKUP(A132,Hoja3!$A$1:$A$30,Hoja3!$B$1:$B$30)</f>
        <v>16</v>
      </c>
      <c r="I132">
        <f>COUNTIF($H$3:H132,H132)</f>
        <v>9</v>
      </c>
    </row>
    <row r="133" spans="1:9" x14ac:dyDescent="0.3">
      <c r="A133" s="46" t="s">
        <v>14</v>
      </c>
      <c r="B133" s="63" t="s">
        <v>425</v>
      </c>
      <c r="C133" s="46" t="str">
        <f t="shared" si="2"/>
        <v>16.10</v>
      </c>
      <c r="D133" s="46" t="s">
        <v>36</v>
      </c>
      <c r="E133" s="46" t="s">
        <v>55</v>
      </c>
      <c r="F133" s="46" t="s">
        <v>36</v>
      </c>
      <c r="G133" s="46" t="s">
        <v>59</v>
      </c>
      <c r="H133">
        <f>_xlfn.XLOOKUP(A133,Hoja3!$A$1:$A$30,Hoja3!$B$1:$B$30)</f>
        <v>16</v>
      </c>
      <c r="I133">
        <f>COUNTIF($H$3:H133,H133)</f>
        <v>10</v>
      </c>
    </row>
    <row r="134" spans="1:9" x14ac:dyDescent="0.3">
      <c r="A134" s="46" t="s">
        <v>14</v>
      </c>
      <c r="B134" s="63" t="s">
        <v>426</v>
      </c>
      <c r="C134" s="46" t="str">
        <f t="shared" si="2"/>
        <v>16.11</v>
      </c>
      <c r="D134" s="46" t="s">
        <v>36</v>
      </c>
      <c r="E134" s="46" t="s">
        <v>118</v>
      </c>
      <c r="F134" s="46" t="s">
        <v>36</v>
      </c>
      <c r="G134" s="46" t="s">
        <v>59</v>
      </c>
      <c r="H134">
        <f>_xlfn.XLOOKUP(A134,Hoja3!$A$1:$A$30,Hoja3!$B$1:$B$30)</f>
        <v>16</v>
      </c>
      <c r="I134">
        <f>COUNTIF($H$3:H134,H134)</f>
        <v>11</v>
      </c>
    </row>
    <row r="135" spans="1:9" x14ac:dyDescent="0.3">
      <c r="A135" s="46" t="s">
        <v>14</v>
      </c>
      <c r="B135" s="63" t="s">
        <v>188</v>
      </c>
      <c r="C135" s="46" t="str">
        <f t="shared" si="2"/>
        <v>16.12</v>
      </c>
      <c r="D135" s="46" t="s">
        <v>36</v>
      </c>
      <c r="E135" s="46" t="s">
        <v>118</v>
      </c>
      <c r="F135" s="46" t="s">
        <v>36</v>
      </c>
      <c r="G135" s="46" t="s">
        <v>59</v>
      </c>
      <c r="H135">
        <f>_xlfn.XLOOKUP(A135,Hoja3!$A$1:$A$30,Hoja3!$B$1:$B$30)</f>
        <v>16</v>
      </c>
      <c r="I135">
        <f>COUNTIF($H$3:H135,H135)</f>
        <v>12</v>
      </c>
    </row>
    <row r="136" spans="1:9" x14ac:dyDescent="0.3">
      <c r="A136" s="46" t="s">
        <v>14</v>
      </c>
      <c r="B136" s="63" t="s">
        <v>190</v>
      </c>
      <c r="C136" s="46" t="str">
        <f t="shared" si="2"/>
        <v>16.13</v>
      </c>
      <c r="D136" s="46" t="s">
        <v>36</v>
      </c>
      <c r="E136" s="46" t="s">
        <v>55</v>
      </c>
      <c r="F136" s="46" t="s">
        <v>36</v>
      </c>
      <c r="G136" s="46" t="s">
        <v>59</v>
      </c>
      <c r="H136">
        <f>_xlfn.XLOOKUP(A136,Hoja3!$A$1:$A$30,Hoja3!$B$1:$B$30)</f>
        <v>16</v>
      </c>
      <c r="I136">
        <f>COUNTIF($H$3:H136,H136)</f>
        <v>13</v>
      </c>
    </row>
    <row r="137" spans="1:9" x14ac:dyDescent="0.3">
      <c r="A137" s="46" t="s">
        <v>14</v>
      </c>
      <c r="B137" s="63" t="s">
        <v>427</v>
      </c>
      <c r="C137" s="46" t="str">
        <f t="shared" si="2"/>
        <v>16.14</v>
      </c>
      <c r="D137" s="46" t="s">
        <v>40</v>
      </c>
      <c r="E137" s="46" t="s">
        <v>92</v>
      </c>
      <c r="F137" s="46" t="s">
        <v>92</v>
      </c>
      <c r="G137" s="46" t="s">
        <v>59</v>
      </c>
      <c r="H137">
        <f>_xlfn.XLOOKUP(A137,Hoja3!$A$1:$A$30,Hoja3!$B$1:$B$30)</f>
        <v>16</v>
      </c>
      <c r="I137">
        <f>COUNTIF($H$3:H137,H137)</f>
        <v>14</v>
      </c>
    </row>
    <row r="138" spans="1:9" x14ac:dyDescent="0.3">
      <c r="A138" s="46" t="s">
        <v>15</v>
      </c>
      <c r="B138" s="63" t="s">
        <v>428</v>
      </c>
      <c r="C138" s="46" t="str">
        <f t="shared" si="2"/>
        <v>17.1</v>
      </c>
      <c r="D138" s="46" t="s">
        <v>46</v>
      </c>
      <c r="E138" s="46" t="s">
        <v>197</v>
      </c>
      <c r="F138" s="46" t="s">
        <v>59</v>
      </c>
      <c r="G138" s="46" t="s">
        <v>59</v>
      </c>
      <c r="H138">
        <f>_xlfn.XLOOKUP(A138,Hoja3!$A$1:$A$30,Hoja3!$B$1:$B$30)</f>
        <v>17</v>
      </c>
      <c r="I138">
        <f>COUNTIF($H$3:H138,H138)</f>
        <v>1</v>
      </c>
    </row>
    <row r="139" spans="1:9" x14ac:dyDescent="0.3">
      <c r="A139" s="46" t="s">
        <v>15</v>
      </c>
      <c r="B139" s="63" t="s">
        <v>15</v>
      </c>
      <c r="C139" s="46" t="str">
        <f t="shared" si="2"/>
        <v>17.2</v>
      </c>
      <c r="D139" s="46" t="s">
        <v>36</v>
      </c>
      <c r="E139" s="46" t="s">
        <v>118</v>
      </c>
      <c r="F139" s="46" t="s">
        <v>36</v>
      </c>
      <c r="G139" s="46" t="s">
        <v>59</v>
      </c>
      <c r="H139">
        <f>_xlfn.XLOOKUP(A139,Hoja3!$A$1:$A$30,Hoja3!$B$1:$B$30)</f>
        <v>17</v>
      </c>
      <c r="I139">
        <f>COUNTIF($H$3:H139,H139)</f>
        <v>2</v>
      </c>
    </row>
    <row r="140" spans="1:9" x14ac:dyDescent="0.3">
      <c r="A140" s="46" t="s">
        <v>16</v>
      </c>
      <c r="B140" s="63" t="s">
        <v>429</v>
      </c>
      <c r="C140" s="46" t="str">
        <f t="shared" si="2"/>
        <v>18.1</v>
      </c>
      <c r="D140" s="46" t="s">
        <v>40</v>
      </c>
      <c r="E140" s="46" t="s">
        <v>430</v>
      </c>
      <c r="F140" s="46" t="s">
        <v>92</v>
      </c>
      <c r="G140" s="46" t="s">
        <v>59</v>
      </c>
      <c r="H140">
        <f>_xlfn.XLOOKUP(A140,Hoja3!$A$1:$A$30,Hoja3!$B$1:$B$30)</f>
        <v>18</v>
      </c>
      <c r="I140">
        <f>COUNTIF($H$3:H140,H140)</f>
        <v>1</v>
      </c>
    </row>
    <row r="141" spans="1:9" x14ac:dyDescent="0.3">
      <c r="A141" s="46" t="s">
        <v>16</v>
      </c>
      <c r="B141" s="63" t="s">
        <v>212</v>
      </c>
      <c r="C141" s="46" t="str">
        <f t="shared" si="2"/>
        <v>18.2</v>
      </c>
      <c r="D141" s="46" t="s">
        <v>36</v>
      </c>
      <c r="E141" s="46" t="s">
        <v>118</v>
      </c>
      <c r="F141" s="46" t="s">
        <v>36</v>
      </c>
      <c r="G141" s="46" t="s">
        <v>59</v>
      </c>
      <c r="H141">
        <f>_xlfn.XLOOKUP(A141,Hoja3!$A$1:$A$30,Hoja3!$B$1:$B$30)</f>
        <v>18</v>
      </c>
      <c r="I141">
        <f>COUNTIF($H$3:H141,H141)</f>
        <v>2</v>
      </c>
    </row>
    <row r="142" spans="1:9" x14ac:dyDescent="0.3">
      <c r="A142" s="46" t="s">
        <v>16</v>
      </c>
      <c r="B142" s="63" t="s">
        <v>431</v>
      </c>
      <c r="C142" s="46" t="str">
        <f t="shared" si="2"/>
        <v>18.3</v>
      </c>
      <c r="D142" s="46" t="s">
        <v>46</v>
      </c>
      <c r="E142" s="46" t="s">
        <v>218</v>
      </c>
      <c r="F142" s="46" t="s">
        <v>92</v>
      </c>
      <c r="G142" s="46" t="s">
        <v>59</v>
      </c>
      <c r="H142">
        <f>_xlfn.XLOOKUP(A142,Hoja3!$A$1:$A$30,Hoja3!$B$1:$B$30)</f>
        <v>18</v>
      </c>
      <c r="I142">
        <f>COUNTIF($H$3:H142,H142)</f>
        <v>3</v>
      </c>
    </row>
    <row r="143" spans="1:9" x14ac:dyDescent="0.3">
      <c r="A143" s="46" t="s">
        <v>16</v>
      </c>
      <c r="B143" s="63" t="s">
        <v>432</v>
      </c>
      <c r="C143" s="46" t="str">
        <f t="shared" si="2"/>
        <v>18.4</v>
      </c>
      <c r="D143" s="46" t="s">
        <v>40</v>
      </c>
      <c r="E143" s="46" t="s">
        <v>281</v>
      </c>
      <c r="F143" s="46" t="s">
        <v>92</v>
      </c>
      <c r="G143" s="46" t="s">
        <v>59</v>
      </c>
      <c r="H143">
        <f>_xlfn.XLOOKUP(A143,Hoja3!$A$1:$A$30,Hoja3!$B$1:$B$30)</f>
        <v>18</v>
      </c>
      <c r="I143">
        <f>COUNTIF($H$3:H143,H143)</f>
        <v>4</v>
      </c>
    </row>
    <row r="144" spans="1:9" x14ac:dyDescent="0.3">
      <c r="A144" s="46" t="s">
        <v>16</v>
      </c>
      <c r="B144" s="63" t="s">
        <v>220</v>
      </c>
      <c r="C144" s="46" t="str">
        <f t="shared" si="2"/>
        <v>18.5</v>
      </c>
      <c r="D144" s="46" t="s">
        <v>36</v>
      </c>
      <c r="E144" s="46" t="s">
        <v>118</v>
      </c>
      <c r="F144" s="46" t="s">
        <v>36</v>
      </c>
      <c r="G144" s="46" t="s">
        <v>59</v>
      </c>
      <c r="H144">
        <f>_xlfn.XLOOKUP(A144,Hoja3!$A$1:$A$30,Hoja3!$B$1:$B$30)</f>
        <v>18</v>
      </c>
      <c r="I144">
        <f>COUNTIF($H$3:H144,H144)</f>
        <v>5</v>
      </c>
    </row>
    <row r="145" spans="1:9" x14ac:dyDescent="0.3">
      <c r="A145" s="46" t="s">
        <v>16</v>
      </c>
      <c r="B145" s="63" t="s">
        <v>433</v>
      </c>
      <c r="C145" s="46" t="str">
        <f t="shared" si="2"/>
        <v>18.6</v>
      </c>
      <c r="D145" s="46" t="s">
        <v>36</v>
      </c>
      <c r="E145" s="46" t="s">
        <v>55</v>
      </c>
      <c r="F145" s="46" t="s">
        <v>36</v>
      </c>
      <c r="G145" s="46" t="s">
        <v>59</v>
      </c>
      <c r="H145">
        <f>_xlfn.XLOOKUP(A145,Hoja3!$A$1:$A$30,Hoja3!$B$1:$B$30)</f>
        <v>18</v>
      </c>
      <c r="I145">
        <f>COUNTIF($H$3:H145,H145)</f>
        <v>6</v>
      </c>
    </row>
    <row r="146" spans="1:9" x14ac:dyDescent="0.3">
      <c r="A146" s="46" t="s">
        <v>16</v>
      </c>
      <c r="B146" s="63" t="s">
        <v>434</v>
      </c>
      <c r="C146" s="46" t="str">
        <f t="shared" si="2"/>
        <v>18.7</v>
      </c>
      <c r="D146" s="46" t="s">
        <v>46</v>
      </c>
      <c r="E146" s="46" t="s">
        <v>218</v>
      </c>
      <c r="F146" s="46" t="s">
        <v>36</v>
      </c>
      <c r="G146" s="46" t="s">
        <v>59</v>
      </c>
      <c r="H146">
        <f>_xlfn.XLOOKUP(A146,Hoja3!$A$1:$A$30,Hoja3!$B$1:$B$30)</f>
        <v>18</v>
      </c>
      <c r="I146">
        <f>COUNTIF($H$3:H146,H146)</f>
        <v>7</v>
      </c>
    </row>
    <row r="147" spans="1:9" x14ac:dyDescent="0.3">
      <c r="A147" s="46" t="s">
        <v>17</v>
      </c>
      <c r="B147" s="63" t="s">
        <v>435</v>
      </c>
      <c r="C147" s="46" t="str">
        <f t="shared" si="2"/>
        <v>19.1</v>
      </c>
      <c r="D147" s="46" t="s">
        <v>40</v>
      </c>
      <c r="E147" s="46" t="s">
        <v>62</v>
      </c>
      <c r="F147" s="46" t="s">
        <v>91</v>
      </c>
      <c r="G147" s="46" t="s">
        <v>59</v>
      </c>
      <c r="H147">
        <f>_xlfn.XLOOKUP(A147,Hoja3!$A$1:$A$30,Hoja3!$B$1:$B$30)</f>
        <v>19</v>
      </c>
      <c r="I147">
        <f>COUNTIF($H$3:H147,H147)</f>
        <v>1</v>
      </c>
    </row>
    <row r="148" spans="1:9" x14ac:dyDescent="0.3">
      <c r="A148" s="46" t="s">
        <v>17</v>
      </c>
      <c r="B148" s="63" t="s">
        <v>226</v>
      </c>
      <c r="C148" s="46" t="str">
        <f t="shared" si="2"/>
        <v>19.2</v>
      </c>
      <c r="D148" s="46" t="s">
        <v>40</v>
      </c>
      <c r="E148" s="46" t="s">
        <v>58</v>
      </c>
      <c r="F148" s="46" t="s">
        <v>92</v>
      </c>
      <c r="G148" s="46" t="s">
        <v>59</v>
      </c>
      <c r="H148">
        <f>_xlfn.XLOOKUP(A148,Hoja3!$A$1:$A$30,Hoja3!$B$1:$B$30)</f>
        <v>19</v>
      </c>
      <c r="I148">
        <f>COUNTIF($H$3:H148,H148)</f>
        <v>2</v>
      </c>
    </row>
    <row r="149" spans="1:9" x14ac:dyDescent="0.3">
      <c r="A149" s="46" t="s">
        <v>17</v>
      </c>
      <c r="B149" s="63" t="s">
        <v>228</v>
      </c>
      <c r="C149" s="46" t="str">
        <f t="shared" si="2"/>
        <v>19.3</v>
      </c>
      <c r="D149" s="46" t="s">
        <v>36</v>
      </c>
      <c r="E149" s="46" t="s">
        <v>37</v>
      </c>
      <c r="F149" s="46" t="s">
        <v>36</v>
      </c>
      <c r="G149" s="46" t="s">
        <v>59</v>
      </c>
      <c r="H149">
        <f>_xlfn.XLOOKUP(A149,Hoja3!$A$1:$A$30,Hoja3!$B$1:$B$30)</f>
        <v>19</v>
      </c>
      <c r="I149">
        <f>COUNTIF($H$3:H149,H149)</f>
        <v>3</v>
      </c>
    </row>
    <row r="150" spans="1:9" x14ac:dyDescent="0.3">
      <c r="A150" s="46" t="s">
        <v>17</v>
      </c>
      <c r="B150" s="63" t="s">
        <v>230</v>
      </c>
      <c r="C150" s="46" t="str">
        <f t="shared" si="2"/>
        <v>19.4</v>
      </c>
      <c r="D150" s="46" t="s">
        <v>46</v>
      </c>
      <c r="E150" s="46" t="s">
        <v>340</v>
      </c>
      <c r="F150" s="46" t="s">
        <v>92</v>
      </c>
      <c r="G150" s="46" t="s">
        <v>59</v>
      </c>
      <c r="H150">
        <f>_xlfn.XLOOKUP(A150,Hoja3!$A$1:$A$30,Hoja3!$B$1:$B$30)</f>
        <v>19</v>
      </c>
      <c r="I150">
        <f>COUNTIF($H$3:H150,H150)</f>
        <v>4</v>
      </c>
    </row>
    <row r="151" spans="1:9" x14ac:dyDescent="0.3">
      <c r="A151" s="46" t="s">
        <v>17</v>
      </c>
      <c r="B151" s="63" t="s">
        <v>436</v>
      </c>
      <c r="C151" s="46" t="str">
        <f t="shared" si="2"/>
        <v>19.5</v>
      </c>
      <c r="D151" s="46" t="s">
        <v>40</v>
      </c>
      <c r="E151" s="46" t="s">
        <v>62</v>
      </c>
      <c r="F151" s="46" t="s">
        <v>59</v>
      </c>
      <c r="G151" s="46" t="s">
        <v>59</v>
      </c>
      <c r="H151">
        <f>_xlfn.XLOOKUP(A151,Hoja3!$A$1:$A$30,Hoja3!$B$1:$B$30)</f>
        <v>19</v>
      </c>
      <c r="I151">
        <f>COUNTIF($H$3:H151,H151)</f>
        <v>5</v>
      </c>
    </row>
    <row r="152" spans="1:9" x14ac:dyDescent="0.3">
      <c r="A152" s="46" t="s">
        <v>17</v>
      </c>
      <c r="B152" s="63" t="s">
        <v>237</v>
      </c>
      <c r="C152" s="46" t="str">
        <f t="shared" si="2"/>
        <v>19.6</v>
      </c>
      <c r="D152" s="46" t="s">
        <v>40</v>
      </c>
      <c r="E152" s="46" t="s">
        <v>80</v>
      </c>
      <c r="F152" s="46" t="s">
        <v>59</v>
      </c>
      <c r="G152" s="46" t="s">
        <v>59</v>
      </c>
      <c r="H152">
        <f>_xlfn.XLOOKUP(A152,Hoja3!$A$1:$A$30,Hoja3!$B$1:$B$30)</f>
        <v>19</v>
      </c>
      <c r="I152">
        <f>COUNTIF($H$3:H152,H152)</f>
        <v>6</v>
      </c>
    </row>
    <row r="153" spans="1:9" x14ac:dyDescent="0.3">
      <c r="A153" s="46" t="s">
        <v>17</v>
      </c>
      <c r="B153" s="63" t="s">
        <v>437</v>
      </c>
      <c r="C153" s="46" t="str">
        <f t="shared" si="2"/>
        <v>19.7</v>
      </c>
      <c r="D153" s="46" t="s">
        <v>40</v>
      </c>
      <c r="E153" s="46" t="s">
        <v>80</v>
      </c>
      <c r="F153" s="46" t="s">
        <v>59</v>
      </c>
      <c r="G153" s="46" t="s">
        <v>59</v>
      </c>
      <c r="H153">
        <f>_xlfn.XLOOKUP(A153,Hoja3!$A$1:$A$30,Hoja3!$B$1:$B$30)</f>
        <v>19</v>
      </c>
      <c r="I153">
        <f>COUNTIF($H$3:H153,H153)</f>
        <v>7</v>
      </c>
    </row>
    <row r="154" spans="1:9" x14ac:dyDescent="0.3">
      <c r="A154" s="46" t="s">
        <v>17</v>
      </c>
      <c r="B154" s="63" t="s">
        <v>235</v>
      </c>
      <c r="C154" s="46" t="str">
        <f t="shared" si="2"/>
        <v>19.8</v>
      </c>
      <c r="D154" s="46" t="s">
        <v>46</v>
      </c>
      <c r="E154" s="46" t="s">
        <v>340</v>
      </c>
      <c r="F154" s="46" t="s">
        <v>36</v>
      </c>
      <c r="G154" s="46" t="s">
        <v>59</v>
      </c>
      <c r="H154">
        <f>_xlfn.XLOOKUP(A154,Hoja3!$A$1:$A$30,Hoja3!$B$1:$B$30)</f>
        <v>19</v>
      </c>
      <c r="I154">
        <f>COUNTIF($H$3:H154,H154)</f>
        <v>8</v>
      </c>
    </row>
    <row r="155" spans="1:9" x14ac:dyDescent="0.3">
      <c r="A155" s="46" t="s">
        <v>18</v>
      </c>
      <c r="B155" s="63" t="s">
        <v>200</v>
      </c>
      <c r="C155" s="46" t="str">
        <f t="shared" si="2"/>
        <v>20.1</v>
      </c>
      <c r="D155" s="46" t="s">
        <v>36</v>
      </c>
      <c r="E155" s="46" t="s">
        <v>118</v>
      </c>
      <c r="F155" s="46" t="s">
        <v>92</v>
      </c>
      <c r="G155" s="46" t="s">
        <v>59</v>
      </c>
      <c r="H155">
        <f>_xlfn.XLOOKUP(A155,Hoja3!$A$1:$A$30,Hoja3!$B$1:$B$30)</f>
        <v>20</v>
      </c>
      <c r="I155">
        <f>COUNTIF($H$3:H155,H155)</f>
        <v>1</v>
      </c>
    </row>
    <row r="156" spans="1:9" x14ac:dyDescent="0.3">
      <c r="A156" s="46" t="s">
        <v>18</v>
      </c>
      <c r="B156" s="63" t="s">
        <v>202</v>
      </c>
      <c r="C156" s="46" t="str">
        <f t="shared" si="2"/>
        <v>20.2</v>
      </c>
      <c r="D156" s="46" t="s">
        <v>40</v>
      </c>
      <c r="E156" s="46" t="s">
        <v>438</v>
      </c>
      <c r="F156" s="46" t="s">
        <v>92</v>
      </c>
      <c r="G156" s="46" t="s">
        <v>59</v>
      </c>
      <c r="H156">
        <f>_xlfn.XLOOKUP(A156,Hoja3!$A$1:$A$30,Hoja3!$B$1:$B$30)</f>
        <v>20</v>
      </c>
      <c r="I156">
        <f>COUNTIF($H$3:H156,H156)</f>
        <v>2</v>
      </c>
    </row>
    <row r="157" spans="1:9" x14ac:dyDescent="0.3">
      <c r="A157" s="46" t="s">
        <v>18</v>
      </c>
      <c r="B157" s="63" t="s">
        <v>204</v>
      </c>
      <c r="C157" s="46" t="str">
        <f t="shared" si="2"/>
        <v>20.3</v>
      </c>
      <c r="D157" s="46" t="s">
        <v>36</v>
      </c>
      <c r="E157" s="46" t="s">
        <v>118</v>
      </c>
      <c r="F157" s="46" t="s">
        <v>36</v>
      </c>
      <c r="G157" s="46" t="s">
        <v>59</v>
      </c>
      <c r="H157">
        <f>_xlfn.XLOOKUP(A157,Hoja3!$A$1:$A$30,Hoja3!$B$1:$B$30)</f>
        <v>20</v>
      </c>
      <c r="I157">
        <f>COUNTIF($H$3:H157,H157)</f>
        <v>3</v>
      </c>
    </row>
    <row r="158" spans="1:9" x14ac:dyDescent="0.3">
      <c r="A158" s="46" t="s">
        <v>18</v>
      </c>
      <c r="B158" s="63" t="s">
        <v>439</v>
      </c>
      <c r="C158" s="46" t="str">
        <f t="shared" si="2"/>
        <v>20.4</v>
      </c>
      <c r="D158" s="46" t="s">
        <v>36</v>
      </c>
      <c r="E158" s="46" t="s">
        <v>55</v>
      </c>
      <c r="F158" s="46" t="s">
        <v>36</v>
      </c>
      <c r="G158" s="46" t="s">
        <v>59</v>
      </c>
      <c r="H158">
        <f>_xlfn.XLOOKUP(A158,Hoja3!$A$1:$A$30,Hoja3!$B$1:$B$30)</f>
        <v>20</v>
      </c>
      <c r="I158">
        <f>COUNTIF($H$3:H158,H158)</f>
        <v>4</v>
      </c>
    </row>
    <row r="159" spans="1:9" x14ac:dyDescent="0.3">
      <c r="A159" s="46" t="s">
        <v>18</v>
      </c>
      <c r="B159" s="63" t="s">
        <v>208</v>
      </c>
      <c r="C159" s="46" t="str">
        <f t="shared" si="2"/>
        <v>20.5</v>
      </c>
      <c r="D159" s="46" t="s">
        <v>36</v>
      </c>
      <c r="E159" s="46" t="s">
        <v>37</v>
      </c>
      <c r="F159" s="46" t="s">
        <v>36</v>
      </c>
      <c r="G159" s="46" t="s">
        <v>59</v>
      </c>
      <c r="H159">
        <f>_xlfn.XLOOKUP(A159,Hoja3!$A$1:$A$30,Hoja3!$B$1:$B$30)</f>
        <v>20</v>
      </c>
      <c r="I159">
        <f>COUNTIF($H$3:H159,H159)</f>
        <v>5</v>
      </c>
    </row>
    <row r="160" spans="1:9" x14ac:dyDescent="0.3">
      <c r="A160" s="46" t="s">
        <v>18</v>
      </c>
      <c r="B160" s="63" t="s">
        <v>210</v>
      </c>
      <c r="C160" s="46" t="str">
        <f t="shared" si="2"/>
        <v>20.6</v>
      </c>
      <c r="D160" s="46" t="s">
        <v>36</v>
      </c>
      <c r="E160" s="46" t="s">
        <v>37</v>
      </c>
      <c r="F160" s="46" t="s">
        <v>92</v>
      </c>
      <c r="G160" s="46" t="s">
        <v>59</v>
      </c>
      <c r="H160">
        <f>_xlfn.XLOOKUP(A160,Hoja3!$A$1:$A$30,Hoja3!$B$1:$B$30)</f>
        <v>20</v>
      </c>
      <c r="I160">
        <f>COUNTIF($H$3:H160,H160)</f>
        <v>6</v>
      </c>
    </row>
    <row r="161" spans="1:9" x14ac:dyDescent="0.3">
      <c r="A161" s="46" t="s">
        <v>19</v>
      </c>
      <c r="B161" s="63" t="s">
        <v>440</v>
      </c>
      <c r="C161" s="46" t="str">
        <f t="shared" si="2"/>
        <v>21.1</v>
      </c>
      <c r="D161" s="46" t="s">
        <v>36</v>
      </c>
      <c r="E161" s="46" t="s">
        <v>37</v>
      </c>
      <c r="F161" s="46" t="s">
        <v>36</v>
      </c>
      <c r="G161" s="46" t="s">
        <v>368</v>
      </c>
      <c r="H161">
        <f>_xlfn.XLOOKUP(A161,Hoja3!$A$1:$A$30,Hoja3!$B$1:$B$30)</f>
        <v>21</v>
      </c>
      <c r="I161">
        <f>COUNTIF($H$3:H161,H161)</f>
        <v>1</v>
      </c>
    </row>
    <row r="162" spans="1:9" x14ac:dyDescent="0.3">
      <c r="A162" s="46" t="s">
        <v>19</v>
      </c>
      <c r="B162" s="63" t="s">
        <v>441</v>
      </c>
      <c r="C162" s="46" t="str">
        <f t="shared" si="2"/>
        <v>21.2</v>
      </c>
      <c r="D162" s="46" t="s">
        <v>36</v>
      </c>
      <c r="E162" s="46" t="s">
        <v>37</v>
      </c>
      <c r="F162" s="46" t="s">
        <v>36</v>
      </c>
      <c r="G162" s="46" t="s">
        <v>368</v>
      </c>
      <c r="H162">
        <f>_xlfn.XLOOKUP(A162,Hoja3!$A$1:$A$30,Hoja3!$B$1:$B$30)</f>
        <v>21</v>
      </c>
      <c r="I162">
        <f>COUNTIF($H$3:H162,H162)</f>
        <v>2</v>
      </c>
    </row>
    <row r="163" spans="1:9" x14ac:dyDescent="0.3">
      <c r="A163" s="46" t="s">
        <v>19</v>
      </c>
      <c r="B163" s="63" t="s">
        <v>442</v>
      </c>
      <c r="C163" s="46" t="str">
        <f t="shared" si="2"/>
        <v>21.3</v>
      </c>
      <c r="D163" s="46" t="s">
        <v>36</v>
      </c>
      <c r="E163" s="46" t="s">
        <v>37</v>
      </c>
      <c r="F163" s="46" t="s">
        <v>36</v>
      </c>
      <c r="G163" s="46" t="s">
        <v>368</v>
      </c>
      <c r="H163">
        <f>_xlfn.XLOOKUP(A163,Hoja3!$A$1:$A$30,Hoja3!$B$1:$B$30)</f>
        <v>21</v>
      </c>
      <c r="I163">
        <f>COUNTIF($H$3:H163,H163)</f>
        <v>3</v>
      </c>
    </row>
    <row r="164" spans="1:9" x14ac:dyDescent="0.3">
      <c r="A164" s="46" t="s">
        <v>19</v>
      </c>
      <c r="B164" s="63" t="s">
        <v>443</v>
      </c>
      <c r="C164" s="46" t="str">
        <f t="shared" si="2"/>
        <v>21.4</v>
      </c>
      <c r="D164" s="46" t="s">
        <v>36</v>
      </c>
      <c r="E164" s="46" t="s">
        <v>37</v>
      </c>
      <c r="F164" s="46" t="s">
        <v>36</v>
      </c>
      <c r="G164" s="46" t="s">
        <v>368</v>
      </c>
      <c r="H164">
        <f>_xlfn.XLOOKUP(A164,Hoja3!$A$1:$A$30,Hoja3!$B$1:$B$30)</f>
        <v>21</v>
      </c>
      <c r="I164">
        <f>COUNTIF($H$3:H164,H164)</f>
        <v>4</v>
      </c>
    </row>
    <row r="165" spans="1:9" x14ac:dyDescent="0.3">
      <c r="A165" s="46" t="s">
        <v>19</v>
      </c>
      <c r="B165" s="63" t="s">
        <v>444</v>
      </c>
      <c r="C165" s="46" t="str">
        <f t="shared" si="2"/>
        <v>21.5</v>
      </c>
      <c r="D165" s="46" t="s">
        <v>36</v>
      </c>
      <c r="E165" s="46" t="s">
        <v>37</v>
      </c>
      <c r="F165" s="46" t="s">
        <v>36</v>
      </c>
      <c r="G165" s="46" t="s">
        <v>368</v>
      </c>
      <c r="H165">
        <f>_xlfn.XLOOKUP(A165,Hoja3!$A$1:$A$30,Hoja3!$B$1:$B$30)</f>
        <v>21</v>
      </c>
      <c r="I165">
        <f>COUNTIF($H$3:H165,H165)</f>
        <v>5</v>
      </c>
    </row>
    <row r="166" spans="1:9" x14ac:dyDescent="0.3">
      <c r="A166" s="46" t="s">
        <v>19</v>
      </c>
      <c r="B166" s="63" t="s">
        <v>445</v>
      </c>
      <c r="C166" s="46" t="str">
        <f t="shared" si="2"/>
        <v>21.6</v>
      </c>
      <c r="D166" s="46" t="s">
        <v>36</v>
      </c>
      <c r="E166" s="46" t="s">
        <v>37</v>
      </c>
      <c r="F166" s="46" t="s">
        <v>36</v>
      </c>
      <c r="G166" s="46" t="s">
        <v>368</v>
      </c>
      <c r="H166">
        <f>_xlfn.XLOOKUP(A166,Hoja3!$A$1:$A$30,Hoja3!$B$1:$B$30)</f>
        <v>21</v>
      </c>
      <c r="I166">
        <f>COUNTIF($H$3:H166,H166)</f>
        <v>6</v>
      </c>
    </row>
    <row r="167" spans="1:9" x14ac:dyDescent="0.3">
      <c r="A167" s="46" t="s">
        <v>19</v>
      </c>
      <c r="B167" s="63" t="s">
        <v>446</v>
      </c>
      <c r="C167" s="46" t="str">
        <f t="shared" si="2"/>
        <v>21.7</v>
      </c>
      <c r="D167" s="46" t="s">
        <v>36</v>
      </c>
      <c r="E167" s="46" t="s">
        <v>37</v>
      </c>
      <c r="F167" s="46" t="s">
        <v>36</v>
      </c>
      <c r="G167" s="46" t="s">
        <v>368</v>
      </c>
      <c r="H167">
        <f>_xlfn.XLOOKUP(A167,Hoja3!$A$1:$A$30,Hoja3!$B$1:$B$30)</f>
        <v>21</v>
      </c>
      <c r="I167">
        <f>COUNTIF($H$3:H167,H167)</f>
        <v>7</v>
      </c>
    </row>
    <row r="168" spans="1:9" x14ac:dyDescent="0.3">
      <c r="A168" s="46" t="s">
        <v>19</v>
      </c>
      <c r="B168" s="63" t="s">
        <v>447</v>
      </c>
      <c r="C168" s="46" t="str">
        <f t="shared" si="2"/>
        <v>21.8</v>
      </c>
      <c r="D168" s="46" t="s">
        <v>36</v>
      </c>
      <c r="E168" s="46" t="s">
        <v>37</v>
      </c>
      <c r="F168" s="46" t="s">
        <v>36</v>
      </c>
      <c r="G168" s="46" t="s">
        <v>368</v>
      </c>
      <c r="H168">
        <f>_xlfn.XLOOKUP(A168,Hoja3!$A$1:$A$30,Hoja3!$B$1:$B$30)</f>
        <v>21</v>
      </c>
      <c r="I168">
        <f>COUNTIF($H$3:H168,H168)</f>
        <v>8</v>
      </c>
    </row>
    <row r="169" spans="1:9" x14ac:dyDescent="0.3">
      <c r="A169" s="46" t="s">
        <v>19</v>
      </c>
      <c r="B169" s="63" t="s">
        <v>448</v>
      </c>
      <c r="C169" s="46" t="str">
        <f t="shared" si="2"/>
        <v>21.9</v>
      </c>
      <c r="D169" s="46" t="s">
        <v>36</v>
      </c>
      <c r="E169" s="46" t="s">
        <v>37</v>
      </c>
      <c r="F169" s="46" t="s">
        <v>36</v>
      </c>
      <c r="G169" s="46" t="s">
        <v>368</v>
      </c>
      <c r="H169">
        <f>_xlfn.XLOOKUP(A169,Hoja3!$A$1:$A$30,Hoja3!$B$1:$B$30)</f>
        <v>21</v>
      </c>
      <c r="I169">
        <f>COUNTIF($H$3:H169,H169)</f>
        <v>9</v>
      </c>
    </row>
    <row r="170" spans="1:9" x14ac:dyDescent="0.3">
      <c r="A170" s="46" t="s">
        <v>19</v>
      </c>
      <c r="B170" s="63" t="s">
        <v>449</v>
      </c>
      <c r="C170" s="46" t="str">
        <f t="shared" si="2"/>
        <v>21.10</v>
      </c>
      <c r="D170" s="46" t="s">
        <v>36</v>
      </c>
      <c r="E170" s="46" t="s">
        <v>37</v>
      </c>
      <c r="F170" s="46" t="s">
        <v>36</v>
      </c>
      <c r="G170" s="46" t="s">
        <v>368</v>
      </c>
      <c r="H170">
        <f>_xlfn.XLOOKUP(A170,Hoja3!$A$1:$A$30,Hoja3!$B$1:$B$30)</f>
        <v>21</v>
      </c>
      <c r="I170">
        <f>COUNTIF($H$3:H170,H170)</f>
        <v>10</v>
      </c>
    </row>
    <row r="171" spans="1:9" x14ac:dyDescent="0.3">
      <c r="A171" s="46" t="s">
        <v>19</v>
      </c>
      <c r="B171" s="63" t="s">
        <v>450</v>
      </c>
      <c r="C171" s="46" t="str">
        <f t="shared" si="2"/>
        <v>21.11</v>
      </c>
      <c r="D171" s="46" t="s">
        <v>36</v>
      </c>
      <c r="E171" s="46" t="s">
        <v>37</v>
      </c>
      <c r="F171" s="46" t="s">
        <v>36</v>
      </c>
      <c r="G171" s="46" t="s">
        <v>368</v>
      </c>
      <c r="H171">
        <f>_xlfn.XLOOKUP(A171,Hoja3!$A$1:$A$30,Hoja3!$B$1:$B$30)</f>
        <v>21</v>
      </c>
      <c r="I171">
        <f>COUNTIF($H$3:H171,H171)</f>
        <v>11</v>
      </c>
    </row>
    <row r="172" spans="1:9" x14ac:dyDescent="0.3">
      <c r="A172" s="46" t="s">
        <v>19</v>
      </c>
      <c r="B172" s="63" t="s">
        <v>451</v>
      </c>
      <c r="C172" s="46" t="str">
        <f t="shared" si="2"/>
        <v>21.12</v>
      </c>
      <c r="D172" s="46" t="s">
        <v>36</v>
      </c>
      <c r="E172" s="46" t="s">
        <v>37</v>
      </c>
      <c r="F172" s="46" t="s">
        <v>36</v>
      </c>
      <c r="G172" s="46" t="s">
        <v>368</v>
      </c>
      <c r="H172">
        <f>_xlfn.XLOOKUP(A172,Hoja3!$A$1:$A$30,Hoja3!$B$1:$B$30)</f>
        <v>21</v>
      </c>
      <c r="I172">
        <f>COUNTIF($H$3:H172,H172)</f>
        <v>12</v>
      </c>
    </row>
    <row r="173" spans="1:9" x14ac:dyDescent="0.3">
      <c r="A173" s="46" t="s">
        <v>19</v>
      </c>
      <c r="B173" s="63" t="s">
        <v>452</v>
      </c>
      <c r="C173" s="46" t="str">
        <f t="shared" si="2"/>
        <v>21.13</v>
      </c>
      <c r="D173" s="46" t="s">
        <v>36</v>
      </c>
      <c r="E173" s="46" t="s">
        <v>37</v>
      </c>
      <c r="F173" s="46" t="s">
        <v>36</v>
      </c>
      <c r="G173" s="46" t="s">
        <v>368</v>
      </c>
      <c r="H173">
        <f>_xlfn.XLOOKUP(A173,Hoja3!$A$1:$A$30,Hoja3!$B$1:$B$30)</f>
        <v>21</v>
      </c>
      <c r="I173">
        <f>COUNTIF($H$3:H173,H173)</f>
        <v>13</v>
      </c>
    </row>
    <row r="174" spans="1:9" x14ac:dyDescent="0.3">
      <c r="A174" s="46" t="s">
        <v>20</v>
      </c>
      <c r="B174" s="63" t="s">
        <v>453</v>
      </c>
      <c r="C174" s="46" t="str">
        <f t="shared" si="2"/>
        <v>22.1</v>
      </c>
      <c r="D174" s="46" t="s">
        <v>40</v>
      </c>
      <c r="E174" s="46" t="s">
        <v>454</v>
      </c>
      <c r="F174" s="46" t="s">
        <v>59</v>
      </c>
      <c r="G174" s="46" t="s">
        <v>59</v>
      </c>
      <c r="H174">
        <f>_xlfn.XLOOKUP(A174,Hoja3!$A$1:$A$30,Hoja3!$B$1:$B$30)</f>
        <v>22</v>
      </c>
      <c r="I174">
        <f>COUNTIF($H$3:H174,H174)</f>
        <v>1</v>
      </c>
    </row>
    <row r="175" spans="1:9" x14ac:dyDescent="0.3">
      <c r="A175" s="46" t="s">
        <v>20</v>
      </c>
      <c r="B175" s="63" t="s">
        <v>455</v>
      </c>
      <c r="C175" s="46" t="str">
        <f t="shared" si="2"/>
        <v>22.2</v>
      </c>
      <c r="D175" s="46" t="s">
        <v>36</v>
      </c>
      <c r="E175" s="46" t="s">
        <v>37</v>
      </c>
      <c r="F175" s="46" t="s">
        <v>36</v>
      </c>
      <c r="G175" s="46" t="s">
        <v>59</v>
      </c>
      <c r="H175">
        <f>_xlfn.XLOOKUP(A175,Hoja3!$A$1:$A$30,Hoja3!$B$1:$B$30)</f>
        <v>22</v>
      </c>
      <c r="I175">
        <f>COUNTIF($H$3:H175,H175)</f>
        <v>2</v>
      </c>
    </row>
    <row r="176" spans="1:9" x14ac:dyDescent="0.3">
      <c r="A176" s="46" t="s">
        <v>20</v>
      </c>
      <c r="B176" s="63" t="s">
        <v>456</v>
      </c>
      <c r="C176" s="46" t="str">
        <f t="shared" si="2"/>
        <v>22.3</v>
      </c>
      <c r="D176" s="46" t="s">
        <v>36</v>
      </c>
      <c r="E176" s="46" t="s">
        <v>37</v>
      </c>
      <c r="F176" s="46" t="s">
        <v>36</v>
      </c>
      <c r="G176" s="46" t="s">
        <v>59</v>
      </c>
      <c r="H176">
        <f>_xlfn.XLOOKUP(A176,Hoja3!$A$1:$A$30,Hoja3!$B$1:$B$30)</f>
        <v>22</v>
      </c>
      <c r="I176">
        <f>COUNTIF($H$3:H176,H176)</f>
        <v>3</v>
      </c>
    </row>
    <row r="177" spans="1:9" x14ac:dyDescent="0.3">
      <c r="A177" s="46" t="s">
        <v>20</v>
      </c>
      <c r="B177" s="63" t="s">
        <v>249</v>
      </c>
      <c r="C177" s="46" t="str">
        <f t="shared" si="2"/>
        <v>22.4</v>
      </c>
      <c r="D177" s="46" t="s">
        <v>40</v>
      </c>
      <c r="E177" s="46" t="s">
        <v>92</v>
      </c>
      <c r="F177" s="46" t="s">
        <v>92</v>
      </c>
      <c r="G177" s="46" t="s">
        <v>59</v>
      </c>
      <c r="H177">
        <f>_xlfn.XLOOKUP(A177,Hoja3!$A$1:$A$30,Hoja3!$B$1:$B$30)</f>
        <v>22</v>
      </c>
      <c r="I177">
        <f>COUNTIF($H$3:H177,H177)</f>
        <v>4</v>
      </c>
    </row>
    <row r="178" spans="1:9" x14ac:dyDescent="0.3">
      <c r="A178" s="46" t="s">
        <v>20</v>
      </c>
      <c r="B178" s="63" t="s">
        <v>457</v>
      </c>
      <c r="C178" s="46" t="str">
        <f t="shared" si="2"/>
        <v>22.5</v>
      </c>
      <c r="D178" s="46" t="s">
        <v>36</v>
      </c>
      <c r="E178" s="46" t="s">
        <v>55</v>
      </c>
      <c r="F178" s="46" t="s">
        <v>36</v>
      </c>
      <c r="G178" s="46" t="s">
        <v>59</v>
      </c>
      <c r="H178">
        <f>_xlfn.XLOOKUP(A178,Hoja3!$A$1:$A$30,Hoja3!$B$1:$B$30)</f>
        <v>22</v>
      </c>
      <c r="I178">
        <f>COUNTIF($H$3:H178,H178)</f>
        <v>5</v>
      </c>
    </row>
    <row r="179" spans="1:9" x14ac:dyDescent="0.3">
      <c r="A179" s="46" t="s">
        <v>20</v>
      </c>
      <c r="B179" s="63" t="s">
        <v>241</v>
      </c>
      <c r="C179" s="46" t="str">
        <f t="shared" si="2"/>
        <v>22.6</v>
      </c>
      <c r="D179" s="46" t="s">
        <v>40</v>
      </c>
      <c r="E179" s="46" t="s">
        <v>62</v>
      </c>
      <c r="F179" s="46" t="s">
        <v>92</v>
      </c>
      <c r="G179" s="46" t="s">
        <v>59</v>
      </c>
      <c r="H179">
        <f>_xlfn.XLOOKUP(A179,Hoja3!$A$1:$A$30,Hoja3!$B$1:$B$30)</f>
        <v>22</v>
      </c>
      <c r="I179">
        <f>COUNTIF($H$3:H179,H179)</f>
        <v>6</v>
      </c>
    </row>
    <row r="180" spans="1:9" x14ac:dyDescent="0.3">
      <c r="A180" s="46" t="s">
        <v>20</v>
      </c>
      <c r="B180" s="63" t="s">
        <v>458</v>
      </c>
      <c r="C180" s="46" t="str">
        <f t="shared" si="2"/>
        <v>22.7</v>
      </c>
      <c r="D180" s="46" t="s">
        <v>36</v>
      </c>
      <c r="E180" s="46" t="s">
        <v>118</v>
      </c>
      <c r="F180" s="46" t="s">
        <v>36</v>
      </c>
      <c r="G180" s="46" t="s">
        <v>59</v>
      </c>
      <c r="H180">
        <f>_xlfn.XLOOKUP(A180,Hoja3!$A$1:$A$30,Hoja3!$B$1:$B$30)</f>
        <v>22</v>
      </c>
      <c r="I180">
        <f>COUNTIF($H$3:H180,H180)</f>
        <v>7</v>
      </c>
    </row>
    <row r="181" spans="1:9" x14ac:dyDescent="0.3">
      <c r="A181" s="46" t="s">
        <v>20</v>
      </c>
      <c r="B181" s="63" t="s">
        <v>459</v>
      </c>
      <c r="C181" s="46" t="str">
        <f t="shared" si="2"/>
        <v>22.8</v>
      </c>
      <c r="D181" s="46" t="s">
        <v>36</v>
      </c>
      <c r="E181" s="46" t="s">
        <v>37</v>
      </c>
      <c r="F181" s="46" t="s">
        <v>36</v>
      </c>
      <c r="G181" s="46" t="s">
        <v>59</v>
      </c>
      <c r="H181">
        <f>_xlfn.XLOOKUP(A181,Hoja3!$A$1:$A$30,Hoja3!$B$1:$B$30)</f>
        <v>22</v>
      </c>
      <c r="I181">
        <f>COUNTIF($H$3:H181,H181)</f>
        <v>8</v>
      </c>
    </row>
    <row r="182" spans="1:9" x14ac:dyDescent="0.3">
      <c r="A182" s="46" t="s">
        <v>20</v>
      </c>
      <c r="B182" s="63" t="s">
        <v>460</v>
      </c>
      <c r="C182" s="46" t="str">
        <f t="shared" si="2"/>
        <v>22.9</v>
      </c>
      <c r="D182" s="46" t="s">
        <v>36</v>
      </c>
      <c r="E182" s="46" t="s">
        <v>37</v>
      </c>
      <c r="F182" s="46" t="s">
        <v>36</v>
      </c>
      <c r="G182" s="46" t="s">
        <v>59</v>
      </c>
      <c r="H182">
        <f>_xlfn.XLOOKUP(A182,Hoja3!$A$1:$A$30,Hoja3!$B$1:$B$30)</f>
        <v>22</v>
      </c>
      <c r="I182">
        <f>COUNTIF($H$3:H182,H182)</f>
        <v>9</v>
      </c>
    </row>
    <row r="183" spans="1:9" x14ac:dyDescent="0.3">
      <c r="A183" s="46" t="s">
        <v>20</v>
      </c>
      <c r="B183" s="63" t="s">
        <v>461</v>
      </c>
      <c r="C183" s="46" t="str">
        <f t="shared" si="2"/>
        <v>22.10</v>
      </c>
      <c r="D183" s="46" t="s">
        <v>36</v>
      </c>
      <c r="E183" s="46" t="s">
        <v>37</v>
      </c>
      <c r="F183" s="46" t="s">
        <v>36</v>
      </c>
      <c r="G183" s="46" t="s">
        <v>59</v>
      </c>
      <c r="H183">
        <f>_xlfn.XLOOKUP(A183,Hoja3!$A$1:$A$30,Hoja3!$B$1:$B$30)</f>
        <v>22</v>
      </c>
      <c r="I183">
        <f>COUNTIF($H$3:H183,H183)</f>
        <v>10</v>
      </c>
    </row>
    <row r="184" spans="1:9" x14ac:dyDescent="0.3">
      <c r="A184" s="46" t="s">
        <v>20</v>
      </c>
      <c r="B184" s="63" t="s">
        <v>462</v>
      </c>
      <c r="C184" s="46" t="str">
        <f t="shared" si="2"/>
        <v>22.11</v>
      </c>
      <c r="D184" s="46" t="s">
        <v>36</v>
      </c>
      <c r="E184" s="46" t="s">
        <v>55</v>
      </c>
      <c r="F184" s="46" t="s">
        <v>36</v>
      </c>
      <c r="G184" s="46" t="s">
        <v>59</v>
      </c>
      <c r="H184">
        <f>_xlfn.XLOOKUP(A184,Hoja3!$A$1:$A$30,Hoja3!$B$1:$B$30)</f>
        <v>22</v>
      </c>
      <c r="I184">
        <f>COUNTIF($H$3:H184,H184)</f>
        <v>11</v>
      </c>
    </row>
    <row r="185" spans="1:9" x14ac:dyDescent="0.3">
      <c r="A185" s="46" t="s">
        <v>20</v>
      </c>
      <c r="B185" s="63" t="s">
        <v>463</v>
      </c>
      <c r="C185" s="46" t="str">
        <f t="shared" si="2"/>
        <v>22.12</v>
      </c>
      <c r="D185" s="46" t="s">
        <v>36</v>
      </c>
      <c r="E185" s="46" t="s">
        <v>37</v>
      </c>
      <c r="F185" s="46" t="s">
        <v>36</v>
      </c>
      <c r="G185" s="46" t="s">
        <v>59</v>
      </c>
      <c r="H185">
        <f>_xlfn.XLOOKUP(A185,Hoja3!$A$1:$A$30,Hoja3!$B$1:$B$30)</f>
        <v>22</v>
      </c>
      <c r="I185">
        <f>COUNTIF($H$3:H185,H185)</f>
        <v>12</v>
      </c>
    </row>
    <row r="186" spans="1:9" x14ac:dyDescent="0.3">
      <c r="A186" s="46" t="s">
        <v>20</v>
      </c>
      <c r="B186" s="63" t="s">
        <v>464</v>
      </c>
      <c r="C186" s="46" t="str">
        <f t="shared" si="2"/>
        <v>22.13</v>
      </c>
      <c r="D186" s="46" t="s">
        <v>36</v>
      </c>
      <c r="E186" s="46" t="s">
        <v>62</v>
      </c>
      <c r="F186" s="46" t="s">
        <v>36</v>
      </c>
      <c r="G186" s="46" t="s">
        <v>59</v>
      </c>
      <c r="H186">
        <f>_xlfn.XLOOKUP(A186,Hoja3!$A$1:$A$30,Hoja3!$B$1:$B$30)</f>
        <v>22</v>
      </c>
      <c r="I186">
        <f>COUNTIF($H$3:H186,H186)</f>
        <v>13</v>
      </c>
    </row>
    <row r="187" spans="1:9" x14ac:dyDescent="0.3">
      <c r="A187" s="46" t="s">
        <v>20</v>
      </c>
      <c r="B187" s="63" t="s">
        <v>465</v>
      </c>
      <c r="C187" s="46" t="str">
        <f t="shared" si="2"/>
        <v>22.14</v>
      </c>
      <c r="D187" s="46" t="s">
        <v>36</v>
      </c>
      <c r="E187" s="46" t="s">
        <v>118</v>
      </c>
      <c r="F187" s="46" t="s">
        <v>36</v>
      </c>
      <c r="G187" s="46" t="s">
        <v>59</v>
      </c>
      <c r="H187">
        <f>_xlfn.XLOOKUP(A187,Hoja3!$A$1:$A$30,Hoja3!$B$1:$B$30)</f>
        <v>22</v>
      </c>
      <c r="I187">
        <f>COUNTIF($H$3:H187,H187)</f>
        <v>14</v>
      </c>
    </row>
    <row r="188" spans="1:9" x14ac:dyDescent="0.3">
      <c r="A188" s="46" t="s">
        <v>20</v>
      </c>
      <c r="B188" s="63" t="s">
        <v>466</v>
      </c>
      <c r="C188" s="46" t="str">
        <f t="shared" si="2"/>
        <v>22.15</v>
      </c>
      <c r="D188" s="46" t="s">
        <v>36</v>
      </c>
      <c r="E188" s="46" t="s">
        <v>55</v>
      </c>
      <c r="F188" s="46" t="s">
        <v>36</v>
      </c>
      <c r="G188" s="46" t="s">
        <v>36</v>
      </c>
      <c r="H188">
        <f>_xlfn.XLOOKUP(A188,Hoja3!$A$1:$A$30,Hoja3!$B$1:$B$30)</f>
        <v>22</v>
      </c>
      <c r="I188">
        <f>COUNTIF($H$3:H188,H188)</f>
        <v>15</v>
      </c>
    </row>
    <row r="189" spans="1:9" x14ac:dyDescent="0.3">
      <c r="A189" s="46" t="s">
        <v>20</v>
      </c>
      <c r="B189" s="63" t="s">
        <v>467</v>
      </c>
      <c r="C189" s="46" t="str">
        <f t="shared" si="2"/>
        <v>22.16</v>
      </c>
      <c r="D189" s="46" t="s">
        <v>36</v>
      </c>
      <c r="E189" s="46" t="s">
        <v>37</v>
      </c>
      <c r="F189" s="46" t="s">
        <v>36</v>
      </c>
      <c r="G189" s="46" t="s">
        <v>36</v>
      </c>
      <c r="H189">
        <f>_xlfn.XLOOKUP(A189,Hoja3!$A$1:$A$30,Hoja3!$B$1:$B$30)</f>
        <v>22</v>
      </c>
      <c r="I189">
        <f>COUNTIF($H$3:H189,H189)</f>
        <v>16</v>
      </c>
    </row>
    <row r="190" spans="1:9" x14ac:dyDescent="0.3">
      <c r="A190" s="46" t="s">
        <v>285</v>
      </c>
      <c r="B190" s="63" t="s">
        <v>662</v>
      </c>
      <c r="C190" s="46" t="str">
        <f t="shared" si="2"/>
        <v>23.1</v>
      </c>
      <c r="D190" s="46" t="s">
        <v>46</v>
      </c>
      <c r="E190" s="46" t="s">
        <v>36</v>
      </c>
      <c r="F190" s="46" t="s">
        <v>36</v>
      </c>
      <c r="G190" s="46" t="s">
        <v>36</v>
      </c>
      <c r="H190">
        <f>_xlfn.XLOOKUP(A190,Hoja3!$A$1:$A$30,Hoja3!$B$1:$B$30)</f>
        <v>23</v>
      </c>
      <c r="I190">
        <f>COUNTIF($H$3:H190,H190)</f>
        <v>1</v>
      </c>
    </row>
    <row r="191" spans="1:9" x14ac:dyDescent="0.3">
      <c r="A191" s="46" t="s">
        <v>285</v>
      </c>
      <c r="B191" s="63" t="s">
        <v>663</v>
      </c>
      <c r="C191" s="46" t="str">
        <f t="shared" si="2"/>
        <v>23.2</v>
      </c>
      <c r="D191" s="46" t="s">
        <v>40</v>
      </c>
      <c r="E191" s="46" t="s">
        <v>668</v>
      </c>
      <c r="F191" s="46" t="s">
        <v>36</v>
      </c>
      <c r="G191" s="46" t="s">
        <v>669</v>
      </c>
      <c r="H191">
        <f>_xlfn.XLOOKUP(A191,Hoja3!$A$1:$A$30,Hoja3!$B$1:$B$30)</f>
        <v>23</v>
      </c>
      <c r="I191">
        <f>COUNTIF($H$3:H191,H191)</f>
        <v>2</v>
      </c>
    </row>
    <row r="192" spans="1:9" x14ac:dyDescent="0.3">
      <c r="A192" s="46" t="s">
        <v>285</v>
      </c>
      <c r="B192" s="63" t="s">
        <v>664</v>
      </c>
      <c r="C192" s="46" t="str">
        <f t="shared" si="2"/>
        <v>23.3</v>
      </c>
      <c r="D192" s="46" t="s">
        <v>40</v>
      </c>
      <c r="E192" s="46" t="s">
        <v>669</v>
      </c>
      <c r="F192" s="46" t="s">
        <v>669</v>
      </c>
      <c r="G192" s="46" t="s">
        <v>669</v>
      </c>
      <c r="H192">
        <f>_xlfn.XLOOKUP(A192,Hoja3!$A$1:$A$30,Hoja3!$B$1:$B$30)</f>
        <v>23</v>
      </c>
      <c r="I192">
        <f>COUNTIF($H$3:H192,H192)</f>
        <v>3</v>
      </c>
    </row>
    <row r="193" spans="1:9" x14ac:dyDescent="0.3">
      <c r="A193" s="46" t="s">
        <v>285</v>
      </c>
      <c r="B193" s="63" t="s">
        <v>665</v>
      </c>
      <c r="C193" s="46" t="str">
        <f t="shared" si="2"/>
        <v>23.4</v>
      </c>
      <c r="D193" s="46" t="s">
        <v>40</v>
      </c>
      <c r="E193" s="46" t="s">
        <v>669</v>
      </c>
      <c r="F193" s="46" t="s">
        <v>669</v>
      </c>
      <c r="G193" s="46" t="s">
        <v>669</v>
      </c>
      <c r="H193">
        <f>_xlfn.XLOOKUP(A193,Hoja3!$A$1:$A$30,Hoja3!$B$1:$B$30)</f>
        <v>23</v>
      </c>
      <c r="I193">
        <f>COUNTIF($H$3:H193,H193)</f>
        <v>4</v>
      </c>
    </row>
    <row r="194" spans="1:9" x14ac:dyDescent="0.3">
      <c r="A194" s="46" t="s">
        <v>21</v>
      </c>
      <c r="B194" s="63" t="s">
        <v>468</v>
      </c>
      <c r="C194" s="46" t="str">
        <f t="shared" si="2"/>
        <v>24.1</v>
      </c>
      <c r="D194" s="46" t="s">
        <v>36</v>
      </c>
      <c r="E194" s="46" t="s">
        <v>36</v>
      </c>
      <c r="F194" s="46" t="s">
        <v>36</v>
      </c>
      <c r="G194" s="46" t="s">
        <v>144</v>
      </c>
      <c r="H194">
        <f>_xlfn.XLOOKUP(A194,Hoja3!$A$1:$A$30,Hoja3!$B$1:$B$30)</f>
        <v>24</v>
      </c>
      <c r="I194">
        <f>COUNTIF($H$3:H194,H194)</f>
        <v>1</v>
      </c>
    </row>
    <row r="195" spans="1:9" x14ac:dyDescent="0.3">
      <c r="A195" s="46" t="s">
        <v>21</v>
      </c>
      <c r="B195" s="63" t="s">
        <v>469</v>
      </c>
      <c r="C195" s="46" t="str">
        <f t="shared" si="2"/>
        <v>24.2</v>
      </c>
      <c r="D195" s="46" t="s">
        <v>40</v>
      </c>
      <c r="E195" s="46" t="s">
        <v>470</v>
      </c>
      <c r="F195" s="46" t="s">
        <v>144</v>
      </c>
      <c r="G195" s="46" t="s">
        <v>144</v>
      </c>
      <c r="H195">
        <f>_xlfn.XLOOKUP(A195,Hoja3!$A$1:$A$30,Hoja3!$B$1:$B$30)</f>
        <v>24</v>
      </c>
      <c r="I195">
        <f>COUNTIF($H$3:H195,H195)</f>
        <v>2</v>
      </c>
    </row>
    <row r="196" spans="1:9" x14ac:dyDescent="0.3">
      <c r="A196" s="46" t="s">
        <v>21</v>
      </c>
      <c r="B196" s="63" t="s">
        <v>471</v>
      </c>
      <c r="C196" s="46" t="str">
        <f t="shared" ref="C196:C282" si="3">_xlfn.CONCAT(H196,".",I196)</f>
        <v>24.3</v>
      </c>
      <c r="D196" s="46" t="s">
        <v>40</v>
      </c>
      <c r="E196" s="46" t="s">
        <v>472</v>
      </c>
      <c r="F196" s="46" t="s">
        <v>144</v>
      </c>
      <c r="G196" s="46" t="s">
        <v>144</v>
      </c>
      <c r="H196">
        <f>_xlfn.XLOOKUP(A196,Hoja3!$A$1:$A$30,Hoja3!$B$1:$B$30)</f>
        <v>24</v>
      </c>
      <c r="I196">
        <f>COUNTIF($H$3:H196,H196)</f>
        <v>3</v>
      </c>
    </row>
    <row r="197" spans="1:9" x14ac:dyDescent="0.3">
      <c r="A197" s="46" t="s">
        <v>21</v>
      </c>
      <c r="B197" s="63" t="s">
        <v>473</v>
      </c>
      <c r="C197" s="46" t="str">
        <f t="shared" si="3"/>
        <v>24.4</v>
      </c>
      <c r="D197" s="46" t="s">
        <v>40</v>
      </c>
      <c r="E197" s="46" t="s">
        <v>37</v>
      </c>
      <c r="F197" s="46" t="s">
        <v>144</v>
      </c>
      <c r="G197" s="46" t="s">
        <v>144</v>
      </c>
      <c r="H197">
        <f>_xlfn.XLOOKUP(A197,Hoja3!$A$1:$A$30,Hoja3!$B$1:$B$30)</f>
        <v>24</v>
      </c>
      <c r="I197">
        <f>COUNTIF($H$3:H197,H197)</f>
        <v>4</v>
      </c>
    </row>
    <row r="198" spans="1:9" x14ac:dyDescent="0.3">
      <c r="A198" s="46" t="s">
        <v>22</v>
      </c>
      <c r="B198" s="63" t="s">
        <v>474</v>
      </c>
      <c r="C198" s="46" t="str">
        <f t="shared" si="3"/>
        <v>25.1</v>
      </c>
      <c r="D198" s="46" t="s">
        <v>40</v>
      </c>
      <c r="E198" s="46" t="s">
        <v>163</v>
      </c>
      <c r="F198" s="46" t="s">
        <v>163</v>
      </c>
      <c r="G198" s="46" t="s">
        <v>163</v>
      </c>
      <c r="H198">
        <f>_xlfn.XLOOKUP(A198,Hoja3!$A$1:$A$30,Hoja3!$B$1:$B$30)</f>
        <v>25</v>
      </c>
      <c r="I198">
        <f>COUNTIF($H$3:H198,H198)</f>
        <v>1</v>
      </c>
    </row>
    <row r="199" spans="1:9" x14ac:dyDescent="0.3">
      <c r="A199" s="46" t="s">
        <v>22</v>
      </c>
      <c r="B199" s="63" t="s">
        <v>475</v>
      </c>
      <c r="C199" s="46" t="str">
        <f t="shared" si="3"/>
        <v>25.2</v>
      </c>
      <c r="D199" s="46" t="s">
        <v>40</v>
      </c>
      <c r="E199" s="46" t="s">
        <v>163</v>
      </c>
      <c r="F199" s="46" t="s">
        <v>163</v>
      </c>
      <c r="G199" s="46" t="s">
        <v>163</v>
      </c>
      <c r="H199">
        <f>_xlfn.XLOOKUP(A199,Hoja3!$A$1:$A$30,Hoja3!$B$1:$B$30)</f>
        <v>25</v>
      </c>
      <c r="I199">
        <f>COUNTIF($H$3:H199,H199)</f>
        <v>2</v>
      </c>
    </row>
    <row r="200" spans="1:9" x14ac:dyDescent="0.3">
      <c r="A200" s="46" t="s">
        <v>22</v>
      </c>
      <c r="B200" s="63" t="s">
        <v>476</v>
      </c>
      <c r="C200" s="46" t="str">
        <f t="shared" si="3"/>
        <v>25.3</v>
      </c>
      <c r="D200" s="46" t="s">
        <v>40</v>
      </c>
      <c r="E200" s="46" t="s">
        <v>163</v>
      </c>
      <c r="F200" s="46" t="s">
        <v>163</v>
      </c>
      <c r="G200" s="46" t="s">
        <v>163</v>
      </c>
      <c r="H200">
        <f>_xlfn.XLOOKUP(A200,Hoja3!$A$1:$A$30,Hoja3!$B$1:$B$30)</f>
        <v>25</v>
      </c>
      <c r="I200">
        <f>COUNTIF($H$3:H200,H200)</f>
        <v>3</v>
      </c>
    </row>
    <row r="201" spans="1:9" x14ac:dyDescent="0.3">
      <c r="A201" s="46" t="s">
        <v>258</v>
      </c>
      <c r="B201" s="63" t="s">
        <v>478</v>
      </c>
      <c r="C201" s="46" t="str">
        <f t="shared" si="3"/>
        <v>26.1</v>
      </c>
      <c r="D201" s="46" t="s">
        <v>40</v>
      </c>
      <c r="E201" s="46" t="s">
        <v>48</v>
      </c>
      <c r="F201" s="46" t="s">
        <v>48</v>
      </c>
      <c r="G201" s="46" t="s">
        <v>48</v>
      </c>
      <c r="H201">
        <f>_xlfn.XLOOKUP(A201,Hoja3!$A$1:$A$30,Hoja3!$B$1:$B$30)</f>
        <v>26</v>
      </c>
      <c r="I201">
        <f>COUNTIF($H$3:H201,H201)</f>
        <v>1</v>
      </c>
    </row>
    <row r="202" spans="1:9" x14ac:dyDescent="0.3">
      <c r="A202" s="46" t="s">
        <v>258</v>
      </c>
      <c r="B202" s="63" t="s">
        <v>479</v>
      </c>
      <c r="C202" s="46" t="str">
        <f t="shared" si="3"/>
        <v>26.2</v>
      </c>
      <c r="D202" s="46" t="s">
        <v>40</v>
      </c>
      <c r="E202" s="46" t="s">
        <v>59</v>
      </c>
      <c r="F202" s="46" t="s">
        <v>59</v>
      </c>
      <c r="G202" s="46" t="s">
        <v>59</v>
      </c>
      <c r="H202">
        <f>_xlfn.XLOOKUP(A202,Hoja3!$A$1:$A$30,Hoja3!$B$1:$B$30)</f>
        <v>26</v>
      </c>
      <c r="I202">
        <f>COUNTIF($H$3:H202,H202)</f>
        <v>2</v>
      </c>
    </row>
    <row r="203" spans="1:9" x14ac:dyDescent="0.3">
      <c r="A203" s="46" t="s">
        <v>258</v>
      </c>
      <c r="B203" s="63" t="s">
        <v>270</v>
      </c>
      <c r="C203" s="46" t="str">
        <f t="shared" si="3"/>
        <v>26.3</v>
      </c>
      <c r="D203" s="46" t="s">
        <v>46</v>
      </c>
      <c r="E203" s="46" t="s">
        <v>36</v>
      </c>
      <c r="F203" s="46" t="s">
        <v>48</v>
      </c>
      <c r="G203" s="46" t="s">
        <v>48</v>
      </c>
      <c r="H203">
        <f>_xlfn.XLOOKUP(A203,Hoja3!$A$1:$A$30,Hoja3!$B$1:$B$30)</f>
        <v>26</v>
      </c>
      <c r="I203">
        <f>COUNTIF($H$3:H203,H203)</f>
        <v>3</v>
      </c>
    </row>
    <row r="204" spans="1:9" x14ac:dyDescent="0.3">
      <c r="A204" s="46" t="s">
        <v>258</v>
      </c>
      <c r="B204" s="63" t="s">
        <v>480</v>
      </c>
      <c r="C204" s="46" t="str">
        <f t="shared" si="3"/>
        <v>26.4</v>
      </c>
      <c r="D204" s="46" t="s">
        <v>40</v>
      </c>
      <c r="E204" s="46" t="s">
        <v>260</v>
      </c>
      <c r="F204" s="46" t="s">
        <v>48</v>
      </c>
      <c r="G204" s="46" t="s">
        <v>48</v>
      </c>
      <c r="H204">
        <f>_xlfn.XLOOKUP(A204,Hoja3!$A$1:$A$30,Hoja3!$B$1:$B$30)</f>
        <v>26</v>
      </c>
      <c r="I204">
        <f>COUNTIF($H$3:H204,H204)</f>
        <v>4</v>
      </c>
    </row>
    <row r="205" spans="1:9" x14ac:dyDescent="0.3">
      <c r="A205" s="46" t="s">
        <v>258</v>
      </c>
      <c r="B205" s="63" t="s">
        <v>481</v>
      </c>
      <c r="C205" s="46" t="str">
        <f t="shared" si="3"/>
        <v>26.5</v>
      </c>
      <c r="D205" s="46" t="s">
        <v>36</v>
      </c>
      <c r="E205" s="46" t="s">
        <v>482</v>
      </c>
      <c r="F205" s="46" t="s">
        <v>36</v>
      </c>
      <c r="G205" s="46" t="s">
        <v>59</v>
      </c>
      <c r="H205">
        <f>_xlfn.XLOOKUP(A205,Hoja3!$A$1:$A$30,Hoja3!$B$1:$B$30)</f>
        <v>26</v>
      </c>
      <c r="I205">
        <f>COUNTIF($H$3:H205,H205)</f>
        <v>5</v>
      </c>
    </row>
    <row r="206" spans="1:9" x14ac:dyDescent="0.3">
      <c r="A206" s="46" t="s">
        <v>258</v>
      </c>
      <c r="B206" s="63" t="s">
        <v>483</v>
      </c>
      <c r="C206" s="46" t="str">
        <f t="shared" si="3"/>
        <v>26.6</v>
      </c>
      <c r="D206" s="46" t="s">
        <v>40</v>
      </c>
      <c r="E206" s="46" t="s">
        <v>484</v>
      </c>
      <c r="F206" s="46" t="s">
        <v>92</v>
      </c>
      <c r="G206" s="46" t="s">
        <v>59</v>
      </c>
      <c r="H206">
        <f>_xlfn.XLOOKUP(A206,Hoja3!$A$1:$A$30,Hoja3!$B$1:$B$30)</f>
        <v>26</v>
      </c>
      <c r="I206">
        <f>COUNTIF($H$3:H206,H206)</f>
        <v>6</v>
      </c>
    </row>
    <row r="207" spans="1:9" x14ac:dyDescent="0.3">
      <c r="A207" s="46" t="s">
        <v>258</v>
      </c>
      <c r="B207" s="63" t="s">
        <v>485</v>
      </c>
      <c r="C207" s="46" t="str">
        <f t="shared" si="3"/>
        <v>26.7</v>
      </c>
      <c r="D207" s="46" t="s">
        <v>40</v>
      </c>
      <c r="E207" s="46" t="s">
        <v>484</v>
      </c>
      <c r="F207" s="46" t="s">
        <v>92</v>
      </c>
      <c r="G207" s="46" t="s">
        <v>59</v>
      </c>
      <c r="H207">
        <f>_xlfn.XLOOKUP(A207,Hoja3!$A$1:$A$30,Hoja3!$B$1:$B$30)</f>
        <v>26</v>
      </c>
      <c r="I207">
        <f>COUNTIF($H$3:H207,H207)</f>
        <v>7</v>
      </c>
    </row>
    <row r="208" spans="1:9" x14ac:dyDescent="0.3">
      <c r="A208" s="46" t="s">
        <v>258</v>
      </c>
      <c r="B208" s="63" t="s">
        <v>486</v>
      </c>
      <c r="C208" s="46" t="str">
        <f t="shared" si="3"/>
        <v>26.8</v>
      </c>
      <c r="D208" s="46" t="s">
        <v>40</v>
      </c>
      <c r="E208" s="46" t="s">
        <v>91</v>
      </c>
      <c r="F208" s="46" t="s">
        <v>92</v>
      </c>
      <c r="G208" s="46" t="s">
        <v>59</v>
      </c>
      <c r="H208">
        <f>_xlfn.XLOOKUP(A208,Hoja3!$A$1:$A$30,Hoja3!$B$1:$B$30)</f>
        <v>26</v>
      </c>
      <c r="I208">
        <f>COUNTIF($H$3:H208,H208)</f>
        <v>8</v>
      </c>
    </row>
    <row r="209" spans="1:9" x14ac:dyDescent="0.3">
      <c r="A209" s="46" t="s">
        <v>477</v>
      </c>
      <c r="B209" s="63" t="s">
        <v>487</v>
      </c>
      <c r="C209" s="46" t="str">
        <f t="shared" si="3"/>
        <v>26.9</v>
      </c>
      <c r="D209" s="46" t="s">
        <v>36</v>
      </c>
      <c r="E209" s="46" t="s">
        <v>36</v>
      </c>
      <c r="F209" s="46" t="s">
        <v>36</v>
      </c>
      <c r="G209" s="46" t="s">
        <v>59</v>
      </c>
      <c r="H209">
        <f>_xlfn.XLOOKUP(A209,Hoja3!$A$1:$A$30,Hoja3!$B$1:$B$30)</f>
        <v>26</v>
      </c>
      <c r="I209">
        <f>COUNTIF($H$3:H209,H209)</f>
        <v>9</v>
      </c>
    </row>
    <row r="210" spans="1:9" x14ac:dyDescent="0.3">
      <c r="A210" s="46" t="s">
        <v>477</v>
      </c>
      <c r="B210" s="63" t="s">
        <v>488</v>
      </c>
      <c r="C210" s="46" t="str">
        <f t="shared" ref="C210:C232" si="4">_xlfn.CONCAT(H210,".",I210)</f>
        <v>26.10</v>
      </c>
      <c r="D210" s="46" t="s">
        <v>40</v>
      </c>
      <c r="E210" s="46" t="s">
        <v>65</v>
      </c>
      <c r="F210" s="46" t="s">
        <v>65</v>
      </c>
      <c r="G210" s="46" t="s">
        <v>65</v>
      </c>
      <c r="H210">
        <f>_xlfn.XLOOKUP(A210,Hoja3!$A$1:$A$30,Hoja3!$B$1:$B$30)</f>
        <v>26</v>
      </c>
      <c r="I210">
        <f>COUNTIF($H$3:H210,H210)</f>
        <v>10</v>
      </c>
    </row>
    <row r="211" spans="1:9" x14ac:dyDescent="0.3">
      <c r="A211" s="46" t="s">
        <v>477</v>
      </c>
      <c r="B211" s="63" t="s">
        <v>489</v>
      </c>
      <c r="C211" s="46" t="str">
        <f t="shared" si="4"/>
        <v>26.11</v>
      </c>
      <c r="D211" s="46" t="s">
        <v>40</v>
      </c>
      <c r="E211" s="46" t="s">
        <v>48</v>
      </c>
      <c r="F211" s="46" t="s">
        <v>48</v>
      </c>
      <c r="G211" s="46" t="s">
        <v>48</v>
      </c>
      <c r="H211">
        <f>_xlfn.XLOOKUP(A211,Hoja3!$A$1:$A$30,Hoja3!$B$1:$B$30)</f>
        <v>26</v>
      </c>
      <c r="I211">
        <f>COUNTIF($H$3:H211,H211)</f>
        <v>11</v>
      </c>
    </row>
    <row r="212" spans="1:9" x14ac:dyDescent="0.3">
      <c r="A212" s="46" t="s">
        <v>477</v>
      </c>
      <c r="B212" s="63" t="s">
        <v>490</v>
      </c>
      <c r="C212" s="46" t="str">
        <f t="shared" si="4"/>
        <v>26.12</v>
      </c>
      <c r="D212" s="46" t="s">
        <v>36</v>
      </c>
      <c r="E212" s="46" t="s">
        <v>36</v>
      </c>
      <c r="F212" s="46" t="s">
        <v>36</v>
      </c>
      <c r="G212" s="46" t="s">
        <v>36</v>
      </c>
      <c r="H212">
        <f>_xlfn.XLOOKUP(A212,Hoja3!$A$1:$A$30,Hoja3!$B$1:$B$30)</f>
        <v>26</v>
      </c>
      <c r="I212">
        <f>COUNTIF($H$3:H212,H212)</f>
        <v>12</v>
      </c>
    </row>
    <row r="213" spans="1:9" x14ac:dyDescent="0.3">
      <c r="A213" s="46" t="s">
        <v>477</v>
      </c>
      <c r="B213" s="63" t="s">
        <v>491</v>
      </c>
      <c r="C213" s="46" t="str">
        <f t="shared" si="4"/>
        <v>26.13</v>
      </c>
      <c r="D213" s="46" t="s">
        <v>40</v>
      </c>
      <c r="E213" s="46" t="s">
        <v>492</v>
      </c>
      <c r="F213" s="46" t="s">
        <v>493</v>
      </c>
      <c r="G213" s="46" t="s">
        <v>493</v>
      </c>
      <c r="H213">
        <f>_xlfn.XLOOKUP(A213,Hoja3!$A$1:$A$30,Hoja3!$B$1:$B$30)</f>
        <v>26</v>
      </c>
      <c r="I213">
        <f>COUNTIF($H$3:H213,H213)</f>
        <v>13</v>
      </c>
    </row>
    <row r="214" spans="1:9" x14ac:dyDescent="0.3">
      <c r="A214" s="46" t="s">
        <v>477</v>
      </c>
      <c r="B214" s="63" t="s">
        <v>494</v>
      </c>
      <c r="C214" s="46" t="str">
        <f t="shared" si="4"/>
        <v>26.14</v>
      </c>
      <c r="D214" s="46" t="s">
        <v>40</v>
      </c>
      <c r="E214" s="46" t="s">
        <v>91</v>
      </c>
      <c r="F214" s="46" t="s">
        <v>91</v>
      </c>
      <c r="G214" s="46" t="s">
        <v>91</v>
      </c>
      <c r="H214">
        <f>_xlfn.XLOOKUP(A214,Hoja3!$A$1:$A$30,Hoja3!$B$1:$B$30)</f>
        <v>26</v>
      </c>
      <c r="I214">
        <f>COUNTIF($H$3:H214,H214)</f>
        <v>14</v>
      </c>
    </row>
    <row r="215" spans="1:9" x14ac:dyDescent="0.3">
      <c r="A215" s="46" t="s">
        <v>477</v>
      </c>
      <c r="B215" s="63" t="s">
        <v>495</v>
      </c>
      <c r="C215" s="46" t="str">
        <f t="shared" si="4"/>
        <v>26.15</v>
      </c>
      <c r="D215" s="46" t="s">
        <v>36</v>
      </c>
      <c r="E215" s="46" t="s">
        <v>36</v>
      </c>
      <c r="F215" s="46" t="s">
        <v>36</v>
      </c>
      <c r="G215" s="46" t="s">
        <v>36</v>
      </c>
      <c r="H215">
        <f>_xlfn.XLOOKUP(A215,Hoja3!$A$1:$A$30,Hoja3!$B$1:$B$30)</f>
        <v>26</v>
      </c>
      <c r="I215">
        <f>COUNTIF($H$3:H215,H215)</f>
        <v>15</v>
      </c>
    </row>
    <row r="216" spans="1:9" x14ac:dyDescent="0.3">
      <c r="A216" s="46" t="s">
        <v>477</v>
      </c>
      <c r="B216" s="63" t="s">
        <v>496</v>
      </c>
      <c r="C216" s="46" t="str">
        <f t="shared" si="4"/>
        <v>26.16</v>
      </c>
      <c r="D216" s="46" t="s">
        <v>40</v>
      </c>
      <c r="E216" s="46" t="s">
        <v>65</v>
      </c>
      <c r="F216" s="46" t="s">
        <v>65</v>
      </c>
      <c r="G216" s="46" t="s">
        <v>65</v>
      </c>
      <c r="H216">
        <f>_xlfn.XLOOKUP(A216,Hoja3!$A$1:$A$30,Hoja3!$B$1:$B$30)</f>
        <v>26</v>
      </c>
      <c r="I216">
        <f>COUNTIF($H$3:H216,H216)</f>
        <v>16</v>
      </c>
    </row>
    <row r="217" spans="1:9" x14ac:dyDescent="0.3">
      <c r="A217" s="46" t="s">
        <v>477</v>
      </c>
      <c r="B217" s="63" t="s">
        <v>497</v>
      </c>
      <c r="C217" s="46" t="str">
        <f t="shared" si="4"/>
        <v>26.17</v>
      </c>
      <c r="D217" s="46" t="s">
        <v>40</v>
      </c>
      <c r="E217" s="46" t="s">
        <v>65</v>
      </c>
      <c r="F217" s="46" t="s">
        <v>65</v>
      </c>
      <c r="G217" s="46" t="s">
        <v>65</v>
      </c>
      <c r="H217">
        <f>_xlfn.XLOOKUP(A217,Hoja3!$A$1:$A$30,Hoja3!$B$1:$B$30)</f>
        <v>26</v>
      </c>
      <c r="I217">
        <f>COUNTIF($H$3:H217,H217)</f>
        <v>17</v>
      </c>
    </row>
    <row r="218" spans="1:9" x14ac:dyDescent="0.3">
      <c r="A218" s="46" t="s">
        <v>477</v>
      </c>
      <c r="B218" s="63" t="s">
        <v>498</v>
      </c>
      <c r="C218" s="46" t="str">
        <f t="shared" si="4"/>
        <v>26.18</v>
      </c>
      <c r="D218" s="46" t="s">
        <v>40</v>
      </c>
      <c r="E218" s="46" t="s">
        <v>281</v>
      </c>
      <c r="F218" s="46" t="s">
        <v>92</v>
      </c>
      <c r="G218" s="46" t="s">
        <v>92</v>
      </c>
      <c r="H218">
        <f>_xlfn.XLOOKUP(A218,Hoja3!$A$1:$A$30,Hoja3!$B$1:$B$30)</f>
        <v>26</v>
      </c>
      <c r="I218">
        <f>COUNTIF($H$3:H218,H218)</f>
        <v>18</v>
      </c>
    </row>
    <row r="219" spans="1:9" x14ac:dyDescent="0.3">
      <c r="A219" s="46" t="s">
        <v>477</v>
      </c>
      <c r="B219" s="63" t="s">
        <v>499</v>
      </c>
      <c r="C219" s="46" t="str">
        <f t="shared" si="4"/>
        <v>26.19</v>
      </c>
      <c r="D219" s="46" t="s">
        <v>40</v>
      </c>
      <c r="E219" s="46" t="s">
        <v>281</v>
      </c>
      <c r="F219" s="46" t="s">
        <v>92</v>
      </c>
      <c r="G219" s="46" t="s">
        <v>92</v>
      </c>
      <c r="H219">
        <f>_xlfn.XLOOKUP(A219,Hoja3!$A$1:$A$30,Hoja3!$B$1:$B$30)</f>
        <v>26</v>
      </c>
      <c r="I219">
        <f>COUNTIF($H$3:H219,H219)</f>
        <v>19</v>
      </c>
    </row>
    <row r="220" spans="1:9" x14ac:dyDescent="0.3">
      <c r="A220" s="46" t="s">
        <v>477</v>
      </c>
      <c r="B220" s="63" t="s">
        <v>500</v>
      </c>
      <c r="C220" s="46" t="str">
        <f t="shared" si="4"/>
        <v>26.20</v>
      </c>
      <c r="D220" s="46" t="s">
        <v>36</v>
      </c>
      <c r="E220" s="46" t="s">
        <v>36</v>
      </c>
      <c r="F220" s="46" t="s">
        <v>36</v>
      </c>
      <c r="G220" s="46" t="s">
        <v>36</v>
      </c>
      <c r="H220">
        <f>_xlfn.XLOOKUP(A220,Hoja3!$A$1:$A$30,Hoja3!$B$1:$B$30)</f>
        <v>26</v>
      </c>
      <c r="I220">
        <f>COUNTIF($H$3:H220,H220)</f>
        <v>20</v>
      </c>
    </row>
    <row r="221" spans="1:9" x14ac:dyDescent="0.3">
      <c r="A221" s="46" t="s">
        <v>477</v>
      </c>
      <c r="B221" s="63" t="s">
        <v>501</v>
      </c>
      <c r="C221" s="46" t="str">
        <f t="shared" si="4"/>
        <v>26.21</v>
      </c>
      <c r="D221" s="46" t="s">
        <v>40</v>
      </c>
      <c r="E221" s="46" t="s">
        <v>368</v>
      </c>
      <c r="F221" s="46" t="s">
        <v>368</v>
      </c>
      <c r="G221" s="46" t="s">
        <v>368</v>
      </c>
      <c r="H221">
        <f>_xlfn.XLOOKUP(A221,Hoja3!$A$1:$A$30,Hoja3!$B$1:$B$30)</f>
        <v>26</v>
      </c>
      <c r="I221">
        <f>COUNTIF($H$3:H221,H221)</f>
        <v>21</v>
      </c>
    </row>
    <row r="222" spans="1:9" x14ac:dyDescent="0.3">
      <c r="A222" s="46" t="s">
        <v>477</v>
      </c>
      <c r="B222" s="63" t="s">
        <v>502</v>
      </c>
      <c r="C222" s="46" t="str">
        <f t="shared" si="4"/>
        <v>26.22</v>
      </c>
      <c r="D222" s="46" t="s">
        <v>40</v>
      </c>
      <c r="E222" s="46" t="s">
        <v>65</v>
      </c>
      <c r="F222" s="46" t="s">
        <v>65</v>
      </c>
      <c r="G222" s="46" t="s">
        <v>65</v>
      </c>
      <c r="H222">
        <f>_xlfn.XLOOKUP(A222,Hoja3!$A$1:$A$30,Hoja3!$B$1:$B$30)</f>
        <v>26</v>
      </c>
      <c r="I222">
        <f>COUNTIF($H$3:H222,H222)</f>
        <v>22</v>
      </c>
    </row>
    <row r="223" spans="1:9" x14ac:dyDescent="0.3">
      <c r="A223" s="46" t="s">
        <v>477</v>
      </c>
      <c r="B223" s="63" t="s">
        <v>503</v>
      </c>
      <c r="C223" s="46" t="str">
        <f t="shared" si="4"/>
        <v>26.23</v>
      </c>
      <c r="D223" s="46" t="s">
        <v>36</v>
      </c>
      <c r="E223" s="46" t="s">
        <v>36</v>
      </c>
      <c r="F223" s="46" t="s">
        <v>36</v>
      </c>
      <c r="G223" s="46" t="s">
        <v>36</v>
      </c>
      <c r="H223">
        <f>_xlfn.XLOOKUP(A223,Hoja3!$A$1:$A$30,Hoja3!$B$1:$B$30)</f>
        <v>26</v>
      </c>
      <c r="I223">
        <f>COUNTIF($H$3:H223,H223)</f>
        <v>23</v>
      </c>
    </row>
    <row r="224" spans="1:9" x14ac:dyDescent="0.3">
      <c r="A224" s="46" t="s">
        <v>477</v>
      </c>
      <c r="B224" s="63" t="s">
        <v>504</v>
      </c>
      <c r="C224" s="46" t="str">
        <f t="shared" si="4"/>
        <v>26.24</v>
      </c>
      <c r="D224" s="46" t="s">
        <v>40</v>
      </c>
      <c r="E224" s="46" t="s">
        <v>344</v>
      </c>
      <c r="F224" s="46" t="s">
        <v>368</v>
      </c>
      <c r="G224" s="46" t="s">
        <v>368</v>
      </c>
      <c r="H224">
        <f>_xlfn.XLOOKUP(A224,Hoja3!$A$1:$A$30,Hoja3!$B$1:$B$30)</f>
        <v>26</v>
      </c>
      <c r="I224">
        <f>COUNTIF($H$3:H224,H224)</f>
        <v>24</v>
      </c>
    </row>
    <row r="225" spans="1:9" x14ac:dyDescent="0.3">
      <c r="A225" s="46" t="s">
        <v>477</v>
      </c>
      <c r="B225" s="63" t="s">
        <v>505</v>
      </c>
      <c r="C225" s="46" t="str">
        <f t="shared" si="4"/>
        <v>26.25</v>
      </c>
      <c r="D225" s="46" t="s">
        <v>40</v>
      </c>
      <c r="E225" s="46" t="s">
        <v>506</v>
      </c>
      <c r="F225" s="46" t="s">
        <v>65</v>
      </c>
      <c r="G225" s="46" t="s">
        <v>65</v>
      </c>
      <c r="H225">
        <f>_xlfn.XLOOKUP(A225,Hoja3!$A$1:$A$30,Hoja3!$B$1:$B$30)</f>
        <v>26</v>
      </c>
      <c r="I225">
        <f>COUNTIF($H$3:H225,H225)</f>
        <v>25</v>
      </c>
    </row>
    <row r="226" spans="1:9" x14ac:dyDescent="0.3">
      <c r="A226" s="46" t="s">
        <v>477</v>
      </c>
      <c r="B226" s="63" t="s">
        <v>507</v>
      </c>
      <c r="C226" s="46" t="str">
        <f t="shared" si="4"/>
        <v>26.26</v>
      </c>
      <c r="D226" s="46" t="s">
        <v>40</v>
      </c>
      <c r="E226" s="46" t="s">
        <v>506</v>
      </c>
      <c r="F226" s="46" t="s">
        <v>65</v>
      </c>
      <c r="G226" s="46" t="s">
        <v>65</v>
      </c>
      <c r="H226">
        <f>_xlfn.XLOOKUP(A226,Hoja3!$A$1:$A$30,Hoja3!$B$1:$B$30)</f>
        <v>26</v>
      </c>
      <c r="I226">
        <f>COUNTIF($H$3:H226,H226)</f>
        <v>26</v>
      </c>
    </row>
    <row r="227" spans="1:9" x14ac:dyDescent="0.3">
      <c r="A227" s="46" t="s">
        <v>477</v>
      </c>
      <c r="B227" s="63" t="s">
        <v>508</v>
      </c>
      <c r="C227" s="46" t="str">
        <f t="shared" si="4"/>
        <v>26.27</v>
      </c>
      <c r="D227" s="46" t="s">
        <v>40</v>
      </c>
      <c r="E227" s="46" t="s">
        <v>509</v>
      </c>
      <c r="F227" s="46" t="s">
        <v>59</v>
      </c>
      <c r="G227" s="46" t="s">
        <v>59</v>
      </c>
      <c r="H227">
        <f>_xlfn.XLOOKUP(A227,Hoja3!$A$1:$A$30,Hoja3!$B$1:$B$30)</f>
        <v>26</v>
      </c>
      <c r="I227">
        <f>COUNTIF($H$3:H227,H227)</f>
        <v>27</v>
      </c>
    </row>
    <row r="228" spans="1:9" x14ac:dyDescent="0.3">
      <c r="A228" s="46" t="s">
        <v>477</v>
      </c>
      <c r="B228" s="63" t="s">
        <v>510</v>
      </c>
      <c r="C228" s="46" t="str">
        <f t="shared" si="4"/>
        <v>26.28</v>
      </c>
      <c r="D228" s="46" t="s">
        <v>40</v>
      </c>
      <c r="E228" s="46" t="s">
        <v>511</v>
      </c>
      <c r="F228" s="46" t="s">
        <v>368</v>
      </c>
      <c r="G228" s="46" t="s">
        <v>368</v>
      </c>
      <c r="H228">
        <f>_xlfn.XLOOKUP(A228,Hoja3!$A$1:$A$30,Hoja3!$B$1:$B$30)</f>
        <v>26</v>
      </c>
      <c r="I228">
        <f>COUNTIF($H$3:H228,H228)</f>
        <v>28</v>
      </c>
    </row>
    <row r="229" spans="1:9" x14ac:dyDescent="0.3">
      <c r="A229" s="46" t="s">
        <v>477</v>
      </c>
      <c r="B229" s="63" t="s">
        <v>512</v>
      </c>
      <c r="C229" s="46" t="str">
        <f t="shared" si="4"/>
        <v>26.29</v>
      </c>
      <c r="D229" s="46" t="s">
        <v>40</v>
      </c>
      <c r="E229" s="46" t="s">
        <v>91</v>
      </c>
      <c r="F229" s="46" t="s">
        <v>92</v>
      </c>
      <c r="G229" s="46" t="s">
        <v>92</v>
      </c>
      <c r="H229">
        <f>_xlfn.XLOOKUP(A229,Hoja3!$A$1:$A$30,Hoja3!$B$1:$B$30)</f>
        <v>26</v>
      </c>
      <c r="I229">
        <f>COUNTIF($H$3:H229,H229)</f>
        <v>29</v>
      </c>
    </row>
    <row r="230" spans="1:9" x14ac:dyDescent="0.3">
      <c r="A230" s="46" t="s">
        <v>477</v>
      </c>
      <c r="B230" s="63" t="s">
        <v>513</v>
      </c>
      <c r="C230" s="46" t="str">
        <f t="shared" si="4"/>
        <v>26.30</v>
      </c>
      <c r="D230" s="46" t="s">
        <v>40</v>
      </c>
      <c r="E230" s="46" t="s">
        <v>514</v>
      </c>
      <c r="F230" s="46" t="s">
        <v>92</v>
      </c>
      <c r="G230" s="46" t="s">
        <v>92</v>
      </c>
      <c r="H230">
        <f>_xlfn.XLOOKUP(A230,Hoja3!$A$1:$A$30,Hoja3!$B$1:$B$30)</f>
        <v>26</v>
      </c>
      <c r="I230">
        <f>COUNTIF($H$3:H230,H230)</f>
        <v>30</v>
      </c>
    </row>
    <row r="231" spans="1:9" x14ac:dyDescent="0.3">
      <c r="A231" s="46" t="s">
        <v>477</v>
      </c>
      <c r="B231" s="63" t="s">
        <v>515</v>
      </c>
      <c r="C231" s="46" t="str">
        <f t="shared" si="4"/>
        <v>26.31</v>
      </c>
      <c r="D231" s="46" t="s">
        <v>40</v>
      </c>
      <c r="E231" s="46" t="s">
        <v>506</v>
      </c>
      <c r="F231" s="46" t="s">
        <v>65</v>
      </c>
      <c r="G231" s="46" t="s">
        <v>65</v>
      </c>
      <c r="H231">
        <f>_xlfn.XLOOKUP(A231,Hoja3!$A$1:$A$30,Hoja3!$B$1:$B$30)</f>
        <v>26</v>
      </c>
      <c r="I231">
        <f>COUNTIF($H$3:H231,H231)</f>
        <v>31</v>
      </c>
    </row>
    <row r="232" spans="1:9" x14ac:dyDescent="0.3">
      <c r="A232" s="46" t="s">
        <v>477</v>
      </c>
      <c r="B232" s="63" t="s">
        <v>516</v>
      </c>
      <c r="C232" s="46" t="str">
        <f t="shared" si="4"/>
        <v>26.32</v>
      </c>
      <c r="D232" s="46" t="s">
        <v>36</v>
      </c>
      <c r="E232" s="46" t="s">
        <v>36</v>
      </c>
      <c r="F232" s="46" t="s">
        <v>36</v>
      </c>
      <c r="G232" s="46" t="s">
        <v>36</v>
      </c>
      <c r="H232">
        <f>_xlfn.XLOOKUP(A232,Hoja3!$A$1:$A$30,Hoja3!$B$1:$B$30)</f>
        <v>26</v>
      </c>
      <c r="I232">
        <f>COUNTIF($H$3:H232,H232)</f>
        <v>32</v>
      </c>
    </row>
    <row r="233" spans="1:9" x14ac:dyDescent="0.3">
      <c r="A233" s="46" t="s">
        <v>286</v>
      </c>
      <c r="B233" s="63" t="s">
        <v>517</v>
      </c>
      <c r="C233" s="46" t="str">
        <f t="shared" si="3"/>
        <v>27.1</v>
      </c>
      <c r="D233" s="46" t="s">
        <v>46</v>
      </c>
      <c r="E233" s="46" t="s">
        <v>518</v>
      </c>
      <c r="F233" s="46" t="s">
        <v>92</v>
      </c>
      <c r="G233" s="46" t="s">
        <v>59</v>
      </c>
      <c r="H233">
        <f>_xlfn.XLOOKUP(A233,Hoja3!$A$1:$A$30,Hoja3!$B$1:$B$30)</f>
        <v>27</v>
      </c>
      <c r="I233">
        <f>COUNTIF($H$3:H233,H233)</f>
        <v>1</v>
      </c>
    </row>
    <row r="234" spans="1:9" x14ac:dyDescent="0.3">
      <c r="A234" s="46" t="s">
        <v>286</v>
      </c>
      <c r="B234" s="63" t="s">
        <v>519</v>
      </c>
      <c r="C234" s="46" t="str">
        <f t="shared" si="3"/>
        <v>27.2</v>
      </c>
      <c r="D234" s="46" t="s">
        <v>46</v>
      </c>
      <c r="E234" s="46" t="s">
        <v>36</v>
      </c>
      <c r="F234" s="46" t="s">
        <v>48</v>
      </c>
      <c r="G234" s="46" t="s">
        <v>48</v>
      </c>
      <c r="H234">
        <f>_xlfn.XLOOKUP(A234,Hoja3!$A$1:$A$30,Hoja3!$B$1:$B$30)</f>
        <v>27</v>
      </c>
      <c r="I234">
        <f>COUNTIF($H$3:H234,H234)</f>
        <v>2</v>
      </c>
    </row>
    <row r="235" spans="1:9" x14ac:dyDescent="0.3">
      <c r="A235" s="46" t="s">
        <v>286</v>
      </c>
      <c r="B235" s="63" t="s">
        <v>520</v>
      </c>
      <c r="C235" s="46" t="str">
        <f t="shared" si="3"/>
        <v>27.3</v>
      </c>
      <c r="D235" s="46" t="s">
        <v>40</v>
      </c>
      <c r="E235" s="46" t="s">
        <v>281</v>
      </c>
      <c r="F235" s="46" t="s">
        <v>92</v>
      </c>
      <c r="G235" s="46" t="s">
        <v>59</v>
      </c>
      <c r="H235">
        <f>_xlfn.XLOOKUP(A235,Hoja3!$A$1:$A$30,Hoja3!$B$1:$B$30)</f>
        <v>27</v>
      </c>
      <c r="I235">
        <f>COUNTIF($H$3:H235,H235)</f>
        <v>3</v>
      </c>
    </row>
    <row r="236" spans="1:9" x14ac:dyDescent="0.3">
      <c r="A236" s="46" t="s">
        <v>286</v>
      </c>
      <c r="B236" s="63" t="s">
        <v>521</v>
      </c>
      <c r="C236" s="46" t="str">
        <f t="shared" si="3"/>
        <v>27.4</v>
      </c>
      <c r="D236" s="46" t="s">
        <v>46</v>
      </c>
      <c r="E236" s="46" t="s">
        <v>36</v>
      </c>
      <c r="F236" s="46" t="s">
        <v>48</v>
      </c>
      <c r="G236" s="46" t="s">
        <v>59</v>
      </c>
      <c r="H236">
        <f>_xlfn.XLOOKUP(A236,Hoja3!$A$1:$A$30,Hoja3!$B$1:$B$30)</f>
        <v>27</v>
      </c>
      <c r="I236">
        <f>COUNTIF($H$3:H236,H236)</f>
        <v>4</v>
      </c>
    </row>
    <row r="237" spans="1:9" x14ac:dyDescent="0.3">
      <c r="A237" s="46" t="s">
        <v>286</v>
      </c>
      <c r="B237" s="63" t="s">
        <v>522</v>
      </c>
      <c r="C237" s="46" t="str">
        <f t="shared" si="3"/>
        <v>27.5</v>
      </c>
      <c r="D237" s="46" t="s">
        <v>40</v>
      </c>
      <c r="E237" s="46" t="s">
        <v>523</v>
      </c>
      <c r="F237" s="46" t="s">
        <v>48</v>
      </c>
      <c r="G237" s="46" t="s">
        <v>48</v>
      </c>
      <c r="H237">
        <f>_xlfn.XLOOKUP(A237,Hoja3!$A$1:$A$30,Hoja3!$B$1:$B$30)</f>
        <v>27</v>
      </c>
      <c r="I237">
        <f>COUNTIF($H$3:H237,H237)</f>
        <v>5</v>
      </c>
    </row>
    <row r="238" spans="1:9" x14ac:dyDescent="0.3">
      <c r="A238" s="46" t="s">
        <v>286</v>
      </c>
      <c r="B238" s="63" t="s">
        <v>524</v>
      </c>
      <c r="C238" s="46" t="str">
        <f t="shared" si="3"/>
        <v>27.6</v>
      </c>
      <c r="D238" s="46" t="s">
        <v>40</v>
      </c>
      <c r="E238" s="46" t="s">
        <v>59</v>
      </c>
      <c r="F238" s="46" t="s">
        <v>59</v>
      </c>
      <c r="G238" s="46" t="s">
        <v>59</v>
      </c>
      <c r="H238">
        <f>_xlfn.XLOOKUP(A238,Hoja3!$A$1:$A$30,Hoja3!$B$1:$B$30)</f>
        <v>27</v>
      </c>
      <c r="I238">
        <f>COUNTIF($H$3:H238,H238)</f>
        <v>6</v>
      </c>
    </row>
    <row r="239" spans="1:9" x14ac:dyDescent="0.3">
      <c r="A239" s="46" t="s">
        <v>286</v>
      </c>
      <c r="B239" s="63" t="s">
        <v>525</v>
      </c>
      <c r="C239" s="46" t="str">
        <f t="shared" si="3"/>
        <v>27.7</v>
      </c>
      <c r="D239" s="46" t="s">
        <v>46</v>
      </c>
      <c r="E239" s="46" t="s">
        <v>36</v>
      </c>
      <c r="F239" s="46" t="s">
        <v>48</v>
      </c>
      <c r="G239" s="46" t="s">
        <v>59</v>
      </c>
      <c r="H239">
        <f>_xlfn.XLOOKUP(A239,Hoja3!$A$1:$A$30,Hoja3!$B$1:$B$30)</f>
        <v>27</v>
      </c>
      <c r="I239">
        <f>COUNTIF($H$3:H239,H239)</f>
        <v>7</v>
      </c>
    </row>
    <row r="240" spans="1:9" x14ac:dyDescent="0.3">
      <c r="A240" s="46" t="s">
        <v>286</v>
      </c>
      <c r="B240" s="63" t="s">
        <v>526</v>
      </c>
      <c r="C240" s="46" t="str">
        <f t="shared" si="3"/>
        <v>27.8</v>
      </c>
      <c r="D240" s="46" t="s">
        <v>40</v>
      </c>
      <c r="E240" s="46" t="s">
        <v>527</v>
      </c>
      <c r="F240" s="46" t="s">
        <v>48</v>
      </c>
      <c r="G240" s="46" t="s">
        <v>48</v>
      </c>
      <c r="H240">
        <f>_xlfn.XLOOKUP(A240,Hoja3!$A$1:$A$30,Hoja3!$B$1:$B$30)</f>
        <v>27</v>
      </c>
      <c r="I240">
        <f>COUNTIF($H$3:H240,H240)</f>
        <v>8</v>
      </c>
    </row>
    <row r="241" spans="1:9" x14ac:dyDescent="0.3">
      <c r="A241" s="46" t="s">
        <v>286</v>
      </c>
      <c r="B241" s="63" t="s">
        <v>528</v>
      </c>
      <c r="C241" s="46" t="str">
        <f t="shared" si="3"/>
        <v>27.9</v>
      </c>
      <c r="D241" s="46" t="s">
        <v>46</v>
      </c>
      <c r="E241" s="46" t="s">
        <v>529</v>
      </c>
      <c r="F241" s="46" t="s">
        <v>36</v>
      </c>
      <c r="G241" s="46" t="s">
        <v>59</v>
      </c>
      <c r="H241">
        <f>_xlfn.XLOOKUP(A241,Hoja3!$A$1:$A$30,Hoja3!$B$1:$B$30)</f>
        <v>27</v>
      </c>
      <c r="I241">
        <f>COUNTIF($H$3:H241,H241)</f>
        <v>9</v>
      </c>
    </row>
    <row r="242" spans="1:9" x14ac:dyDescent="0.3">
      <c r="A242" s="46" t="s">
        <v>286</v>
      </c>
      <c r="B242" s="63" t="s">
        <v>530</v>
      </c>
      <c r="C242" s="46" t="str">
        <f t="shared" si="3"/>
        <v>27.10</v>
      </c>
      <c r="D242" s="46" t="s">
        <v>46</v>
      </c>
      <c r="E242" s="46" t="s">
        <v>529</v>
      </c>
      <c r="F242" s="46" t="s">
        <v>36</v>
      </c>
      <c r="G242" s="46" t="s">
        <v>59</v>
      </c>
      <c r="H242">
        <f>_xlfn.XLOOKUP(A242,Hoja3!$A$1:$A$30,Hoja3!$B$1:$B$30)</f>
        <v>27</v>
      </c>
      <c r="I242">
        <f>COUNTIF($H$3:H242,H242)</f>
        <v>10</v>
      </c>
    </row>
    <row r="243" spans="1:9" x14ac:dyDescent="0.3">
      <c r="A243" s="46" t="s">
        <v>286</v>
      </c>
      <c r="B243" s="63" t="s">
        <v>531</v>
      </c>
      <c r="C243" s="46" t="str">
        <f t="shared" si="3"/>
        <v>27.11</v>
      </c>
      <c r="D243" s="46" t="s">
        <v>40</v>
      </c>
      <c r="E243" s="46" t="s">
        <v>532</v>
      </c>
      <c r="F243" s="46" t="s">
        <v>59</v>
      </c>
      <c r="G243" s="46" t="s">
        <v>59</v>
      </c>
      <c r="H243">
        <f>_xlfn.XLOOKUP(A243,Hoja3!$A$1:$A$30,Hoja3!$B$1:$B$30)</f>
        <v>27</v>
      </c>
      <c r="I243">
        <f>COUNTIF($H$3:H243,H243)</f>
        <v>11</v>
      </c>
    </row>
    <row r="244" spans="1:9" x14ac:dyDescent="0.3">
      <c r="A244" s="46" t="s">
        <v>286</v>
      </c>
      <c r="B244" s="63" t="s">
        <v>533</v>
      </c>
      <c r="C244" s="46" t="str">
        <f t="shared" si="3"/>
        <v>27.12</v>
      </c>
      <c r="D244" s="46" t="s">
        <v>40</v>
      </c>
      <c r="E244" s="46" t="s">
        <v>281</v>
      </c>
      <c r="F244" s="46" t="s">
        <v>92</v>
      </c>
      <c r="G244" s="46" t="s">
        <v>59</v>
      </c>
      <c r="H244">
        <f>_xlfn.XLOOKUP(A244,Hoja3!$A$1:$A$30,Hoja3!$B$1:$B$30)</f>
        <v>27</v>
      </c>
      <c r="I244">
        <f>COUNTIF($H$3:H244,H244)</f>
        <v>12</v>
      </c>
    </row>
    <row r="245" spans="1:9" x14ac:dyDescent="0.3">
      <c r="A245" s="46" t="s">
        <v>286</v>
      </c>
      <c r="B245" s="63" t="s">
        <v>534</v>
      </c>
      <c r="C245" s="46" t="str">
        <f t="shared" si="3"/>
        <v>27.13</v>
      </c>
      <c r="D245" s="46" t="s">
        <v>40</v>
      </c>
      <c r="E245" s="46" t="s">
        <v>535</v>
      </c>
      <c r="F245" s="46" t="s">
        <v>92</v>
      </c>
      <c r="G245" s="46" t="s">
        <v>59</v>
      </c>
      <c r="H245">
        <f>_xlfn.XLOOKUP(A245,Hoja3!$A$1:$A$30,Hoja3!$B$1:$B$30)</f>
        <v>27</v>
      </c>
      <c r="I245">
        <f>COUNTIF($H$3:H245,H245)</f>
        <v>13</v>
      </c>
    </row>
    <row r="246" spans="1:9" x14ac:dyDescent="0.3">
      <c r="A246" s="46" t="s">
        <v>24</v>
      </c>
      <c r="B246" s="63" t="s">
        <v>536</v>
      </c>
      <c r="C246" s="46" t="str">
        <f t="shared" si="3"/>
        <v>28.1</v>
      </c>
      <c r="D246" s="46" t="s">
        <v>40</v>
      </c>
      <c r="E246" s="46" t="s">
        <v>368</v>
      </c>
      <c r="F246" s="46" t="s">
        <v>368</v>
      </c>
      <c r="G246" s="46" t="s">
        <v>368</v>
      </c>
      <c r="H246">
        <f>_xlfn.XLOOKUP(A246,Hoja3!$A$1:$A$30,Hoja3!$B$1:$B$30)</f>
        <v>28</v>
      </c>
      <c r="I246">
        <f>COUNTIF($H$3:H246,H246)</f>
        <v>1</v>
      </c>
    </row>
    <row r="247" spans="1:9" x14ac:dyDescent="0.3">
      <c r="A247" s="46" t="s">
        <v>24</v>
      </c>
      <c r="B247" s="63" t="s">
        <v>537</v>
      </c>
      <c r="C247" s="46" t="str">
        <f t="shared" si="3"/>
        <v>28.2</v>
      </c>
      <c r="D247" s="46" t="s">
        <v>40</v>
      </c>
      <c r="E247" s="46" t="s">
        <v>368</v>
      </c>
      <c r="F247" s="46" t="s">
        <v>368</v>
      </c>
      <c r="G247" s="46" t="s">
        <v>368</v>
      </c>
      <c r="H247">
        <f>_xlfn.XLOOKUP(A247,Hoja3!$A$1:$A$30,Hoja3!$B$1:$B$30)</f>
        <v>28</v>
      </c>
      <c r="I247">
        <f>COUNTIF($H$3:H247,H247)</f>
        <v>2</v>
      </c>
    </row>
    <row r="248" spans="1:9" x14ac:dyDescent="0.3">
      <c r="A248" s="46" t="s">
        <v>24</v>
      </c>
      <c r="B248" s="63" t="s">
        <v>538</v>
      </c>
      <c r="C248" s="46" t="str">
        <f t="shared" si="3"/>
        <v>28.3</v>
      </c>
      <c r="D248" s="46" t="s">
        <v>40</v>
      </c>
      <c r="E248" s="46" t="s">
        <v>368</v>
      </c>
      <c r="F248" s="46" t="s">
        <v>368</v>
      </c>
      <c r="G248" s="46" t="s">
        <v>368</v>
      </c>
      <c r="H248">
        <f>_xlfn.XLOOKUP(A248,Hoja3!$A$1:$A$30,Hoja3!$B$1:$B$30)</f>
        <v>28</v>
      </c>
      <c r="I248">
        <f>COUNTIF($H$3:H248,H248)</f>
        <v>3</v>
      </c>
    </row>
    <row r="249" spans="1:9" x14ac:dyDescent="0.3">
      <c r="A249" s="46" t="s">
        <v>24</v>
      </c>
      <c r="B249" s="63" t="s">
        <v>539</v>
      </c>
      <c r="C249" s="46" t="str">
        <f t="shared" si="3"/>
        <v>28.4</v>
      </c>
      <c r="D249" s="46" t="s">
        <v>40</v>
      </c>
      <c r="E249" s="46" t="s">
        <v>368</v>
      </c>
      <c r="F249" s="46" t="s">
        <v>368</v>
      </c>
      <c r="G249" s="46" t="s">
        <v>368</v>
      </c>
      <c r="H249">
        <f>_xlfn.XLOOKUP(A249,Hoja3!$A$1:$A$30,Hoja3!$B$1:$B$30)</f>
        <v>28</v>
      </c>
      <c r="I249">
        <f>COUNTIF($H$3:H249,H249)</f>
        <v>4</v>
      </c>
    </row>
    <row r="250" spans="1:9" x14ac:dyDescent="0.3">
      <c r="A250" s="46" t="s">
        <v>24</v>
      </c>
      <c r="B250" s="63" t="s">
        <v>540</v>
      </c>
      <c r="C250" s="46" t="str">
        <f t="shared" si="3"/>
        <v>28.5</v>
      </c>
      <c r="D250" s="46" t="s">
        <v>40</v>
      </c>
      <c r="E250" s="46" t="s">
        <v>368</v>
      </c>
      <c r="F250" s="46" t="s">
        <v>368</v>
      </c>
      <c r="G250" s="46" t="s">
        <v>368</v>
      </c>
      <c r="H250">
        <f>_xlfn.XLOOKUP(A250,Hoja3!$A$1:$A$30,Hoja3!$B$1:$B$30)</f>
        <v>28</v>
      </c>
      <c r="I250">
        <f>COUNTIF($H$3:H250,H250)</f>
        <v>5</v>
      </c>
    </row>
    <row r="251" spans="1:9" x14ac:dyDescent="0.3">
      <c r="A251" s="46" t="s">
        <v>24</v>
      </c>
      <c r="B251" s="63" t="s">
        <v>541</v>
      </c>
      <c r="C251" s="46" t="str">
        <f t="shared" si="3"/>
        <v>28.6</v>
      </c>
      <c r="D251" s="46" t="s">
        <v>40</v>
      </c>
      <c r="E251" s="46" t="s">
        <v>368</v>
      </c>
      <c r="F251" s="46" t="s">
        <v>368</v>
      </c>
      <c r="G251" s="46" t="s">
        <v>368</v>
      </c>
      <c r="H251">
        <f>_xlfn.XLOOKUP(A251,Hoja3!$A$1:$A$30,Hoja3!$B$1:$B$30)</f>
        <v>28</v>
      </c>
      <c r="I251">
        <f>COUNTIF($H$3:H251,H251)</f>
        <v>6</v>
      </c>
    </row>
    <row r="252" spans="1:9" x14ac:dyDescent="0.3">
      <c r="A252" s="46" t="s">
        <v>24</v>
      </c>
      <c r="B252" s="63" t="s">
        <v>542</v>
      </c>
      <c r="C252" s="46" t="str">
        <f t="shared" si="3"/>
        <v>28.7</v>
      </c>
      <c r="D252" s="46" t="s">
        <v>40</v>
      </c>
      <c r="E252" s="46" t="s">
        <v>368</v>
      </c>
      <c r="F252" s="46" t="s">
        <v>368</v>
      </c>
      <c r="G252" s="46" t="s">
        <v>368</v>
      </c>
      <c r="H252">
        <f>_xlfn.XLOOKUP(A252,Hoja3!$A$1:$A$30,Hoja3!$B$1:$B$30)</f>
        <v>28</v>
      </c>
      <c r="I252">
        <f>COUNTIF($H$3:H252,H252)</f>
        <v>7</v>
      </c>
    </row>
    <row r="253" spans="1:9" x14ac:dyDescent="0.3">
      <c r="A253" s="46" t="s">
        <v>24</v>
      </c>
      <c r="B253" s="63" t="s">
        <v>543</v>
      </c>
      <c r="C253" s="46" t="str">
        <f t="shared" si="3"/>
        <v>28.8</v>
      </c>
      <c r="D253" s="46" t="s">
        <v>40</v>
      </c>
      <c r="E253" s="46" t="s">
        <v>368</v>
      </c>
      <c r="F253" s="46" t="s">
        <v>368</v>
      </c>
      <c r="G253" s="46" t="s">
        <v>368</v>
      </c>
      <c r="H253">
        <f>_xlfn.XLOOKUP(A253,Hoja3!$A$1:$A$30,Hoja3!$B$1:$B$30)</f>
        <v>28</v>
      </c>
      <c r="I253">
        <f>COUNTIF($H$3:H253,H253)</f>
        <v>8</v>
      </c>
    </row>
    <row r="254" spans="1:9" x14ac:dyDescent="0.3">
      <c r="A254" s="46" t="s">
        <v>24</v>
      </c>
      <c r="B254" s="63" t="s">
        <v>544</v>
      </c>
      <c r="C254" s="46" t="str">
        <f t="shared" si="3"/>
        <v>28.9</v>
      </c>
      <c r="D254" s="46" t="s">
        <v>40</v>
      </c>
      <c r="E254" s="46" t="s">
        <v>368</v>
      </c>
      <c r="F254" s="46" t="s">
        <v>368</v>
      </c>
      <c r="G254" s="46" t="s">
        <v>368</v>
      </c>
      <c r="H254">
        <f>_xlfn.XLOOKUP(A254,Hoja3!$A$1:$A$30,Hoja3!$B$1:$B$30)</f>
        <v>28</v>
      </c>
      <c r="I254">
        <f>COUNTIF($H$3:H254,H254)</f>
        <v>9</v>
      </c>
    </row>
    <row r="255" spans="1:9" x14ac:dyDescent="0.3">
      <c r="A255" s="46" t="s">
        <v>24</v>
      </c>
      <c r="B255" s="63" t="s">
        <v>545</v>
      </c>
      <c r="C255" s="46" t="str">
        <f t="shared" si="3"/>
        <v>28.10</v>
      </c>
      <c r="D255" s="46" t="s">
        <v>40</v>
      </c>
      <c r="E255" s="46" t="s">
        <v>368</v>
      </c>
      <c r="F255" s="46" t="s">
        <v>368</v>
      </c>
      <c r="G255" s="46" t="s">
        <v>368</v>
      </c>
      <c r="H255">
        <f>_xlfn.XLOOKUP(A255,Hoja3!$A$1:$A$30,Hoja3!$B$1:$B$30)</f>
        <v>28</v>
      </c>
      <c r="I255">
        <f>COUNTIF($H$3:H255,H255)</f>
        <v>10</v>
      </c>
    </row>
    <row r="256" spans="1:9" x14ac:dyDescent="0.3">
      <c r="A256" s="46" t="s">
        <v>24</v>
      </c>
      <c r="B256" s="63" t="s">
        <v>546</v>
      </c>
      <c r="C256" s="46" t="str">
        <f t="shared" si="3"/>
        <v>28.11</v>
      </c>
      <c r="D256" s="46" t="s">
        <v>40</v>
      </c>
      <c r="E256" s="46" t="s">
        <v>368</v>
      </c>
      <c r="F256" s="46" t="s">
        <v>368</v>
      </c>
      <c r="G256" s="46" t="s">
        <v>368</v>
      </c>
      <c r="H256">
        <f>_xlfn.XLOOKUP(A256,Hoja3!$A$1:$A$30,Hoja3!$B$1:$B$30)</f>
        <v>28</v>
      </c>
      <c r="I256">
        <f>COUNTIF($H$3:H256,H256)</f>
        <v>11</v>
      </c>
    </row>
    <row r="257" spans="1:9" x14ac:dyDescent="0.3">
      <c r="A257" s="46" t="s">
        <v>24</v>
      </c>
      <c r="B257" s="63" t="s">
        <v>547</v>
      </c>
      <c r="C257" s="46" t="str">
        <f t="shared" si="3"/>
        <v>28.12</v>
      </c>
      <c r="D257" s="46" t="s">
        <v>40</v>
      </c>
      <c r="E257" s="46" t="s">
        <v>368</v>
      </c>
      <c r="F257" s="46" t="s">
        <v>368</v>
      </c>
      <c r="G257" s="46" t="s">
        <v>368</v>
      </c>
      <c r="H257">
        <f>_xlfn.XLOOKUP(A257,Hoja3!$A$1:$A$30,Hoja3!$B$1:$B$30)</f>
        <v>28</v>
      </c>
      <c r="I257">
        <f>COUNTIF($H$3:H257,H257)</f>
        <v>12</v>
      </c>
    </row>
    <row r="258" spans="1:9" x14ac:dyDescent="0.3">
      <c r="A258" s="46" t="s">
        <v>24</v>
      </c>
      <c r="B258" s="63" t="s">
        <v>548</v>
      </c>
      <c r="C258" s="46" t="str">
        <f t="shared" si="3"/>
        <v>28.13</v>
      </c>
      <c r="D258" s="46" t="s">
        <v>40</v>
      </c>
      <c r="E258" s="46" t="s">
        <v>368</v>
      </c>
      <c r="F258" s="46" t="s">
        <v>368</v>
      </c>
      <c r="G258" s="46" t="s">
        <v>368</v>
      </c>
      <c r="H258">
        <f>_xlfn.XLOOKUP(A258,Hoja3!$A$1:$A$30,Hoja3!$B$1:$B$30)</f>
        <v>28</v>
      </c>
      <c r="I258">
        <f>COUNTIF($H$3:H258,H258)</f>
        <v>13</v>
      </c>
    </row>
    <row r="259" spans="1:9" x14ac:dyDescent="0.3">
      <c r="A259" s="46" t="s">
        <v>24</v>
      </c>
      <c r="B259" s="63" t="s">
        <v>549</v>
      </c>
      <c r="C259" s="46" t="str">
        <f t="shared" si="3"/>
        <v>28.14</v>
      </c>
      <c r="D259" s="46" t="s">
        <v>40</v>
      </c>
      <c r="E259" s="46" t="s">
        <v>368</v>
      </c>
      <c r="F259" s="46" t="s">
        <v>368</v>
      </c>
      <c r="G259" s="46" t="s">
        <v>368</v>
      </c>
      <c r="H259">
        <f>_xlfn.XLOOKUP(A259,Hoja3!$A$1:$A$30,Hoja3!$B$1:$B$30)</f>
        <v>28</v>
      </c>
      <c r="I259">
        <f>COUNTIF($H$3:H259,H259)</f>
        <v>14</v>
      </c>
    </row>
    <row r="260" spans="1:9" x14ac:dyDescent="0.3">
      <c r="A260" s="46" t="s">
        <v>24</v>
      </c>
      <c r="B260" s="63" t="s">
        <v>550</v>
      </c>
      <c r="C260" s="46" t="str">
        <f t="shared" si="3"/>
        <v>28.15</v>
      </c>
      <c r="D260" s="46" t="s">
        <v>40</v>
      </c>
      <c r="E260" s="46" t="s">
        <v>368</v>
      </c>
      <c r="F260" s="46" t="s">
        <v>368</v>
      </c>
      <c r="G260" s="46" t="s">
        <v>368</v>
      </c>
      <c r="H260">
        <f>_xlfn.XLOOKUP(A260,Hoja3!$A$1:$A$30,Hoja3!$B$1:$B$30)</f>
        <v>28</v>
      </c>
      <c r="I260">
        <f>COUNTIF($H$3:H260,H260)</f>
        <v>15</v>
      </c>
    </row>
    <row r="261" spans="1:9" x14ac:dyDescent="0.3">
      <c r="A261" s="46" t="s">
        <v>24</v>
      </c>
      <c r="B261" s="66" t="s">
        <v>551</v>
      </c>
      <c r="C261" s="46" t="str">
        <f t="shared" si="3"/>
        <v>28.16</v>
      </c>
      <c r="D261" s="46" t="s">
        <v>40</v>
      </c>
      <c r="E261" s="46" t="s">
        <v>368</v>
      </c>
      <c r="F261" s="46" t="s">
        <v>368</v>
      </c>
      <c r="G261" s="46" t="s">
        <v>368</v>
      </c>
      <c r="H261">
        <f>_xlfn.XLOOKUP(A261,Hoja3!$A$1:$A$30,Hoja3!$B$1:$B$30)</f>
        <v>28</v>
      </c>
      <c r="I261">
        <f>COUNTIF($H$3:H261,H261)</f>
        <v>16</v>
      </c>
    </row>
    <row r="262" spans="1:9" x14ac:dyDescent="0.3">
      <c r="A262" s="46" t="s">
        <v>24</v>
      </c>
      <c r="B262" s="63" t="s">
        <v>552</v>
      </c>
      <c r="C262" s="46" t="str">
        <f t="shared" si="3"/>
        <v>28.17</v>
      </c>
      <c r="D262" s="46" t="s">
        <v>40</v>
      </c>
      <c r="E262" s="46" t="s">
        <v>368</v>
      </c>
      <c r="F262" s="46" t="s">
        <v>368</v>
      </c>
      <c r="G262" s="46" t="s">
        <v>368</v>
      </c>
      <c r="H262">
        <f>_xlfn.XLOOKUP(A262,Hoja3!$A$1:$A$30,Hoja3!$B$1:$B$30)</f>
        <v>28</v>
      </c>
      <c r="I262">
        <f>COUNTIF($H$3:H262,H262)</f>
        <v>17</v>
      </c>
    </row>
    <row r="263" spans="1:9" x14ac:dyDescent="0.3">
      <c r="A263" s="46" t="s">
        <v>24</v>
      </c>
      <c r="B263" s="63" t="s">
        <v>553</v>
      </c>
      <c r="C263" s="46" t="str">
        <f t="shared" si="3"/>
        <v>28.18</v>
      </c>
      <c r="D263" s="46" t="s">
        <v>40</v>
      </c>
      <c r="E263" s="46" t="s">
        <v>368</v>
      </c>
      <c r="F263" s="46" t="s">
        <v>368</v>
      </c>
      <c r="G263" s="46" t="s">
        <v>368</v>
      </c>
      <c r="H263">
        <f>_xlfn.XLOOKUP(A263,Hoja3!$A$1:$A$30,Hoja3!$B$1:$B$30)</f>
        <v>28</v>
      </c>
      <c r="I263">
        <f>COUNTIF($H$3:H263,H263)</f>
        <v>18</v>
      </c>
    </row>
    <row r="264" spans="1:9" x14ac:dyDescent="0.3">
      <c r="A264" s="46" t="s">
        <v>24</v>
      </c>
      <c r="B264" s="63" t="s">
        <v>554</v>
      </c>
      <c r="C264" s="46" t="str">
        <f t="shared" si="3"/>
        <v>28.19</v>
      </c>
      <c r="D264" s="46" t="s">
        <v>40</v>
      </c>
      <c r="E264" s="46" t="s">
        <v>368</v>
      </c>
      <c r="F264" s="46" t="s">
        <v>368</v>
      </c>
      <c r="G264" s="46" t="s">
        <v>368</v>
      </c>
      <c r="H264">
        <f>_xlfn.XLOOKUP(A264,Hoja3!$A$1:$A$30,Hoja3!$B$1:$B$30)</f>
        <v>28</v>
      </c>
      <c r="I264">
        <f>COUNTIF($H$3:H264,H264)</f>
        <v>19</v>
      </c>
    </row>
    <row r="265" spans="1:9" x14ac:dyDescent="0.3">
      <c r="A265" s="46" t="s">
        <v>24</v>
      </c>
      <c r="B265" s="63" t="s">
        <v>555</v>
      </c>
      <c r="C265" s="46" t="str">
        <f t="shared" si="3"/>
        <v>28.20</v>
      </c>
      <c r="D265" s="46" t="s">
        <v>40</v>
      </c>
      <c r="E265" s="46" t="s">
        <v>368</v>
      </c>
      <c r="F265" s="46" t="s">
        <v>368</v>
      </c>
      <c r="G265" s="46" t="s">
        <v>368</v>
      </c>
      <c r="H265">
        <f>_xlfn.XLOOKUP(A265,Hoja3!$A$1:$A$30,Hoja3!$B$1:$B$30)</f>
        <v>28</v>
      </c>
      <c r="I265">
        <f>COUNTIF($H$3:H265,H265)</f>
        <v>20</v>
      </c>
    </row>
    <row r="266" spans="1:9" x14ac:dyDescent="0.3">
      <c r="A266" s="46" t="s">
        <v>24</v>
      </c>
      <c r="B266" s="63" t="s">
        <v>556</v>
      </c>
      <c r="C266" s="46" t="str">
        <f t="shared" si="3"/>
        <v>28.21</v>
      </c>
      <c r="D266" s="46" t="s">
        <v>40</v>
      </c>
      <c r="E266" s="46" t="s">
        <v>368</v>
      </c>
      <c r="F266" s="46" t="s">
        <v>368</v>
      </c>
      <c r="G266" s="46" t="s">
        <v>368</v>
      </c>
      <c r="H266">
        <f>_xlfn.XLOOKUP(A266,Hoja3!$A$1:$A$30,Hoja3!$B$1:$B$30)</f>
        <v>28</v>
      </c>
      <c r="I266">
        <f>COUNTIF($H$3:H266,H266)</f>
        <v>21</v>
      </c>
    </row>
    <row r="267" spans="1:9" x14ac:dyDescent="0.3">
      <c r="A267" s="46" t="s">
        <v>24</v>
      </c>
      <c r="B267" s="63" t="s">
        <v>557</v>
      </c>
      <c r="C267" s="46" t="str">
        <f t="shared" si="3"/>
        <v>28.22</v>
      </c>
      <c r="D267" s="46" t="s">
        <v>40</v>
      </c>
      <c r="E267" s="46" t="s">
        <v>368</v>
      </c>
      <c r="F267" s="46" t="s">
        <v>368</v>
      </c>
      <c r="G267" s="46" t="s">
        <v>368</v>
      </c>
      <c r="H267">
        <f>_xlfn.XLOOKUP(A267,Hoja3!$A$1:$A$30,Hoja3!$B$1:$B$30)</f>
        <v>28</v>
      </c>
      <c r="I267">
        <f>COUNTIF($H$3:H267,H267)</f>
        <v>22</v>
      </c>
    </row>
    <row r="268" spans="1:9" x14ac:dyDescent="0.3">
      <c r="A268" s="46" t="s">
        <v>24</v>
      </c>
      <c r="B268" s="63" t="s">
        <v>558</v>
      </c>
      <c r="C268" s="46" t="str">
        <f t="shared" si="3"/>
        <v>28.23</v>
      </c>
      <c r="D268" s="46" t="s">
        <v>40</v>
      </c>
      <c r="E268" s="46" t="s">
        <v>368</v>
      </c>
      <c r="F268" s="46" t="s">
        <v>368</v>
      </c>
      <c r="G268" s="46" t="s">
        <v>368</v>
      </c>
      <c r="H268">
        <f>_xlfn.XLOOKUP(A268,Hoja3!$A$1:$A$30,Hoja3!$B$1:$B$30)</f>
        <v>28</v>
      </c>
      <c r="I268">
        <f>COUNTIF($H$3:H268,H268)</f>
        <v>23</v>
      </c>
    </row>
    <row r="269" spans="1:9" x14ac:dyDescent="0.3">
      <c r="A269" s="46" t="s">
        <v>24</v>
      </c>
      <c r="B269" s="63" t="s">
        <v>559</v>
      </c>
      <c r="C269" s="46" t="str">
        <f t="shared" si="3"/>
        <v>28.24</v>
      </c>
      <c r="D269" s="46" t="s">
        <v>40</v>
      </c>
      <c r="E269" s="46" t="s">
        <v>368</v>
      </c>
      <c r="F269" s="46" t="s">
        <v>368</v>
      </c>
      <c r="G269" s="46" t="s">
        <v>368</v>
      </c>
      <c r="H269">
        <f>_xlfn.XLOOKUP(A269,Hoja3!$A$1:$A$30,Hoja3!$B$1:$B$30)</f>
        <v>28</v>
      </c>
      <c r="I269">
        <f>COUNTIF($H$3:H269,H269)</f>
        <v>24</v>
      </c>
    </row>
    <row r="270" spans="1:9" x14ac:dyDescent="0.3">
      <c r="A270" s="46" t="s">
        <v>24</v>
      </c>
      <c r="B270" s="63" t="s">
        <v>560</v>
      </c>
      <c r="C270" s="46" t="str">
        <f t="shared" si="3"/>
        <v>28.25</v>
      </c>
      <c r="D270" s="46" t="s">
        <v>40</v>
      </c>
      <c r="E270" s="46" t="s">
        <v>368</v>
      </c>
      <c r="F270" s="46" t="s">
        <v>368</v>
      </c>
      <c r="G270" s="46" t="s">
        <v>368</v>
      </c>
      <c r="H270">
        <f>_xlfn.XLOOKUP(A270,Hoja3!$A$1:$A$30,Hoja3!$B$1:$B$30)</f>
        <v>28</v>
      </c>
      <c r="I270">
        <f>COUNTIF($H$3:H270,H270)</f>
        <v>25</v>
      </c>
    </row>
    <row r="271" spans="1:9" x14ac:dyDescent="0.3">
      <c r="A271" s="46" t="s">
        <v>24</v>
      </c>
      <c r="B271" s="63" t="s">
        <v>561</v>
      </c>
      <c r="C271" s="46" t="str">
        <f t="shared" si="3"/>
        <v>28.26</v>
      </c>
      <c r="D271" s="46" t="s">
        <v>40</v>
      </c>
      <c r="E271" s="46" t="s">
        <v>368</v>
      </c>
      <c r="F271" s="46" t="s">
        <v>368</v>
      </c>
      <c r="G271" s="46" t="s">
        <v>368</v>
      </c>
      <c r="H271">
        <f>_xlfn.XLOOKUP(A271,Hoja3!$A$1:$A$30,Hoja3!$B$1:$B$30)</f>
        <v>28</v>
      </c>
      <c r="I271">
        <f>COUNTIF($H$3:H271,H271)</f>
        <v>26</v>
      </c>
    </row>
    <row r="272" spans="1:9" x14ac:dyDescent="0.3">
      <c r="A272" s="46" t="s">
        <v>24</v>
      </c>
      <c r="B272" s="63" t="s">
        <v>562</v>
      </c>
      <c r="C272" s="46" t="str">
        <f t="shared" si="3"/>
        <v>28.27</v>
      </c>
      <c r="D272" s="46" t="s">
        <v>40</v>
      </c>
      <c r="E272" s="46" t="s">
        <v>368</v>
      </c>
      <c r="F272" s="46" t="s">
        <v>368</v>
      </c>
      <c r="G272" s="46" t="s">
        <v>368</v>
      </c>
      <c r="H272">
        <f>_xlfn.XLOOKUP(A272,Hoja3!$A$1:$A$30,Hoja3!$B$1:$B$30)</f>
        <v>28</v>
      </c>
      <c r="I272">
        <f>COUNTIF($H$3:H272,H272)</f>
        <v>27</v>
      </c>
    </row>
    <row r="273" spans="1:9" x14ac:dyDescent="0.3">
      <c r="A273" s="46" t="s">
        <v>24</v>
      </c>
      <c r="B273" s="66" t="s">
        <v>563</v>
      </c>
      <c r="C273" s="46" t="str">
        <f t="shared" si="3"/>
        <v>28.28</v>
      </c>
      <c r="D273" s="46" t="s">
        <v>40</v>
      </c>
      <c r="E273" s="46" t="s">
        <v>368</v>
      </c>
      <c r="F273" s="46" t="s">
        <v>368</v>
      </c>
      <c r="G273" s="46" t="s">
        <v>368</v>
      </c>
      <c r="H273">
        <f>_xlfn.XLOOKUP(A273,Hoja3!$A$1:$A$30,Hoja3!$B$1:$B$30)</f>
        <v>28</v>
      </c>
      <c r="I273">
        <f>COUNTIF($H$3:H273,H273)</f>
        <v>28</v>
      </c>
    </row>
    <row r="274" spans="1:9" x14ac:dyDescent="0.3">
      <c r="A274" s="46" t="s">
        <v>24</v>
      </c>
      <c r="B274" s="63" t="s">
        <v>564</v>
      </c>
      <c r="C274" s="46" t="str">
        <f t="shared" si="3"/>
        <v>28.29</v>
      </c>
      <c r="D274" s="46" t="s">
        <v>40</v>
      </c>
      <c r="E274" s="46" t="s">
        <v>368</v>
      </c>
      <c r="F274" s="46" t="s">
        <v>368</v>
      </c>
      <c r="G274" s="46" t="s">
        <v>368</v>
      </c>
      <c r="H274">
        <f>_xlfn.XLOOKUP(A274,Hoja3!$A$1:$A$30,Hoja3!$B$1:$B$30)</f>
        <v>28</v>
      </c>
      <c r="I274">
        <f>COUNTIF($H$3:H274,H274)</f>
        <v>29</v>
      </c>
    </row>
    <row r="275" spans="1:9" x14ac:dyDescent="0.3">
      <c r="A275" s="46" t="s">
        <v>24</v>
      </c>
      <c r="B275" s="63" t="s">
        <v>565</v>
      </c>
      <c r="C275" s="46" t="str">
        <f t="shared" si="3"/>
        <v>28.30</v>
      </c>
      <c r="D275" s="46" t="s">
        <v>40</v>
      </c>
      <c r="E275" s="46" t="s">
        <v>368</v>
      </c>
      <c r="F275" s="46" t="s">
        <v>368</v>
      </c>
      <c r="G275" s="46" t="s">
        <v>368</v>
      </c>
      <c r="H275">
        <f>_xlfn.XLOOKUP(A275,Hoja3!$A$1:$A$30,Hoja3!$B$1:$B$30)</f>
        <v>28</v>
      </c>
      <c r="I275">
        <f>COUNTIF($H$3:H275,H275)</f>
        <v>30</v>
      </c>
    </row>
    <row r="276" spans="1:9" x14ac:dyDescent="0.3">
      <c r="A276" s="46" t="s">
        <v>24</v>
      </c>
      <c r="B276" s="63" t="s">
        <v>566</v>
      </c>
      <c r="C276" s="46" t="str">
        <f t="shared" si="3"/>
        <v>28.31</v>
      </c>
      <c r="D276" s="46" t="s">
        <v>40</v>
      </c>
      <c r="E276" s="46" t="s">
        <v>368</v>
      </c>
      <c r="F276" s="46" t="s">
        <v>368</v>
      </c>
      <c r="G276" s="46" t="s">
        <v>368</v>
      </c>
      <c r="H276">
        <f>_xlfn.XLOOKUP(A276,Hoja3!$A$1:$A$30,Hoja3!$B$1:$B$30)</f>
        <v>28</v>
      </c>
      <c r="I276">
        <f>COUNTIF($H$3:H276,H276)</f>
        <v>31</v>
      </c>
    </row>
    <row r="277" spans="1:9" x14ac:dyDescent="0.3">
      <c r="A277" s="46" t="s">
        <v>24</v>
      </c>
      <c r="B277" s="63" t="s">
        <v>567</v>
      </c>
      <c r="C277" s="46" t="str">
        <f t="shared" si="3"/>
        <v>28.32</v>
      </c>
      <c r="D277" s="46" t="s">
        <v>40</v>
      </c>
      <c r="E277" s="46" t="s">
        <v>368</v>
      </c>
      <c r="F277" s="46" t="s">
        <v>368</v>
      </c>
      <c r="G277" s="46" t="s">
        <v>368</v>
      </c>
      <c r="H277">
        <f>_xlfn.XLOOKUP(A277,Hoja3!$A$1:$A$30,Hoja3!$B$1:$B$30)</f>
        <v>28</v>
      </c>
      <c r="I277">
        <f>COUNTIF($H$3:H277,H277)</f>
        <v>32</v>
      </c>
    </row>
    <row r="278" spans="1:9" x14ac:dyDescent="0.3">
      <c r="A278" s="46" t="s">
        <v>24</v>
      </c>
      <c r="B278" s="63" t="s">
        <v>568</v>
      </c>
      <c r="C278" s="46" t="str">
        <f t="shared" si="3"/>
        <v>28.33</v>
      </c>
      <c r="D278" s="46" t="s">
        <v>40</v>
      </c>
      <c r="E278" s="46" t="s">
        <v>368</v>
      </c>
      <c r="F278" s="46" t="s">
        <v>368</v>
      </c>
      <c r="G278" s="46" t="s">
        <v>368</v>
      </c>
      <c r="H278">
        <f>_xlfn.XLOOKUP(A278,Hoja3!$A$1:$A$30,Hoja3!$B$1:$B$30)</f>
        <v>28</v>
      </c>
      <c r="I278">
        <f>COUNTIF($H$3:H278,H278)</f>
        <v>33</v>
      </c>
    </row>
    <row r="279" spans="1:9" x14ac:dyDescent="0.3">
      <c r="A279" s="46" t="s">
        <v>24</v>
      </c>
      <c r="B279" s="63" t="s">
        <v>569</v>
      </c>
      <c r="C279" s="46" t="str">
        <f t="shared" si="3"/>
        <v>28.34</v>
      </c>
      <c r="D279" s="46" t="s">
        <v>40</v>
      </c>
      <c r="E279" s="46" t="s">
        <v>368</v>
      </c>
      <c r="F279" s="46" t="s">
        <v>368</v>
      </c>
      <c r="G279" s="46" t="s">
        <v>368</v>
      </c>
      <c r="H279">
        <f>_xlfn.XLOOKUP(A279,Hoja3!$A$1:$A$30,Hoja3!$B$1:$B$30)</f>
        <v>28</v>
      </c>
      <c r="I279">
        <f>COUNTIF($H$3:H279,H279)</f>
        <v>34</v>
      </c>
    </row>
    <row r="280" spans="1:9" x14ac:dyDescent="0.3">
      <c r="A280" s="46" t="s">
        <v>24</v>
      </c>
      <c r="B280" s="66" t="s">
        <v>570</v>
      </c>
      <c r="C280" s="46" t="str">
        <f t="shared" si="3"/>
        <v>28.35</v>
      </c>
      <c r="D280" s="46" t="s">
        <v>40</v>
      </c>
      <c r="E280" s="46" t="s">
        <v>368</v>
      </c>
      <c r="F280" s="46" t="s">
        <v>368</v>
      </c>
      <c r="G280" s="46" t="s">
        <v>368</v>
      </c>
      <c r="H280">
        <f>_xlfn.XLOOKUP(A280,Hoja3!$A$1:$A$30,Hoja3!$B$1:$B$30)</f>
        <v>28</v>
      </c>
      <c r="I280">
        <f>COUNTIF($H$3:H280,H280)</f>
        <v>35</v>
      </c>
    </row>
    <row r="281" spans="1:9" x14ac:dyDescent="0.3">
      <c r="A281" s="46" t="s">
        <v>24</v>
      </c>
      <c r="B281" s="63" t="s">
        <v>571</v>
      </c>
      <c r="C281" s="46" t="str">
        <f t="shared" si="3"/>
        <v>28.36</v>
      </c>
      <c r="D281" s="46" t="s">
        <v>40</v>
      </c>
      <c r="E281" s="46" t="s">
        <v>368</v>
      </c>
      <c r="F281" s="46" t="s">
        <v>368</v>
      </c>
      <c r="G281" s="46" t="s">
        <v>368</v>
      </c>
      <c r="H281">
        <f>_xlfn.XLOOKUP(A281,Hoja3!$A$1:$A$30,Hoja3!$B$1:$B$30)</f>
        <v>28</v>
      </c>
      <c r="I281">
        <f>COUNTIF($H$3:H281,H281)</f>
        <v>36</v>
      </c>
    </row>
    <row r="282" spans="1:9" x14ac:dyDescent="0.3">
      <c r="A282" s="46" t="s">
        <v>25</v>
      </c>
      <c r="B282" s="63" t="s">
        <v>572</v>
      </c>
      <c r="C282" s="46" t="str">
        <f t="shared" si="3"/>
        <v>29.1</v>
      </c>
      <c r="D282" s="46" t="s">
        <v>40</v>
      </c>
      <c r="E282" s="46" t="s">
        <v>368</v>
      </c>
      <c r="F282" s="46" t="s">
        <v>368</v>
      </c>
      <c r="G282" s="46" t="s">
        <v>368</v>
      </c>
      <c r="H282">
        <f>_xlfn.XLOOKUP(A282,Hoja3!$A$1:$A$30,Hoja3!$B$1:$B$30)</f>
        <v>29</v>
      </c>
      <c r="I282">
        <f>COUNTIF($H$3:H282,H282)</f>
        <v>1</v>
      </c>
    </row>
    <row r="283" spans="1:9" x14ac:dyDescent="0.3">
      <c r="A283" s="46" t="s">
        <v>25</v>
      </c>
      <c r="B283" s="63" t="s">
        <v>573</v>
      </c>
      <c r="C283" s="46" t="str">
        <f t="shared" ref="C283:C346" si="5">_xlfn.CONCAT(H283,".",I283)</f>
        <v>29.2</v>
      </c>
      <c r="D283" s="46" t="s">
        <v>40</v>
      </c>
      <c r="E283" s="46" t="s">
        <v>368</v>
      </c>
      <c r="F283" s="46" t="s">
        <v>368</v>
      </c>
      <c r="G283" s="46" t="s">
        <v>368</v>
      </c>
      <c r="H283">
        <f>_xlfn.XLOOKUP(A283,Hoja3!$A$1:$A$30,Hoja3!$B$1:$B$30)</f>
        <v>29</v>
      </c>
      <c r="I283">
        <f>COUNTIF($H$3:H283,H283)</f>
        <v>2</v>
      </c>
    </row>
    <row r="284" spans="1:9" x14ac:dyDescent="0.3">
      <c r="A284" s="46" t="s">
        <v>25</v>
      </c>
      <c r="B284" s="63" t="s">
        <v>574</v>
      </c>
      <c r="C284" s="46" t="str">
        <f t="shared" si="5"/>
        <v>29.3</v>
      </c>
      <c r="D284" s="46" t="s">
        <v>40</v>
      </c>
      <c r="E284" s="46" t="s">
        <v>368</v>
      </c>
      <c r="F284" s="46" t="s">
        <v>368</v>
      </c>
      <c r="G284" s="46" t="s">
        <v>368</v>
      </c>
      <c r="H284">
        <f>_xlfn.XLOOKUP(A284,Hoja3!$A$1:$A$30,Hoja3!$B$1:$B$30)</f>
        <v>29</v>
      </c>
      <c r="I284">
        <f>COUNTIF($H$3:H284,H284)</f>
        <v>3</v>
      </c>
    </row>
    <row r="285" spans="1:9" x14ac:dyDescent="0.3">
      <c r="A285" s="46" t="s">
        <v>25</v>
      </c>
      <c r="B285" s="63" t="s">
        <v>575</v>
      </c>
      <c r="C285" s="46" t="str">
        <f t="shared" si="5"/>
        <v>29.4</v>
      </c>
      <c r="D285" s="46" t="s">
        <v>40</v>
      </c>
      <c r="E285" s="46" t="s">
        <v>368</v>
      </c>
      <c r="F285" s="46" t="s">
        <v>368</v>
      </c>
      <c r="G285" s="46" t="s">
        <v>368</v>
      </c>
      <c r="H285">
        <f>_xlfn.XLOOKUP(A285,Hoja3!$A$1:$A$30,Hoja3!$B$1:$B$30)</f>
        <v>29</v>
      </c>
      <c r="I285">
        <f>COUNTIF($H$3:H285,H285)</f>
        <v>4</v>
      </c>
    </row>
    <row r="286" spans="1:9" x14ac:dyDescent="0.3">
      <c r="A286" s="46" t="s">
        <v>25</v>
      </c>
      <c r="B286" s="63" t="s">
        <v>576</v>
      </c>
      <c r="C286" s="46" t="str">
        <f t="shared" si="5"/>
        <v>29.5</v>
      </c>
      <c r="D286" s="46" t="s">
        <v>40</v>
      </c>
      <c r="E286" s="46" t="s">
        <v>368</v>
      </c>
      <c r="F286" s="46" t="s">
        <v>368</v>
      </c>
      <c r="G286" s="46" t="s">
        <v>368</v>
      </c>
      <c r="H286">
        <f>_xlfn.XLOOKUP(A286,Hoja3!$A$1:$A$30,Hoja3!$B$1:$B$30)</f>
        <v>29</v>
      </c>
      <c r="I286">
        <f>COUNTIF($H$3:H286,H286)</f>
        <v>5</v>
      </c>
    </row>
    <row r="287" spans="1:9" x14ac:dyDescent="0.3">
      <c r="A287" s="46" t="s">
        <v>25</v>
      </c>
      <c r="B287" s="63" t="s">
        <v>577</v>
      </c>
      <c r="C287" s="46" t="str">
        <f t="shared" si="5"/>
        <v>29.6</v>
      </c>
      <c r="D287" s="46" t="s">
        <v>40</v>
      </c>
      <c r="E287" s="46" t="s">
        <v>368</v>
      </c>
      <c r="F287" s="46" t="s">
        <v>368</v>
      </c>
      <c r="G287" s="46" t="s">
        <v>368</v>
      </c>
      <c r="H287">
        <f>_xlfn.XLOOKUP(A287,Hoja3!$A$1:$A$30,Hoja3!$B$1:$B$30)</f>
        <v>29</v>
      </c>
      <c r="I287">
        <f>COUNTIF($H$3:H287,H287)</f>
        <v>6</v>
      </c>
    </row>
    <row r="288" spans="1:9" x14ac:dyDescent="0.3">
      <c r="A288" s="46" t="s">
        <v>25</v>
      </c>
      <c r="B288" s="63" t="s">
        <v>578</v>
      </c>
      <c r="C288" s="46" t="str">
        <f t="shared" si="5"/>
        <v>29.7</v>
      </c>
      <c r="D288" s="46" t="s">
        <v>40</v>
      </c>
      <c r="E288" s="46" t="s">
        <v>368</v>
      </c>
      <c r="F288" s="46" t="s">
        <v>368</v>
      </c>
      <c r="G288" s="46" t="s">
        <v>368</v>
      </c>
      <c r="H288">
        <f>_xlfn.XLOOKUP(A288,Hoja3!$A$1:$A$30,Hoja3!$B$1:$B$30)</f>
        <v>29</v>
      </c>
      <c r="I288">
        <f>COUNTIF($H$3:H288,H288)</f>
        <v>7</v>
      </c>
    </row>
    <row r="289" spans="1:9" x14ac:dyDescent="0.3">
      <c r="A289" s="46" t="s">
        <v>25</v>
      </c>
      <c r="B289" s="63" t="s">
        <v>579</v>
      </c>
      <c r="C289" s="46" t="str">
        <f t="shared" si="5"/>
        <v>29.8</v>
      </c>
      <c r="D289" s="46" t="s">
        <v>40</v>
      </c>
      <c r="E289" s="46" t="s">
        <v>368</v>
      </c>
      <c r="F289" s="46" t="s">
        <v>368</v>
      </c>
      <c r="G289" s="46" t="s">
        <v>368</v>
      </c>
      <c r="H289">
        <f>_xlfn.XLOOKUP(A289,Hoja3!$A$1:$A$30,Hoja3!$B$1:$B$30)</f>
        <v>29</v>
      </c>
      <c r="I289">
        <f>COUNTIF($H$3:H289,H289)</f>
        <v>8</v>
      </c>
    </row>
    <row r="290" spans="1:9" x14ac:dyDescent="0.3">
      <c r="A290" s="46" t="s">
        <v>25</v>
      </c>
      <c r="B290" s="63" t="s">
        <v>580</v>
      </c>
      <c r="C290" s="46" t="str">
        <f t="shared" si="5"/>
        <v>29.9</v>
      </c>
      <c r="D290" s="46" t="s">
        <v>40</v>
      </c>
      <c r="E290" s="46" t="s">
        <v>368</v>
      </c>
      <c r="F290" s="46" t="s">
        <v>368</v>
      </c>
      <c r="G290" s="46" t="s">
        <v>368</v>
      </c>
      <c r="H290">
        <f>_xlfn.XLOOKUP(A290,Hoja3!$A$1:$A$30,Hoja3!$B$1:$B$30)</f>
        <v>29</v>
      </c>
      <c r="I290">
        <f>COUNTIF($H$3:H290,H290)</f>
        <v>9</v>
      </c>
    </row>
    <row r="291" spans="1:9" x14ac:dyDescent="0.3">
      <c r="A291" s="46" t="s">
        <v>25</v>
      </c>
      <c r="B291" s="63" t="s">
        <v>581</v>
      </c>
      <c r="C291" s="46" t="str">
        <f t="shared" si="5"/>
        <v>29.10</v>
      </c>
      <c r="D291" s="46" t="s">
        <v>40</v>
      </c>
      <c r="E291" s="46" t="s">
        <v>368</v>
      </c>
      <c r="F291" s="46" t="s">
        <v>368</v>
      </c>
      <c r="G291" s="46" t="s">
        <v>368</v>
      </c>
      <c r="H291">
        <f>_xlfn.XLOOKUP(A291,Hoja3!$A$1:$A$30,Hoja3!$B$1:$B$30)</f>
        <v>29</v>
      </c>
      <c r="I291">
        <f>COUNTIF($H$3:H291,H291)</f>
        <v>10</v>
      </c>
    </row>
    <row r="292" spans="1:9" x14ac:dyDescent="0.3">
      <c r="A292" s="46" t="s">
        <v>25</v>
      </c>
      <c r="B292" s="63" t="s">
        <v>582</v>
      </c>
      <c r="C292" s="46" t="str">
        <f t="shared" si="5"/>
        <v>29.11</v>
      </c>
      <c r="D292" s="46" t="s">
        <v>40</v>
      </c>
      <c r="E292" s="46" t="s">
        <v>368</v>
      </c>
      <c r="F292" s="46" t="s">
        <v>368</v>
      </c>
      <c r="G292" s="46" t="s">
        <v>368</v>
      </c>
      <c r="H292">
        <f>_xlfn.XLOOKUP(A292,Hoja3!$A$1:$A$30,Hoja3!$B$1:$B$30)</f>
        <v>29</v>
      </c>
      <c r="I292">
        <f>COUNTIF($H$3:H292,H292)</f>
        <v>11</v>
      </c>
    </row>
    <row r="293" spans="1:9" x14ac:dyDescent="0.3">
      <c r="A293" s="46" t="s">
        <v>25</v>
      </c>
      <c r="B293" s="63" t="s">
        <v>583</v>
      </c>
      <c r="C293" s="46" t="str">
        <f t="shared" si="5"/>
        <v>29.12</v>
      </c>
      <c r="D293" s="46" t="s">
        <v>40</v>
      </c>
      <c r="E293" s="46" t="s">
        <v>368</v>
      </c>
      <c r="F293" s="46" t="s">
        <v>368</v>
      </c>
      <c r="G293" s="46" t="s">
        <v>368</v>
      </c>
      <c r="H293">
        <f>_xlfn.XLOOKUP(A293,Hoja3!$A$1:$A$30,Hoja3!$B$1:$B$30)</f>
        <v>29</v>
      </c>
      <c r="I293">
        <f>COUNTIF($H$3:H293,H293)</f>
        <v>12</v>
      </c>
    </row>
    <row r="294" spans="1:9" x14ac:dyDescent="0.3">
      <c r="A294" s="46" t="s">
        <v>25</v>
      </c>
      <c r="B294" s="66" t="s">
        <v>584</v>
      </c>
      <c r="C294" s="46" t="str">
        <f t="shared" si="5"/>
        <v>29.13</v>
      </c>
      <c r="D294" s="46" t="s">
        <v>40</v>
      </c>
      <c r="E294" s="46" t="s">
        <v>368</v>
      </c>
      <c r="F294" s="46" t="s">
        <v>368</v>
      </c>
      <c r="G294" s="46" t="s">
        <v>368</v>
      </c>
      <c r="H294">
        <f>_xlfn.XLOOKUP(A294,Hoja3!$A$1:$A$30,Hoja3!$B$1:$B$30)</f>
        <v>29</v>
      </c>
      <c r="I294">
        <f>COUNTIF($H$3:H294,H294)</f>
        <v>13</v>
      </c>
    </row>
    <row r="295" spans="1:9" x14ac:dyDescent="0.3">
      <c r="A295" s="46" t="s">
        <v>25</v>
      </c>
      <c r="B295" s="63" t="s">
        <v>585</v>
      </c>
      <c r="C295" s="46" t="str">
        <f t="shared" si="5"/>
        <v>29.14</v>
      </c>
      <c r="D295" s="46" t="s">
        <v>40</v>
      </c>
      <c r="E295" s="46" t="s">
        <v>368</v>
      </c>
      <c r="F295" s="46" t="s">
        <v>368</v>
      </c>
      <c r="G295" s="46" t="s">
        <v>368</v>
      </c>
      <c r="H295">
        <f>_xlfn.XLOOKUP(A295,Hoja3!$A$1:$A$30,Hoja3!$B$1:$B$30)</f>
        <v>29</v>
      </c>
      <c r="I295">
        <f>COUNTIF($H$3:H295,H295)</f>
        <v>14</v>
      </c>
    </row>
    <row r="296" spans="1:9" x14ac:dyDescent="0.3">
      <c r="A296" s="46" t="s">
        <v>25</v>
      </c>
      <c r="B296" s="63" t="s">
        <v>586</v>
      </c>
      <c r="C296" s="46" t="str">
        <f t="shared" si="5"/>
        <v>29.15</v>
      </c>
      <c r="D296" s="46" t="s">
        <v>40</v>
      </c>
      <c r="E296" s="46" t="s">
        <v>368</v>
      </c>
      <c r="F296" s="46" t="s">
        <v>368</v>
      </c>
      <c r="G296" s="46" t="s">
        <v>368</v>
      </c>
      <c r="H296">
        <f>_xlfn.XLOOKUP(A296,Hoja3!$A$1:$A$30,Hoja3!$B$1:$B$30)</f>
        <v>29</v>
      </c>
      <c r="I296">
        <f>COUNTIF($H$3:H296,H296)</f>
        <v>15</v>
      </c>
    </row>
    <row r="297" spans="1:9" x14ac:dyDescent="0.3">
      <c r="A297" s="46" t="s">
        <v>25</v>
      </c>
      <c r="B297" s="63" t="s">
        <v>587</v>
      </c>
      <c r="C297" s="46" t="str">
        <f t="shared" si="5"/>
        <v>29.16</v>
      </c>
      <c r="D297" s="46" t="s">
        <v>40</v>
      </c>
      <c r="E297" s="46" t="s">
        <v>368</v>
      </c>
      <c r="F297" s="46" t="s">
        <v>368</v>
      </c>
      <c r="G297" s="46" t="s">
        <v>368</v>
      </c>
      <c r="H297">
        <f>_xlfn.XLOOKUP(A297,Hoja3!$A$1:$A$30,Hoja3!$B$1:$B$30)</f>
        <v>29</v>
      </c>
      <c r="I297">
        <f>COUNTIF($H$3:H297,H297)</f>
        <v>16</v>
      </c>
    </row>
    <row r="298" spans="1:9" x14ac:dyDescent="0.3">
      <c r="A298" s="46" t="s">
        <v>25</v>
      </c>
      <c r="B298" s="63" t="s">
        <v>588</v>
      </c>
      <c r="C298" s="46" t="str">
        <f t="shared" si="5"/>
        <v>29.17</v>
      </c>
      <c r="D298" s="46" t="s">
        <v>40</v>
      </c>
      <c r="E298" s="46" t="s">
        <v>368</v>
      </c>
      <c r="F298" s="46" t="s">
        <v>368</v>
      </c>
      <c r="G298" s="46" t="s">
        <v>368</v>
      </c>
      <c r="H298">
        <f>_xlfn.XLOOKUP(A298,Hoja3!$A$1:$A$30,Hoja3!$B$1:$B$30)</f>
        <v>29</v>
      </c>
      <c r="I298">
        <f>COUNTIF($H$3:H298,H298)</f>
        <v>17</v>
      </c>
    </row>
    <row r="299" spans="1:9" x14ac:dyDescent="0.3">
      <c r="A299" s="46" t="s">
        <v>25</v>
      </c>
      <c r="B299" s="63" t="s">
        <v>589</v>
      </c>
      <c r="C299" s="46" t="str">
        <f t="shared" si="5"/>
        <v>29.18</v>
      </c>
      <c r="D299" s="46" t="s">
        <v>40</v>
      </c>
      <c r="E299" s="46" t="s">
        <v>368</v>
      </c>
      <c r="F299" s="46" t="s">
        <v>368</v>
      </c>
      <c r="G299" s="46" t="s">
        <v>368</v>
      </c>
      <c r="H299">
        <f>_xlfn.XLOOKUP(A299,Hoja3!$A$1:$A$30,Hoja3!$B$1:$B$30)</f>
        <v>29</v>
      </c>
      <c r="I299">
        <f>COUNTIF($H$3:H299,H299)</f>
        <v>18</v>
      </c>
    </row>
    <row r="300" spans="1:9" x14ac:dyDescent="0.3">
      <c r="A300" s="46" t="s">
        <v>25</v>
      </c>
      <c r="B300" s="66" t="s">
        <v>590</v>
      </c>
      <c r="C300" s="46" t="str">
        <f t="shared" si="5"/>
        <v>29.19</v>
      </c>
      <c r="D300" s="46" t="s">
        <v>40</v>
      </c>
      <c r="E300" s="46" t="s">
        <v>368</v>
      </c>
      <c r="F300" s="46" t="s">
        <v>368</v>
      </c>
      <c r="G300" s="46" t="s">
        <v>368</v>
      </c>
      <c r="H300">
        <f>_xlfn.XLOOKUP(A300,Hoja3!$A$1:$A$30,Hoja3!$B$1:$B$30)</f>
        <v>29</v>
      </c>
      <c r="I300">
        <f>COUNTIF($H$3:H300,H300)</f>
        <v>19</v>
      </c>
    </row>
    <row r="301" spans="1:9" x14ac:dyDescent="0.3">
      <c r="A301" s="46" t="s">
        <v>25</v>
      </c>
      <c r="B301" s="63" t="s">
        <v>591</v>
      </c>
      <c r="C301" s="46" t="str">
        <f t="shared" si="5"/>
        <v>29.20</v>
      </c>
      <c r="D301" s="46" t="s">
        <v>40</v>
      </c>
      <c r="E301" s="46" t="s">
        <v>368</v>
      </c>
      <c r="F301" s="46" t="s">
        <v>368</v>
      </c>
      <c r="G301" s="46" t="s">
        <v>368</v>
      </c>
      <c r="H301">
        <f>_xlfn.XLOOKUP(A301,Hoja3!$A$1:$A$30,Hoja3!$B$1:$B$30)</f>
        <v>29</v>
      </c>
      <c r="I301">
        <f>COUNTIF($H$3:H301,H301)</f>
        <v>20</v>
      </c>
    </row>
    <row r="302" spans="1:9" x14ac:dyDescent="0.3">
      <c r="A302" s="46" t="s">
        <v>25</v>
      </c>
      <c r="B302" s="66" t="s">
        <v>592</v>
      </c>
      <c r="C302" s="46" t="str">
        <f t="shared" si="5"/>
        <v>29.21</v>
      </c>
      <c r="D302" s="46" t="s">
        <v>40</v>
      </c>
      <c r="E302" s="46" t="s">
        <v>368</v>
      </c>
      <c r="F302" s="46" t="s">
        <v>368</v>
      </c>
      <c r="G302" s="46" t="s">
        <v>368</v>
      </c>
      <c r="H302">
        <f>_xlfn.XLOOKUP(A302,Hoja3!$A$1:$A$30,Hoja3!$B$1:$B$30)</f>
        <v>29</v>
      </c>
      <c r="I302">
        <f>COUNTIF($H$3:H302,H302)</f>
        <v>21</v>
      </c>
    </row>
    <row r="303" spans="1:9" x14ac:dyDescent="0.3">
      <c r="A303" s="46" t="s">
        <v>25</v>
      </c>
      <c r="B303" s="63" t="s">
        <v>593</v>
      </c>
      <c r="C303" s="46" t="str">
        <f t="shared" si="5"/>
        <v>29.22</v>
      </c>
      <c r="D303" s="46" t="s">
        <v>40</v>
      </c>
      <c r="E303" s="46" t="s">
        <v>368</v>
      </c>
      <c r="F303" s="46" t="s">
        <v>368</v>
      </c>
      <c r="G303" s="46" t="s">
        <v>368</v>
      </c>
      <c r="H303">
        <f>_xlfn.XLOOKUP(A303,Hoja3!$A$1:$A$30,Hoja3!$B$1:$B$30)</f>
        <v>29</v>
      </c>
      <c r="I303">
        <f>COUNTIF($H$3:H303,H303)</f>
        <v>22</v>
      </c>
    </row>
    <row r="304" spans="1:9" x14ac:dyDescent="0.3">
      <c r="A304" s="46" t="s">
        <v>25</v>
      </c>
      <c r="B304" s="63" t="s">
        <v>594</v>
      </c>
      <c r="C304" s="46" t="str">
        <f t="shared" si="5"/>
        <v>29.23</v>
      </c>
      <c r="D304" s="46" t="s">
        <v>40</v>
      </c>
      <c r="E304" s="46" t="s">
        <v>368</v>
      </c>
      <c r="F304" s="46" t="s">
        <v>368</v>
      </c>
      <c r="G304" s="46" t="s">
        <v>368</v>
      </c>
      <c r="H304">
        <f>_xlfn.XLOOKUP(A304,Hoja3!$A$1:$A$30,Hoja3!$B$1:$B$30)</f>
        <v>29</v>
      </c>
      <c r="I304">
        <f>COUNTIF($H$3:H304,H304)</f>
        <v>23</v>
      </c>
    </row>
    <row r="305" spans="1:9" x14ac:dyDescent="0.3">
      <c r="A305" s="46" t="s">
        <v>25</v>
      </c>
      <c r="B305" s="63" t="s">
        <v>595</v>
      </c>
      <c r="C305" s="46" t="str">
        <f t="shared" si="5"/>
        <v>29.24</v>
      </c>
      <c r="D305" s="46" t="s">
        <v>40</v>
      </c>
      <c r="E305" s="46" t="s">
        <v>368</v>
      </c>
      <c r="F305" s="46" t="s">
        <v>368</v>
      </c>
      <c r="G305" s="46" t="s">
        <v>368</v>
      </c>
      <c r="H305">
        <f>_xlfn.XLOOKUP(A305,Hoja3!$A$1:$A$30,Hoja3!$B$1:$B$30)</f>
        <v>29</v>
      </c>
      <c r="I305">
        <f>COUNTIF($H$3:H305,H305)</f>
        <v>24</v>
      </c>
    </row>
    <row r="306" spans="1:9" x14ac:dyDescent="0.3">
      <c r="A306" s="46" t="s">
        <v>25</v>
      </c>
      <c r="B306" s="63" t="s">
        <v>596</v>
      </c>
      <c r="C306" s="46" t="str">
        <f t="shared" si="5"/>
        <v>29.25</v>
      </c>
      <c r="D306" s="46" t="s">
        <v>40</v>
      </c>
      <c r="E306" s="46" t="s">
        <v>368</v>
      </c>
      <c r="F306" s="46" t="s">
        <v>368</v>
      </c>
      <c r="G306" s="46" t="s">
        <v>368</v>
      </c>
      <c r="H306">
        <f>_xlfn.XLOOKUP(A306,Hoja3!$A$1:$A$30,Hoja3!$B$1:$B$30)</f>
        <v>29</v>
      </c>
      <c r="I306">
        <f>COUNTIF($H$3:H306,H306)</f>
        <v>25</v>
      </c>
    </row>
    <row r="307" spans="1:9" x14ac:dyDescent="0.3">
      <c r="A307" s="46" t="s">
        <v>25</v>
      </c>
      <c r="B307" s="63" t="s">
        <v>597</v>
      </c>
      <c r="C307" s="46" t="str">
        <f t="shared" si="5"/>
        <v>29.26</v>
      </c>
      <c r="D307" s="46" t="s">
        <v>40</v>
      </c>
      <c r="E307" s="46" t="s">
        <v>368</v>
      </c>
      <c r="F307" s="46" t="s">
        <v>368</v>
      </c>
      <c r="G307" s="46" t="s">
        <v>368</v>
      </c>
      <c r="H307">
        <f>_xlfn.XLOOKUP(A307,Hoja3!$A$1:$A$30,Hoja3!$B$1:$B$30)</f>
        <v>29</v>
      </c>
      <c r="I307">
        <f>COUNTIF($H$3:H307,H307)</f>
        <v>26</v>
      </c>
    </row>
    <row r="308" spans="1:9" x14ac:dyDescent="0.3">
      <c r="A308" s="46" t="s">
        <v>25</v>
      </c>
      <c r="B308" s="66" t="s">
        <v>598</v>
      </c>
      <c r="C308" s="46" t="str">
        <f t="shared" si="5"/>
        <v>29.27</v>
      </c>
      <c r="D308" s="46" t="s">
        <v>40</v>
      </c>
      <c r="E308" s="46" t="s">
        <v>368</v>
      </c>
      <c r="F308" s="46" t="s">
        <v>368</v>
      </c>
      <c r="G308" s="46" t="s">
        <v>368</v>
      </c>
      <c r="H308">
        <f>_xlfn.XLOOKUP(A308,Hoja3!$A$1:$A$30,Hoja3!$B$1:$B$30)</f>
        <v>29</v>
      </c>
      <c r="I308">
        <f>COUNTIF($H$3:H308,H308)</f>
        <v>27</v>
      </c>
    </row>
    <row r="309" spans="1:9" x14ac:dyDescent="0.3">
      <c r="A309" s="46" t="s">
        <v>25</v>
      </c>
      <c r="B309" s="63" t="s">
        <v>599</v>
      </c>
      <c r="C309" s="46" t="str">
        <f t="shared" si="5"/>
        <v>29.28</v>
      </c>
      <c r="D309" s="46" t="s">
        <v>40</v>
      </c>
      <c r="E309" s="46" t="s">
        <v>368</v>
      </c>
      <c r="F309" s="46" t="s">
        <v>368</v>
      </c>
      <c r="G309" s="46" t="s">
        <v>368</v>
      </c>
      <c r="H309">
        <f>_xlfn.XLOOKUP(A309,Hoja3!$A$1:$A$30,Hoja3!$B$1:$B$30)</f>
        <v>29</v>
      </c>
      <c r="I309">
        <f>COUNTIF($H$3:H309,H309)</f>
        <v>28</v>
      </c>
    </row>
    <row r="310" spans="1:9" x14ac:dyDescent="0.3">
      <c r="A310" s="46" t="s">
        <v>25</v>
      </c>
      <c r="B310" s="63" t="s">
        <v>600</v>
      </c>
      <c r="C310" s="46" t="str">
        <f t="shared" si="5"/>
        <v>29.29</v>
      </c>
      <c r="D310" s="46" t="s">
        <v>40</v>
      </c>
      <c r="E310" s="46" t="s">
        <v>368</v>
      </c>
      <c r="F310" s="46" t="s">
        <v>368</v>
      </c>
      <c r="G310" s="46" t="s">
        <v>368</v>
      </c>
      <c r="H310">
        <f>_xlfn.XLOOKUP(A310,Hoja3!$A$1:$A$30,Hoja3!$B$1:$B$30)</f>
        <v>29</v>
      </c>
      <c r="I310">
        <f>COUNTIF($H$3:H310,H310)</f>
        <v>29</v>
      </c>
    </row>
    <row r="311" spans="1:9" x14ac:dyDescent="0.3">
      <c r="A311" s="46" t="s">
        <v>25</v>
      </c>
      <c r="B311" s="63" t="s">
        <v>601</v>
      </c>
      <c r="C311" s="46" t="str">
        <f t="shared" si="5"/>
        <v>29.30</v>
      </c>
      <c r="D311" s="46" t="s">
        <v>40</v>
      </c>
      <c r="E311" s="46" t="s">
        <v>368</v>
      </c>
      <c r="F311" s="46" t="s">
        <v>368</v>
      </c>
      <c r="G311" s="46" t="s">
        <v>368</v>
      </c>
      <c r="H311">
        <f>_xlfn.XLOOKUP(A311,Hoja3!$A$1:$A$30,Hoja3!$B$1:$B$30)</f>
        <v>29</v>
      </c>
      <c r="I311">
        <f>COUNTIF($H$3:H311,H311)</f>
        <v>30</v>
      </c>
    </row>
    <row r="312" spans="1:9" x14ac:dyDescent="0.3">
      <c r="A312" s="46" t="s">
        <v>25</v>
      </c>
      <c r="B312" s="63" t="s">
        <v>602</v>
      </c>
      <c r="C312" s="46" t="str">
        <f t="shared" si="5"/>
        <v>29.31</v>
      </c>
      <c r="D312" s="46" t="s">
        <v>40</v>
      </c>
      <c r="E312" s="46" t="s">
        <v>368</v>
      </c>
      <c r="F312" s="46" t="s">
        <v>368</v>
      </c>
      <c r="G312" s="46" t="s">
        <v>368</v>
      </c>
      <c r="H312">
        <f>_xlfn.XLOOKUP(A312,Hoja3!$A$1:$A$30,Hoja3!$B$1:$B$30)</f>
        <v>29</v>
      </c>
      <c r="I312">
        <f>COUNTIF($H$3:H312,H312)</f>
        <v>31</v>
      </c>
    </row>
    <row r="313" spans="1:9" x14ac:dyDescent="0.3">
      <c r="A313" s="46" t="s">
        <v>25</v>
      </c>
      <c r="B313" s="63" t="s">
        <v>603</v>
      </c>
      <c r="C313" s="46" t="str">
        <f t="shared" si="5"/>
        <v>29.32</v>
      </c>
      <c r="D313" s="46" t="s">
        <v>40</v>
      </c>
      <c r="E313" s="46" t="s">
        <v>368</v>
      </c>
      <c r="F313" s="46" t="s">
        <v>368</v>
      </c>
      <c r="G313" s="46" t="s">
        <v>368</v>
      </c>
      <c r="H313">
        <f>_xlfn.XLOOKUP(A313,Hoja3!$A$1:$A$30,Hoja3!$B$1:$B$30)</f>
        <v>29</v>
      </c>
      <c r="I313">
        <f>COUNTIF($H$3:H313,H313)</f>
        <v>32</v>
      </c>
    </row>
    <row r="314" spans="1:9" x14ac:dyDescent="0.3">
      <c r="A314" s="46" t="s">
        <v>25</v>
      </c>
      <c r="B314" s="63" t="s">
        <v>604</v>
      </c>
      <c r="C314" s="46" t="str">
        <f t="shared" si="5"/>
        <v>29.33</v>
      </c>
      <c r="D314" s="46" t="s">
        <v>40</v>
      </c>
      <c r="E314" s="46" t="s">
        <v>368</v>
      </c>
      <c r="F314" s="46" t="s">
        <v>368</v>
      </c>
      <c r="G314" s="46" t="s">
        <v>368</v>
      </c>
      <c r="H314">
        <f>_xlfn.XLOOKUP(A314,Hoja3!$A$1:$A$30,Hoja3!$B$1:$B$30)</f>
        <v>29</v>
      </c>
      <c r="I314">
        <f>COUNTIF($H$3:H314,H314)</f>
        <v>33</v>
      </c>
    </row>
    <row r="315" spans="1:9" x14ac:dyDescent="0.3">
      <c r="A315" s="46" t="s">
        <v>25</v>
      </c>
      <c r="B315" s="63" t="s">
        <v>605</v>
      </c>
      <c r="C315" s="46" t="str">
        <f t="shared" si="5"/>
        <v>29.34</v>
      </c>
      <c r="D315" s="46" t="s">
        <v>40</v>
      </c>
      <c r="E315" s="46" t="s">
        <v>368</v>
      </c>
      <c r="F315" s="46" t="s">
        <v>368</v>
      </c>
      <c r="G315" s="46" t="s">
        <v>368</v>
      </c>
      <c r="H315">
        <f>_xlfn.XLOOKUP(A315,Hoja3!$A$1:$A$30,Hoja3!$B$1:$B$30)</f>
        <v>29</v>
      </c>
      <c r="I315">
        <f>COUNTIF($H$3:H315,H315)</f>
        <v>34</v>
      </c>
    </row>
    <row r="316" spans="1:9" x14ac:dyDescent="0.3">
      <c r="A316" s="46" t="s">
        <v>25</v>
      </c>
      <c r="B316" s="63" t="s">
        <v>606</v>
      </c>
      <c r="C316" s="46" t="str">
        <f t="shared" si="5"/>
        <v>29.35</v>
      </c>
      <c r="D316" s="46" t="s">
        <v>40</v>
      </c>
      <c r="E316" s="46" t="s">
        <v>368</v>
      </c>
      <c r="F316" s="46" t="s">
        <v>368</v>
      </c>
      <c r="G316" s="46" t="s">
        <v>368</v>
      </c>
      <c r="H316">
        <f>_xlfn.XLOOKUP(A316,Hoja3!$A$1:$A$30,Hoja3!$B$1:$B$30)</f>
        <v>29</v>
      </c>
      <c r="I316">
        <f>COUNTIF($H$3:H316,H316)</f>
        <v>35</v>
      </c>
    </row>
    <row r="317" spans="1:9" x14ac:dyDescent="0.3">
      <c r="A317" s="46" t="s">
        <v>25</v>
      </c>
      <c r="B317" s="66" t="s">
        <v>607</v>
      </c>
      <c r="C317" s="46" t="str">
        <f t="shared" si="5"/>
        <v>29.36</v>
      </c>
      <c r="D317" s="46" t="s">
        <v>40</v>
      </c>
      <c r="E317" s="46" t="s">
        <v>368</v>
      </c>
      <c r="F317" s="46" t="s">
        <v>368</v>
      </c>
      <c r="G317" s="46" t="s">
        <v>368</v>
      </c>
      <c r="H317">
        <f>_xlfn.XLOOKUP(A317,Hoja3!$A$1:$A$30,Hoja3!$B$1:$B$30)</f>
        <v>29</v>
      </c>
      <c r="I317">
        <f>COUNTIF($H$3:H317,H317)</f>
        <v>36</v>
      </c>
    </row>
    <row r="318" spans="1:9" x14ac:dyDescent="0.3">
      <c r="A318" s="46" t="s">
        <v>25</v>
      </c>
      <c r="B318" s="63" t="s">
        <v>608</v>
      </c>
      <c r="C318" s="46" t="str">
        <f t="shared" si="5"/>
        <v>29.37</v>
      </c>
      <c r="D318" s="46" t="s">
        <v>40</v>
      </c>
      <c r="E318" s="46" t="s">
        <v>368</v>
      </c>
      <c r="F318" s="46" t="s">
        <v>368</v>
      </c>
      <c r="G318" s="46" t="s">
        <v>368</v>
      </c>
      <c r="H318">
        <f>_xlfn.XLOOKUP(A318,Hoja3!$A$1:$A$30,Hoja3!$B$1:$B$30)</f>
        <v>29</v>
      </c>
      <c r="I318">
        <f>COUNTIF($H$3:H318,H318)</f>
        <v>37</v>
      </c>
    </row>
    <row r="319" spans="1:9" x14ac:dyDescent="0.3">
      <c r="A319" s="46" t="s">
        <v>25</v>
      </c>
      <c r="B319" s="63" t="s">
        <v>609</v>
      </c>
      <c r="C319" s="46" t="str">
        <f t="shared" si="5"/>
        <v>29.38</v>
      </c>
      <c r="D319" s="46" t="s">
        <v>40</v>
      </c>
      <c r="E319" s="46" t="s">
        <v>368</v>
      </c>
      <c r="F319" s="46" t="s">
        <v>368</v>
      </c>
      <c r="G319" s="46" t="s">
        <v>368</v>
      </c>
      <c r="H319">
        <f>_xlfn.XLOOKUP(A319,Hoja3!$A$1:$A$30,Hoja3!$B$1:$B$30)</f>
        <v>29</v>
      </c>
      <c r="I319">
        <f>COUNTIF($H$3:H319,H319)</f>
        <v>38</v>
      </c>
    </row>
    <row r="320" spans="1:9" x14ac:dyDescent="0.3">
      <c r="A320" s="46" t="s">
        <v>25</v>
      </c>
      <c r="B320" s="63" t="s">
        <v>610</v>
      </c>
      <c r="C320" s="46" t="str">
        <f t="shared" si="5"/>
        <v>29.39</v>
      </c>
      <c r="D320" s="46" t="s">
        <v>40</v>
      </c>
      <c r="E320" s="46" t="s">
        <v>368</v>
      </c>
      <c r="F320" s="46" t="s">
        <v>368</v>
      </c>
      <c r="G320" s="46" t="s">
        <v>368</v>
      </c>
      <c r="H320">
        <f>_xlfn.XLOOKUP(A320,Hoja3!$A$1:$A$30,Hoja3!$B$1:$B$30)</f>
        <v>29</v>
      </c>
      <c r="I320">
        <f>COUNTIF($H$3:H320,H320)</f>
        <v>39</v>
      </c>
    </row>
    <row r="321" spans="1:9" x14ac:dyDescent="0.3">
      <c r="A321" s="46" t="s">
        <v>25</v>
      </c>
      <c r="B321" s="63" t="s">
        <v>611</v>
      </c>
      <c r="C321" s="46" t="str">
        <f t="shared" si="5"/>
        <v>29.40</v>
      </c>
      <c r="D321" s="46" t="s">
        <v>40</v>
      </c>
      <c r="E321" s="46" t="s">
        <v>368</v>
      </c>
      <c r="F321" s="46" t="s">
        <v>368</v>
      </c>
      <c r="G321" s="46" t="s">
        <v>368</v>
      </c>
      <c r="H321">
        <f>_xlfn.XLOOKUP(A321,Hoja3!$A$1:$A$30,Hoja3!$B$1:$B$30)</f>
        <v>29</v>
      </c>
      <c r="I321">
        <f>COUNTIF($H$3:H321,H321)</f>
        <v>40</v>
      </c>
    </row>
    <row r="322" spans="1:9" x14ac:dyDescent="0.3">
      <c r="A322" s="46" t="s">
        <v>25</v>
      </c>
      <c r="B322" s="63" t="s">
        <v>612</v>
      </c>
      <c r="C322" s="46" t="str">
        <f t="shared" si="5"/>
        <v>29.41</v>
      </c>
      <c r="D322" s="46" t="s">
        <v>40</v>
      </c>
      <c r="E322" s="46" t="s">
        <v>368</v>
      </c>
      <c r="F322" s="46" t="s">
        <v>368</v>
      </c>
      <c r="G322" s="46" t="s">
        <v>368</v>
      </c>
      <c r="H322">
        <f>_xlfn.XLOOKUP(A322,Hoja3!$A$1:$A$30,Hoja3!$B$1:$B$30)</f>
        <v>29</v>
      </c>
      <c r="I322">
        <f>COUNTIF($H$3:H322,H322)</f>
        <v>41</v>
      </c>
    </row>
    <row r="323" spans="1:9" x14ac:dyDescent="0.3">
      <c r="A323" s="46" t="s">
        <v>25</v>
      </c>
      <c r="B323" s="63" t="s">
        <v>613</v>
      </c>
      <c r="C323" s="46" t="str">
        <f t="shared" si="5"/>
        <v>29.42</v>
      </c>
      <c r="D323" s="46" t="s">
        <v>40</v>
      </c>
      <c r="E323" s="46" t="s">
        <v>368</v>
      </c>
      <c r="F323" s="46" t="s">
        <v>368</v>
      </c>
      <c r="G323" s="46" t="s">
        <v>368</v>
      </c>
      <c r="H323">
        <f>_xlfn.XLOOKUP(A323,Hoja3!$A$1:$A$30,Hoja3!$B$1:$B$30)</f>
        <v>29</v>
      </c>
      <c r="I323">
        <f>COUNTIF($H$3:H323,H323)</f>
        <v>42</v>
      </c>
    </row>
    <row r="324" spans="1:9" x14ac:dyDescent="0.3">
      <c r="A324" s="46" t="s">
        <v>25</v>
      </c>
      <c r="B324" s="63" t="s">
        <v>614</v>
      </c>
      <c r="C324" s="46" t="str">
        <f t="shared" si="5"/>
        <v>29.43</v>
      </c>
      <c r="D324" s="46" t="s">
        <v>40</v>
      </c>
      <c r="E324" s="46" t="s">
        <v>368</v>
      </c>
      <c r="F324" s="46" t="s">
        <v>368</v>
      </c>
      <c r="G324" s="46" t="s">
        <v>368</v>
      </c>
      <c r="H324">
        <f>_xlfn.XLOOKUP(A324,Hoja3!$A$1:$A$30,Hoja3!$B$1:$B$30)</f>
        <v>29</v>
      </c>
      <c r="I324">
        <f>COUNTIF($H$3:H324,H324)</f>
        <v>43</v>
      </c>
    </row>
    <row r="325" spans="1:9" x14ac:dyDescent="0.3">
      <c r="A325" s="46" t="s">
        <v>25</v>
      </c>
      <c r="B325" s="63" t="s">
        <v>615</v>
      </c>
      <c r="C325" s="46" t="str">
        <f t="shared" si="5"/>
        <v>29.44</v>
      </c>
      <c r="D325" s="46" t="s">
        <v>40</v>
      </c>
      <c r="E325" s="46" t="s">
        <v>368</v>
      </c>
      <c r="F325" s="46" t="s">
        <v>368</v>
      </c>
      <c r="G325" s="46" t="s">
        <v>368</v>
      </c>
      <c r="H325">
        <f>_xlfn.XLOOKUP(A325,Hoja3!$A$1:$A$30,Hoja3!$B$1:$B$30)</f>
        <v>29</v>
      </c>
      <c r="I325">
        <f>COUNTIF($H$3:H325,H325)</f>
        <v>44</v>
      </c>
    </row>
    <row r="326" spans="1:9" x14ac:dyDescent="0.3">
      <c r="A326" s="46" t="s">
        <v>25</v>
      </c>
      <c r="B326" s="66" t="s">
        <v>616</v>
      </c>
      <c r="C326" s="46" t="str">
        <f t="shared" si="5"/>
        <v>29.45</v>
      </c>
      <c r="D326" s="46" t="s">
        <v>40</v>
      </c>
      <c r="E326" s="46" t="s">
        <v>368</v>
      </c>
      <c r="F326" s="46" t="s">
        <v>368</v>
      </c>
      <c r="G326" s="46" t="s">
        <v>368</v>
      </c>
      <c r="H326">
        <f>_xlfn.XLOOKUP(A326,Hoja3!$A$1:$A$30,Hoja3!$B$1:$B$30)</f>
        <v>29</v>
      </c>
      <c r="I326">
        <f>COUNTIF($H$3:H326,H326)</f>
        <v>45</v>
      </c>
    </row>
    <row r="327" spans="1:9" x14ac:dyDescent="0.3">
      <c r="A327" s="46" t="s">
        <v>25</v>
      </c>
      <c r="B327" s="63" t="s">
        <v>617</v>
      </c>
      <c r="C327" s="46" t="str">
        <f t="shared" si="5"/>
        <v>29.46</v>
      </c>
      <c r="D327" s="46" t="s">
        <v>40</v>
      </c>
      <c r="E327" s="46" t="s">
        <v>368</v>
      </c>
      <c r="F327" s="46" t="s">
        <v>368</v>
      </c>
      <c r="G327" s="46" t="s">
        <v>368</v>
      </c>
      <c r="H327">
        <f>_xlfn.XLOOKUP(A327,Hoja3!$A$1:$A$30,Hoja3!$B$1:$B$30)</f>
        <v>29</v>
      </c>
      <c r="I327">
        <f>COUNTIF($H$3:H327,H327)</f>
        <v>46</v>
      </c>
    </row>
    <row r="328" spans="1:9" x14ac:dyDescent="0.3">
      <c r="A328" s="46" t="s">
        <v>25</v>
      </c>
      <c r="B328" s="63" t="s">
        <v>618</v>
      </c>
      <c r="C328" s="46" t="str">
        <f t="shared" si="5"/>
        <v>29.47</v>
      </c>
      <c r="D328" s="46" t="s">
        <v>40</v>
      </c>
      <c r="E328" s="46" t="s">
        <v>368</v>
      </c>
      <c r="F328" s="46" t="s">
        <v>368</v>
      </c>
      <c r="G328" s="46" t="s">
        <v>368</v>
      </c>
      <c r="H328">
        <f>_xlfn.XLOOKUP(A328,Hoja3!$A$1:$A$30,Hoja3!$B$1:$B$30)</f>
        <v>29</v>
      </c>
      <c r="I328">
        <f>COUNTIF($H$3:H328,H328)</f>
        <v>47</v>
      </c>
    </row>
    <row r="329" spans="1:9" x14ac:dyDescent="0.3">
      <c r="A329" s="46" t="s">
        <v>25</v>
      </c>
      <c r="B329" s="63" t="s">
        <v>619</v>
      </c>
      <c r="C329" s="46" t="str">
        <f t="shared" si="5"/>
        <v>29.48</v>
      </c>
      <c r="D329" s="46" t="s">
        <v>40</v>
      </c>
      <c r="E329" s="46" t="s">
        <v>368</v>
      </c>
      <c r="F329" s="46" t="s">
        <v>368</v>
      </c>
      <c r="G329" s="46" t="s">
        <v>368</v>
      </c>
      <c r="H329">
        <f>_xlfn.XLOOKUP(A329,Hoja3!$A$1:$A$30,Hoja3!$B$1:$B$30)</f>
        <v>29</v>
      </c>
      <c r="I329">
        <f>COUNTIF($H$3:H329,H329)</f>
        <v>48</v>
      </c>
    </row>
    <row r="330" spans="1:9" x14ac:dyDescent="0.3">
      <c r="A330" s="46" t="s">
        <v>25</v>
      </c>
      <c r="B330" s="63" t="s">
        <v>620</v>
      </c>
      <c r="C330" s="46" t="str">
        <f t="shared" si="5"/>
        <v>29.49</v>
      </c>
      <c r="D330" s="46" t="s">
        <v>40</v>
      </c>
      <c r="E330" s="46" t="s">
        <v>368</v>
      </c>
      <c r="F330" s="46" t="s">
        <v>368</v>
      </c>
      <c r="G330" s="46" t="s">
        <v>368</v>
      </c>
      <c r="H330">
        <f>_xlfn.XLOOKUP(A330,Hoja3!$A$1:$A$30,Hoja3!$B$1:$B$30)</f>
        <v>29</v>
      </c>
      <c r="I330">
        <f>COUNTIF($H$3:H330,H330)</f>
        <v>49</v>
      </c>
    </row>
    <row r="331" spans="1:9" x14ac:dyDescent="0.3">
      <c r="A331" s="46" t="s">
        <v>25</v>
      </c>
      <c r="B331" s="66" t="s">
        <v>621</v>
      </c>
      <c r="C331" s="46" t="str">
        <f t="shared" si="5"/>
        <v>29.50</v>
      </c>
      <c r="D331" s="46" t="s">
        <v>40</v>
      </c>
      <c r="E331" s="46" t="s">
        <v>368</v>
      </c>
      <c r="F331" s="46" t="s">
        <v>368</v>
      </c>
      <c r="G331" s="46" t="s">
        <v>368</v>
      </c>
      <c r="H331">
        <f>_xlfn.XLOOKUP(A331,Hoja3!$A$1:$A$30,Hoja3!$B$1:$B$30)</f>
        <v>29</v>
      </c>
      <c r="I331">
        <f>COUNTIF($H$3:H331,H331)</f>
        <v>50</v>
      </c>
    </row>
    <row r="332" spans="1:9" x14ac:dyDescent="0.3">
      <c r="A332" s="46" t="s">
        <v>25</v>
      </c>
      <c r="B332" s="63" t="s">
        <v>622</v>
      </c>
      <c r="C332" s="46" t="str">
        <f t="shared" si="5"/>
        <v>29.51</v>
      </c>
      <c r="D332" s="46" t="s">
        <v>40</v>
      </c>
      <c r="E332" s="46" t="s">
        <v>368</v>
      </c>
      <c r="F332" s="46" t="s">
        <v>368</v>
      </c>
      <c r="G332" s="46" t="s">
        <v>368</v>
      </c>
      <c r="H332">
        <f>_xlfn.XLOOKUP(A332,Hoja3!$A$1:$A$30,Hoja3!$B$1:$B$30)</f>
        <v>29</v>
      </c>
      <c r="I332">
        <f>COUNTIF($H$3:H332,H332)</f>
        <v>51</v>
      </c>
    </row>
    <row r="333" spans="1:9" x14ac:dyDescent="0.3">
      <c r="A333" s="46" t="s">
        <v>25</v>
      </c>
      <c r="B333" s="63" t="s">
        <v>623</v>
      </c>
      <c r="C333" s="46" t="str">
        <f t="shared" si="5"/>
        <v>29.52</v>
      </c>
      <c r="D333" s="46" t="s">
        <v>40</v>
      </c>
      <c r="E333" s="46" t="s">
        <v>368</v>
      </c>
      <c r="F333" s="46" t="s">
        <v>368</v>
      </c>
      <c r="G333" s="46" t="s">
        <v>368</v>
      </c>
      <c r="H333">
        <f>_xlfn.XLOOKUP(A333,Hoja3!$A$1:$A$30,Hoja3!$B$1:$B$30)</f>
        <v>29</v>
      </c>
      <c r="I333">
        <f>COUNTIF($H$3:H333,H333)</f>
        <v>52</v>
      </c>
    </row>
    <row r="334" spans="1:9" x14ac:dyDescent="0.3">
      <c r="A334" s="46" t="s">
        <v>25</v>
      </c>
      <c r="B334" s="63" t="s">
        <v>624</v>
      </c>
      <c r="C334" s="46" t="str">
        <f t="shared" si="5"/>
        <v>29.53</v>
      </c>
      <c r="D334" s="46" t="s">
        <v>40</v>
      </c>
      <c r="E334" s="46" t="s">
        <v>368</v>
      </c>
      <c r="F334" s="46" t="s">
        <v>368</v>
      </c>
      <c r="G334" s="46" t="s">
        <v>368</v>
      </c>
      <c r="H334">
        <f>_xlfn.XLOOKUP(A334,Hoja3!$A$1:$A$30,Hoja3!$B$1:$B$30)</f>
        <v>29</v>
      </c>
      <c r="I334">
        <f>COUNTIF($H$3:H334,H334)</f>
        <v>53</v>
      </c>
    </row>
    <row r="335" spans="1:9" x14ac:dyDescent="0.3">
      <c r="A335" s="46" t="s">
        <v>25</v>
      </c>
      <c r="B335" s="66" t="s">
        <v>625</v>
      </c>
      <c r="C335" s="46" t="str">
        <f t="shared" si="5"/>
        <v>29.54</v>
      </c>
      <c r="D335" s="46" t="s">
        <v>40</v>
      </c>
      <c r="E335" s="46" t="s">
        <v>368</v>
      </c>
      <c r="F335" s="46" t="s">
        <v>368</v>
      </c>
      <c r="G335" s="46" t="s">
        <v>368</v>
      </c>
      <c r="H335">
        <f>_xlfn.XLOOKUP(A335,Hoja3!$A$1:$A$30,Hoja3!$B$1:$B$30)</f>
        <v>29</v>
      </c>
      <c r="I335">
        <f>COUNTIF($H$3:H335,H335)</f>
        <v>54</v>
      </c>
    </row>
    <row r="336" spans="1:9" x14ac:dyDescent="0.3">
      <c r="A336" s="46" t="s">
        <v>25</v>
      </c>
      <c r="B336" s="67" t="s">
        <v>626</v>
      </c>
      <c r="C336" s="46" t="str">
        <f t="shared" si="5"/>
        <v>29.55</v>
      </c>
      <c r="D336" s="46" t="s">
        <v>40</v>
      </c>
      <c r="E336" s="46" t="s">
        <v>368</v>
      </c>
      <c r="F336" s="46" t="s">
        <v>368</v>
      </c>
      <c r="G336" s="46" t="s">
        <v>368</v>
      </c>
      <c r="H336">
        <f>_xlfn.XLOOKUP(A336,Hoja3!$A$1:$A$30,Hoja3!$B$1:$B$30)</f>
        <v>29</v>
      </c>
      <c r="I336">
        <f>COUNTIF($H$3:H336,H336)</f>
        <v>55</v>
      </c>
    </row>
    <row r="337" spans="1:9" x14ac:dyDescent="0.3">
      <c r="A337" s="46" t="s">
        <v>25</v>
      </c>
      <c r="B337" s="63" t="s">
        <v>627</v>
      </c>
      <c r="C337" s="46" t="str">
        <f t="shared" si="5"/>
        <v>29.56</v>
      </c>
      <c r="D337" s="46" t="s">
        <v>40</v>
      </c>
      <c r="E337" s="46" t="s">
        <v>368</v>
      </c>
      <c r="F337" s="46" t="s">
        <v>368</v>
      </c>
      <c r="G337" s="46" t="s">
        <v>368</v>
      </c>
      <c r="H337">
        <f>_xlfn.XLOOKUP(A337,Hoja3!$A$1:$A$30,Hoja3!$B$1:$B$30)</f>
        <v>29</v>
      </c>
      <c r="I337">
        <f>COUNTIF($H$3:H337,H337)</f>
        <v>56</v>
      </c>
    </row>
    <row r="338" spans="1:9" x14ac:dyDescent="0.3">
      <c r="A338" s="46" t="s">
        <v>25</v>
      </c>
      <c r="B338" s="63" t="s">
        <v>628</v>
      </c>
      <c r="C338" s="46" t="str">
        <f t="shared" si="5"/>
        <v>29.57</v>
      </c>
      <c r="D338" s="46" t="s">
        <v>40</v>
      </c>
      <c r="E338" s="46" t="s">
        <v>368</v>
      </c>
      <c r="F338" s="46" t="s">
        <v>368</v>
      </c>
      <c r="G338" s="46" t="s">
        <v>368</v>
      </c>
      <c r="H338">
        <f>_xlfn.XLOOKUP(A338,Hoja3!$A$1:$A$30,Hoja3!$B$1:$B$30)</f>
        <v>29</v>
      </c>
      <c r="I338">
        <f>COUNTIF($H$3:H338,H338)</f>
        <v>57</v>
      </c>
    </row>
    <row r="339" spans="1:9" x14ac:dyDescent="0.3">
      <c r="A339" s="46" t="s">
        <v>25</v>
      </c>
      <c r="B339" s="63" t="s">
        <v>629</v>
      </c>
      <c r="C339" s="46" t="str">
        <f t="shared" si="5"/>
        <v>29.58</v>
      </c>
      <c r="D339" s="46" t="s">
        <v>40</v>
      </c>
      <c r="E339" s="46" t="s">
        <v>368</v>
      </c>
      <c r="F339" s="46" t="s">
        <v>368</v>
      </c>
      <c r="G339" s="46" t="s">
        <v>368</v>
      </c>
      <c r="H339">
        <f>_xlfn.XLOOKUP(A339,Hoja3!$A$1:$A$30,Hoja3!$B$1:$B$30)</f>
        <v>29</v>
      </c>
      <c r="I339">
        <f>COUNTIF($H$3:H339,H339)</f>
        <v>58</v>
      </c>
    </row>
    <row r="340" spans="1:9" x14ac:dyDescent="0.3">
      <c r="A340" s="46" t="s">
        <v>25</v>
      </c>
      <c r="B340" s="63" t="s">
        <v>630</v>
      </c>
      <c r="C340" s="46" t="str">
        <f t="shared" si="5"/>
        <v>29.59</v>
      </c>
      <c r="D340" s="46" t="s">
        <v>40</v>
      </c>
      <c r="E340" s="46" t="s">
        <v>368</v>
      </c>
      <c r="F340" s="46" t="s">
        <v>368</v>
      </c>
      <c r="G340" s="46" t="s">
        <v>368</v>
      </c>
      <c r="H340">
        <f>_xlfn.XLOOKUP(A340,Hoja3!$A$1:$A$30,Hoja3!$B$1:$B$30)</f>
        <v>29</v>
      </c>
      <c r="I340">
        <f>COUNTIF($H$3:H340,H340)</f>
        <v>59</v>
      </c>
    </row>
    <row r="341" spans="1:9" x14ac:dyDescent="0.3">
      <c r="A341" s="46" t="s">
        <v>25</v>
      </c>
      <c r="B341" s="63" t="s">
        <v>631</v>
      </c>
      <c r="C341" s="46" t="str">
        <f t="shared" si="5"/>
        <v>29.60</v>
      </c>
      <c r="D341" s="46" t="s">
        <v>40</v>
      </c>
      <c r="E341" s="46" t="s">
        <v>368</v>
      </c>
      <c r="F341" s="46" t="s">
        <v>368</v>
      </c>
      <c r="G341" s="46" t="s">
        <v>368</v>
      </c>
      <c r="H341">
        <f>_xlfn.XLOOKUP(A341,Hoja3!$A$1:$A$30,Hoja3!$B$1:$B$30)</f>
        <v>29</v>
      </c>
      <c r="I341">
        <f>COUNTIF($H$3:H341,H341)</f>
        <v>60</v>
      </c>
    </row>
    <row r="342" spans="1:9" x14ac:dyDescent="0.3">
      <c r="A342" s="46" t="s">
        <v>25</v>
      </c>
      <c r="B342" s="63" t="s">
        <v>632</v>
      </c>
      <c r="C342" s="46" t="str">
        <f t="shared" si="5"/>
        <v>29.61</v>
      </c>
      <c r="D342" s="46" t="s">
        <v>40</v>
      </c>
      <c r="E342" s="46" t="s">
        <v>368</v>
      </c>
      <c r="F342" s="46" t="s">
        <v>368</v>
      </c>
      <c r="G342" s="46" t="s">
        <v>368</v>
      </c>
      <c r="H342">
        <f>_xlfn.XLOOKUP(A342,Hoja3!$A$1:$A$30,Hoja3!$B$1:$B$30)</f>
        <v>29</v>
      </c>
      <c r="I342">
        <f>COUNTIF($H$3:H342,H342)</f>
        <v>61</v>
      </c>
    </row>
    <row r="343" spans="1:9" x14ac:dyDescent="0.3">
      <c r="A343" s="46" t="s">
        <v>25</v>
      </c>
      <c r="B343" s="63" t="s">
        <v>633</v>
      </c>
      <c r="C343" s="46" t="str">
        <f t="shared" si="5"/>
        <v>29.62</v>
      </c>
      <c r="D343" s="46" t="s">
        <v>40</v>
      </c>
      <c r="E343" s="46" t="s">
        <v>368</v>
      </c>
      <c r="F343" s="46" t="s">
        <v>368</v>
      </c>
      <c r="G343" s="46" t="s">
        <v>368</v>
      </c>
      <c r="H343">
        <f>_xlfn.XLOOKUP(A343,Hoja3!$A$1:$A$30,Hoja3!$B$1:$B$30)</f>
        <v>29</v>
      </c>
      <c r="I343">
        <f>COUNTIF($H$3:H343,H343)</f>
        <v>62</v>
      </c>
    </row>
    <row r="344" spans="1:9" x14ac:dyDescent="0.3">
      <c r="A344" s="46" t="s">
        <v>25</v>
      </c>
      <c r="B344" s="66" t="s">
        <v>634</v>
      </c>
      <c r="C344" s="46" t="str">
        <f t="shared" si="5"/>
        <v>29.63</v>
      </c>
      <c r="D344" s="46" t="s">
        <v>40</v>
      </c>
      <c r="E344" s="46" t="s">
        <v>368</v>
      </c>
      <c r="F344" s="46" t="s">
        <v>368</v>
      </c>
      <c r="G344" s="46" t="s">
        <v>368</v>
      </c>
      <c r="H344">
        <f>_xlfn.XLOOKUP(A344,Hoja3!$A$1:$A$30,Hoja3!$B$1:$B$30)</f>
        <v>29</v>
      </c>
      <c r="I344">
        <f>COUNTIF($H$3:H344,H344)</f>
        <v>63</v>
      </c>
    </row>
    <row r="345" spans="1:9" x14ac:dyDescent="0.3">
      <c r="A345" s="46" t="s">
        <v>25</v>
      </c>
      <c r="B345" s="63" t="s">
        <v>635</v>
      </c>
      <c r="C345" s="46" t="str">
        <f t="shared" si="5"/>
        <v>29.64</v>
      </c>
      <c r="D345" s="46" t="s">
        <v>40</v>
      </c>
      <c r="E345" s="46" t="s">
        <v>368</v>
      </c>
      <c r="F345" s="46" t="s">
        <v>368</v>
      </c>
      <c r="G345" s="46" t="s">
        <v>368</v>
      </c>
      <c r="H345">
        <f>_xlfn.XLOOKUP(A345,Hoja3!$A$1:$A$30,Hoja3!$B$1:$B$30)</f>
        <v>29</v>
      </c>
      <c r="I345">
        <f>COUNTIF($H$3:H345,H345)</f>
        <v>64</v>
      </c>
    </row>
    <row r="346" spans="1:9" x14ac:dyDescent="0.3">
      <c r="A346" s="46" t="s">
        <v>25</v>
      </c>
      <c r="B346" s="63" t="s">
        <v>636</v>
      </c>
      <c r="C346" s="46" t="str">
        <f t="shared" si="5"/>
        <v>29.65</v>
      </c>
      <c r="D346" s="46" t="s">
        <v>40</v>
      </c>
      <c r="E346" s="46" t="s">
        <v>368</v>
      </c>
      <c r="F346" s="46" t="s">
        <v>368</v>
      </c>
      <c r="G346" s="46" t="s">
        <v>368</v>
      </c>
      <c r="H346">
        <f>_xlfn.XLOOKUP(A346,Hoja3!$A$1:$A$30,Hoja3!$B$1:$B$30)</f>
        <v>29</v>
      </c>
      <c r="I346">
        <f>COUNTIF($H$3:H346,H346)</f>
        <v>65</v>
      </c>
    </row>
    <row r="347" spans="1:9" x14ac:dyDescent="0.3">
      <c r="A347" s="46" t="s">
        <v>25</v>
      </c>
      <c r="B347" s="66" t="s">
        <v>637</v>
      </c>
      <c r="C347" s="46" t="str">
        <f t="shared" ref="C347:C370" si="6">_xlfn.CONCAT(H347,".",I347)</f>
        <v>29.66</v>
      </c>
      <c r="D347" s="46" t="s">
        <v>40</v>
      </c>
      <c r="E347" s="46" t="s">
        <v>368</v>
      </c>
      <c r="F347" s="46" t="s">
        <v>368</v>
      </c>
      <c r="G347" s="46" t="s">
        <v>368</v>
      </c>
      <c r="H347">
        <f>_xlfn.XLOOKUP(A347,Hoja3!$A$1:$A$30,Hoja3!$B$1:$B$30)</f>
        <v>29</v>
      </c>
      <c r="I347">
        <f>COUNTIF($H$3:H347,H347)</f>
        <v>66</v>
      </c>
    </row>
    <row r="348" spans="1:9" x14ac:dyDescent="0.3">
      <c r="A348" s="46" t="s">
        <v>25</v>
      </c>
      <c r="B348" s="63" t="s">
        <v>638</v>
      </c>
      <c r="C348" s="46" t="str">
        <f t="shared" si="6"/>
        <v>29.67</v>
      </c>
      <c r="D348" s="46" t="s">
        <v>40</v>
      </c>
      <c r="E348" s="46" t="s">
        <v>368</v>
      </c>
      <c r="F348" s="46" t="s">
        <v>368</v>
      </c>
      <c r="G348" s="46" t="s">
        <v>368</v>
      </c>
      <c r="H348">
        <f>_xlfn.XLOOKUP(A348,Hoja3!$A$1:$A$30,Hoja3!$B$1:$B$30)</f>
        <v>29</v>
      </c>
      <c r="I348">
        <f>COUNTIF($H$3:H348,H348)</f>
        <v>67</v>
      </c>
    </row>
    <row r="349" spans="1:9" x14ac:dyDescent="0.3">
      <c r="A349" s="46" t="s">
        <v>25</v>
      </c>
      <c r="B349" s="63" t="s">
        <v>639</v>
      </c>
      <c r="C349" s="46" t="str">
        <f t="shared" si="6"/>
        <v>29.68</v>
      </c>
      <c r="D349" s="46" t="s">
        <v>40</v>
      </c>
      <c r="E349" s="46" t="s">
        <v>368</v>
      </c>
      <c r="F349" s="46" t="s">
        <v>368</v>
      </c>
      <c r="G349" s="46" t="s">
        <v>368</v>
      </c>
      <c r="H349">
        <f>_xlfn.XLOOKUP(A349,Hoja3!$A$1:$A$30,Hoja3!$B$1:$B$30)</f>
        <v>29</v>
      </c>
      <c r="I349">
        <f>COUNTIF($H$3:H349,H349)</f>
        <v>68</v>
      </c>
    </row>
    <row r="350" spans="1:9" x14ac:dyDescent="0.3">
      <c r="A350" s="46" t="s">
        <v>25</v>
      </c>
      <c r="B350" s="63" t="s">
        <v>640</v>
      </c>
      <c r="C350" s="46" t="str">
        <f t="shared" si="6"/>
        <v>29.69</v>
      </c>
      <c r="D350" s="46" t="s">
        <v>40</v>
      </c>
      <c r="E350" s="46" t="s">
        <v>368</v>
      </c>
      <c r="F350" s="46" t="s">
        <v>368</v>
      </c>
      <c r="G350" s="46" t="s">
        <v>368</v>
      </c>
      <c r="H350">
        <f>_xlfn.XLOOKUP(A350,Hoja3!$A$1:$A$30,Hoja3!$B$1:$B$30)</f>
        <v>29</v>
      </c>
      <c r="I350">
        <f>COUNTIF($H$3:H350,H350)</f>
        <v>69</v>
      </c>
    </row>
    <row r="351" spans="1:9" x14ac:dyDescent="0.3">
      <c r="A351" s="46" t="s">
        <v>25</v>
      </c>
      <c r="B351" s="63" t="s">
        <v>641</v>
      </c>
      <c r="C351" s="46" t="str">
        <f t="shared" si="6"/>
        <v>29.70</v>
      </c>
      <c r="D351" s="46" t="s">
        <v>40</v>
      </c>
      <c r="E351" s="46" t="s">
        <v>368</v>
      </c>
      <c r="F351" s="46" t="s">
        <v>368</v>
      </c>
      <c r="G351" s="46" t="s">
        <v>368</v>
      </c>
      <c r="H351">
        <f>_xlfn.XLOOKUP(A351,Hoja3!$A$1:$A$30,Hoja3!$B$1:$B$30)</f>
        <v>29</v>
      </c>
      <c r="I351">
        <f>COUNTIF($H$3:H351,H351)</f>
        <v>70</v>
      </c>
    </row>
    <row r="352" spans="1:9" x14ac:dyDescent="0.3">
      <c r="A352" s="46" t="s">
        <v>25</v>
      </c>
      <c r="B352" s="66" t="s">
        <v>642</v>
      </c>
      <c r="C352" s="46" t="str">
        <f t="shared" si="6"/>
        <v>29.71</v>
      </c>
      <c r="D352" s="46" t="s">
        <v>40</v>
      </c>
      <c r="E352" s="46" t="s">
        <v>368</v>
      </c>
      <c r="F352" s="46" t="s">
        <v>368</v>
      </c>
      <c r="G352" s="46" t="s">
        <v>368</v>
      </c>
      <c r="H352">
        <f>_xlfn.XLOOKUP(A352,Hoja3!$A$1:$A$30,Hoja3!$B$1:$B$30)</f>
        <v>29</v>
      </c>
      <c r="I352">
        <f>COUNTIF($H$3:H352,H352)</f>
        <v>71</v>
      </c>
    </row>
    <row r="353" spans="1:9" x14ac:dyDescent="0.3">
      <c r="A353" s="46" t="s">
        <v>25</v>
      </c>
      <c r="B353" s="63" t="s">
        <v>643</v>
      </c>
      <c r="C353" s="46" t="str">
        <f t="shared" si="6"/>
        <v>29.72</v>
      </c>
      <c r="D353" s="51" t="s">
        <v>40</v>
      </c>
      <c r="E353" s="51" t="s">
        <v>368</v>
      </c>
      <c r="F353" s="51" t="s">
        <v>368</v>
      </c>
      <c r="G353" s="51" t="s">
        <v>368</v>
      </c>
      <c r="H353">
        <f>_xlfn.XLOOKUP(A353,Hoja3!$A$1:$A$30,Hoja3!$B$1:$B$30)</f>
        <v>29</v>
      </c>
      <c r="I353">
        <f>COUNTIF($H$3:H353,H353)</f>
        <v>72</v>
      </c>
    </row>
    <row r="354" spans="1:9" x14ac:dyDescent="0.3">
      <c r="A354" s="46" t="s">
        <v>291</v>
      </c>
      <c r="B354" s="63" t="s">
        <v>644</v>
      </c>
      <c r="C354" s="46" t="str">
        <f t="shared" si="6"/>
        <v>30.1</v>
      </c>
      <c r="D354" s="51" t="s">
        <v>40</v>
      </c>
      <c r="E354" s="51" t="s">
        <v>48</v>
      </c>
      <c r="F354" s="51" t="s">
        <v>48</v>
      </c>
      <c r="G354" s="51" t="s">
        <v>48</v>
      </c>
      <c r="H354">
        <f>_xlfn.XLOOKUP(A354,Hoja3!$A$1:$A$30,Hoja3!$B$1:$B$30)</f>
        <v>30</v>
      </c>
      <c r="I354">
        <f>COUNTIF($H$3:H354,H354)</f>
        <v>1</v>
      </c>
    </row>
    <row r="355" spans="1:9" x14ac:dyDescent="0.3">
      <c r="A355" s="46" t="s">
        <v>291</v>
      </c>
      <c r="B355" s="63" t="s">
        <v>645</v>
      </c>
      <c r="C355" s="46" t="str">
        <f t="shared" si="6"/>
        <v>30.2</v>
      </c>
      <c r="D355" s="51" t="s">
        <v>46</v>
      </c>
      <c r="E355" s="51" t="s">
        <v>267</v>
      </c>
      <c r="F355" s="51" t="s">
        <v>59</v>
      </c>
      <c r="G355" s="51" t="s">
        <v>59</v>
      </c>
      <c r="H355">
        <f>_xlfn.XLOOKUP(A355,Hoja3!$A$1:$A$30,Hoja3!$B$1:$B$30)</f>
        <v>30</v>
      </c>
      <c r="I355">
        <f>COUNTIF($H$3:H355,H355)</f>
        <v>2</v>
      </c>
    </row>
    <row r="356" spans="1:9" x14ac:dyDescent="0.3">
      <c r="A356" s="46" t="s">
        <v>291</v>
      </c>
      <c r="B356" s="63" t="s">
        <v>646</v>
      </c>
      <c r="C356" s="46" t="str">
        <f t="shared" si="6"/>
        <v>30.3</v>
      </c>
      <c r="D356" s="51" t="s">
        <v>46</v>
      </c>
      <c r="E356" s="51" t="s">
        <v>267</v>
      </c>
      <c r="F356" s="51" t="s">
        <v>59</v>
      </c>
      <c r="G356" s="51" t="s">
        <v>59</v>
      </c>
      <c r="H356">
        <f>_xlfn.XLOOKUP(A356,Hoja3!$A$1:$A$30,Hoja3!$B$1:$B$30)</f>
        <v>30</v>
      </c>
      <c r="I356">
        <f>COUNTIF($H$3:H356,H356)</f>
        <v>3</v>
      </c>
    </row>
    <row r="357" spans="1:9" x14ac:dyDescent="0.3">
      <c r="A357" s="46" t="s">
        <v>291</v>
      </c>
      <c r="B357" s="63" t="s">
        <v>647</v>
      </c>
      <c r="C357" s="46" t="str">
        <f t="shared" si="6"/>
        <v>30.4</v>
      </c>
      <c r="D357" s="51" t="s">
        <v>46</v>
      </c>
      <c r="E357" s="51" t="s">
        <v>368</v>
      </c>
      <c r="F357" s="51" t="s">
        <v>368</v>
      </c>
      <c r="G357" s="51" t="s">
        <v>368</v>
      </c>
      <c r="H357">
        <f>_xlfn.XLOOKUP(A357,Hoja3!$A$1:$A$30,Hoja3!$B$1:$B$30)</f>
        <v>30</v>
      </c>
      <c r="I357">
        <f>COUNTIF($H$3:H357,H357)</f>
        <v>4</v>
      </c>
    </row>
    <row r="358" spans="1:9" x14ac:dyDescent="0.3">
      <c r="A358" s="46" t="s">
        <v>291</v>
      </c>
      <c r="B358" s="63" t="s">
        <v>648</v>
      </c>
      <c r="C358" s="46" t="str">
        <f t="shared" si="6"/>
        <v>30.5</v>
      </c>
      <c r="D358" s="51" t="s">
        <v>46</v>
      </c>
      <c r="E358" s="51" t="s">
        <v>368</v>
      </c>
      <c r="F358" s="51" t="s">
        <v>368</v>
      </c>
      <c r="G358" s="51" t="s">
        <v>368</v>
      </c>
      <c r="H358">
        <f>_xlfn.XLOOKUP(A358,Hoja3!$A$1:$A$30,Hoja3!$B$1:$B$30)</f>
        <v>30</v>
      </c>
      <c r="I358">
        <f>COUNTIF($H$3:H358,H358)</f>
        <v>5</v>
      </c>
    </row>
    <row r="359" spans="1:9" x14ac:dyDescent="0.3">
      <c r="A359" s="46" t="s">
        <v>291</v>
      </c>
      <c r="B359" s="63" t="s">
        <v>649</v>
      </c>
      <c r="C359" s="46" t="str">
        <f t="shared" si="6"/>
        <v>30.6</v>
      </c>
      <c r="D359" s="51" t="s">
        <v>46</v>
      </c>
      <c r="E359" s="51" t="s">
        <v>267</v>
      </c>
      <c r="F359" s="51" t="s">
        <v>59</v>
      </c>
      <c r="G359" s="51" t="s">
        <v>59</v>
      </c>
      <c r="H359">
        <f>_xlfn.XLOOKUP(A359,Hoja3!$A$1:$A$30,Hoja3!$B$1:$B$30)</f>
        <v>30</v>
      </c>
      <c r="I359">
        <f>COUNTIF($H$3:H359,H359)</f>
        <v>6</v>
      </c>
    </row>
    <row r="360" spans="1:9" x14ac:dyDescent="0.3">
      <c r="A360" s="46" t="s">
        <v>291</v>
      </c>
      <c r="B360" s="63" t="s">
        <v>650</v>
      </c>
      <c r="C360" s="46" t="str">
        <f t="shared" si="6"/>
        <v>30.7</v>
      </c>
      <c r="D360" s="51" t="s">
        <v>46</v>
      </c>
      <c r="E360" s="51" t="s">
        <v>651</v>
      </c>
      <c r="F360" s="51" t="s">
        <v>48</v>
      </c>
      <c r="G360" s="51" t="s">
        <v>48</v>
      </c>
      <c r="H360">
        <f>_xlfn.XLOOKUP(A360,Hoja3!$A$1:$A$30,Hoja3!$B$1:$B$30)</f>
        <v>30</v>
      </c>
      <c r="I360">
        <f>COUNTIF($H$3:H360,H360)</f>
        <v>7</v>
      </c>
    </row>
    <row r="361" spans="1:9" x14ac:dyDescent="0.3">
      <c r="A361" s="46" t="s">
        <v>291</v>
      </c>
      <c r="B361" s="63" t="s">
        <v>652</v>
      </c>
      <c r="C361" s="46" t="str">
        <f t="shared" si="6"/>
        <v>30.8</v>
      </c>
      <c r="D361" s="51" t="s">
        <v>46</v>
      </c>
      <c r="E361" s="51" t="s">
        <v>651</v>
      </c>
      <c r="F361" s="51" t="s">
        <v>48</v>
      </c>
      <c r="G361" s="51" t="s">
        <v>48</v>
      </c>
      <c r="H361">
        <f>_xlfn.XLOOKUP(A361,Hoja3!$A$1:$A$30,Hoja3!$B$1:$B$30)</f>
        <v>30</v>
      </c>
      <c r="I361">
        <f>COUNTIF($H$3:H361,H361)</f>
        <v>8</v>
      </c>
    </row>
    <row r="362" spans="1:9" x14ac:dyDescent="0.3">
      <c r="A362" s="46" t="s">
        <v>291</v>
      </c>
      <c r="B362" s="63" t="s">
        <v>653</v>
      </c>
      <c r="C362" s="46" t="str">
        <f t="shared" si="6"/>
        <v>30.9</v>
      </c>
      <c r="D362" s="51" t="s">
        <v>40</v>
      </c>
      <c r="E362" s="51" t="s">
        <v>65</v>
      </c>
      <c r="F362" s="51" t="s">
        <v>65</v>
      </c>
      <c r="G362" s="51" t="s">
        <v>65</v>
      </c>
      <c r="H362">
        <f>_xlfn.XLOOKUP(A362,Hoja3!$A$1:$A$30,Hoja3!$B$1:$B$30)</f>
        <v>30</v>
      </c>
      <c r="I362">
        <f>COUNTIF($H$3:H362,H362)</f>
        <v>9</v>
      </c>
    </row>
    <row r="363" spans="1:9" x14ac:dyDescent="0.3">
      <c r="A363" s="46" t="s">
        <v>291</v>
      </c>
      <c r="B363" s="63" t="s">
        <v>654</v>
      </c>
      <c r="C363" s="46" t="str">
        <f t="shared" si="6"/>
        <v>30.10</v>
      </c>
      <c r="D363" s="51" t="s">
        <v>46</v>
      </c>
      <c r="E363" s="51" t="s">
        <v>267</v>
      </c>
      <c r="F363" s="51" t="s">
        <v>59</v>
      </c>
      <c r="G363" s="51" t="s">
        <v>59</v>
      </c>
      <c r="H363">
        <f>_xlfn.XLOOKUP(A363,Hoja3!$A$1:$A$30,Hoja3!$B$1:$B$30)</f>
        <v>30</v>
      </c>
      <c r="I363">
        <f>COUNTIF($H$3:H363,H363)</f>
        <v>10</v>
      </c>
    </row>
    <row r="364" spans="1:9" x14ac:dyDescent="0.3">
      <c r="A364" s="46" t="s">
        <v>291</v>
      </c>
      <c r="B364" s="63" t="s">
        <v>655</v>
      </c>
      <c r="C364" s="46" t="str">
        <f t="shared" si="6"/>
        <v>30.11</v>
      </c>
      <c r="D364" s="51" t="s">
        <v>46</v>
      </c>
      <c r="E364" s="51" t="s">
        <v>651</v>
      </c>
      <c r="F364" s="51" t="s">
        <v>48</v>
      </c>
      <c r="G364" s="51" t="s">
        <v>48</v>
      </c>
      <c r="H364">
        <f>_xlfn.XLOOKUP(A364,Hoja3!$A$1:$A$30,Hoja3!$B$1:$B$30)</f>
        <v>30</v>
      </c>
      <c r="I364">
        <f>COUNTIF($H$3:H364,H364)</f>
        <v>11</v>
      </c>
    </row>
    <row r="365" spans="1:9" x14ac:dyDescent="0.3">
      <c r="A365" s="46" t="s">
        <v>291</v>
      </c>
      <c r="B365" s="63" t="s">
        <v>656</v>
      </c>
      <c r="C365" s="46" t="str">
        <f t="shared" si="6"/>
        <v>30.12</v>
      </c>
      <c r="D365" s="51" t="s">
        <v>46</v>
      </c>
      <c r="E365" s="51" t="s">
        <v>267</v>
      </c>
      <c r="F365" s="51" t="s">
        <v>59</v>
      </c>
      <c r="G365" s="51" t="s">
        <v>59</v>
      </c>
      <c r="H365">
        <f>_xlfn.XLOOKUP(A365,Hoja3!$A$1:$A$30,Hoja3!$B$1:$B$30)</f>
        <v>30</v>
      </c>
      <c r="I365">
        <f>COUNTIF($H$3:H365,H365)</f>
        <v>12</v>
      </c>
    </row>
    <row r="366" spans="1:9" x14ac:dyDescent="0.3">
      <c r="A366" s="46" t="s">
        <v>291</v>
      </c>
      <c r="B366" s="63" t="s">
        <v>657</v>
      </c>
      <c r="C366" s="46" t="str">
        <f t="shared" si="6"/>
        <v>30.13</v>
      </c>
      <c r="D366" s="51" t="s">
        <v>46</v>
      </c>
      <c r="E366" s="51" t="s">
        <v>267</v>
      </c>
      <c r="F366" s="51" t="s">
        <v>59</v>
      </c>
      <c r="G366" s="51" t="s">
        <v>59</v>
      </c>
      <c r="H366">
        <f>_xlfn.XLOOKUP(A366,Hoja3!$A$1:$A$30,Hoja3!$B$1:$B$30)</f>
        <v>30</v>
      </c>
      <c r="I366">
        <f>COUNTIF($H$3:H366,H366)</f>
        <v>13</v>
      </c>
    </row>
    <row r="367" spans="1:9" x14ac:dyDescent="0.3">
      <c r="A367" s="46" t="s">
        <v>291</v>
      </c>
      <c r="B367" s="63" t="s">
        <v>658</v>
      </c>
      <c r="C367" s="46" t="str">
        <f t="shared" si="6"/>
        <v>30.14</v>
      </c>
      <c r="D367" s="51" t="s">
        <v>46</v>
      </c>
      <c r="E367" s="51" t="s">
        <v>267</v>
      </c>
      <c r="F367" s="51" t="s">
        <v>59</v>
      </c>
      <c r="G367" s="51" t="s">
        <v>59</v>
      </c>
      <c r="H367">
        <f>_xlfn.XLOOKUP(A367,Hoja3!$A$1:$A$30,Hoja3!$B$1:$B$30)</f>
        <v>30</v>
      </c>
      <c r="I367">
        <f>COUNTIF($H$3:H367,H367)</f>
        <v>14</v>
      </c>
    </row>
    <row r="368" spans="1:9" x14ac:dyDescent="0.3">
      <c r="A368" s="46" t="s">
        <v>291</v>
      </c>
      <c r="B368" s="63" t="s">
        <v>659</v>
      </c>
      <c r="C368" s="46" t="str">
        <f t="shared" si="6"/>
        <v>30.15</v>
      </c>
      <c r="D368" s="51" t="s">
        <v>46</v>
      </c>
      <c r="E368" s="51" t="s">
        <v>46</v>
      </c>
      <c r="F368" s="51" t="s">
        <v>92</v>
      </c>
      <c r="G368" s="51" t="s">
        <v>92</v>
      </c>
      <c r="H368">
        <f>_xlfn.XLOOKUP(A368,Hoja3!$A$1:$A$30,Hoja3!$B$1:$B$30)</f>
        <v>30</v>
      </c>
      <c r="I368">
        <f>COUNTIF($H$3:H368,H368)</f>
        <v>15</v>
      </c>
    </row>
    <row r="369" spans="1:9" x14ac:dyDescent="0.3">
      <c r="A369" s="46" t="s">
        <v>291</v>
      </c>
      <c r="B369" s="63" t="s">
        <v>660</v>
      </c>
      <c r="C369" s="46" t="str">
        <f t="shared" si="6"/>
        <v>30.16</v>
      </c>
      <c r="D369" s="51" t="s">
        <v>46</v>
      </c>
      <c r="E369" s="51" t="s">
        <v>59</v>
      </c>
      <c r="F369" s="51" t="s">
        <v>59</v>
      </c>
      <c r="G369" s="51" t="s">
        <v>59</v>
      </c>
      <c r="H369">
        <f>_xlfn.XLOOKUP(A369,Hoja3!$A$1:$A$30,Hoja3!$B$1:$B$30)</f>
        <v>30</v>
      </c>
      <c r="I369">
        <f>COUNTIF($H$3:H369,H369)</f>
        <v>16</v>
      </c>
    </row>
    <row r="370" spans="1:9" x14ac:dyDescent="0.3">
      <c r="A370" s="46" t="s">
        <v>291</v>
      </c>
      <c r="B370" s="63" t="s">
        <v>661</v>
      </c>
      <c r="C370" s="46" t="str">
        <f t="shared" si="6"/>
        <v>30.17</v>
      </c>
      <c r="D370" s="46" t="s">
        <v>46</v>
      </c>
      <c r="E370" s="46" t="s">
        <v>59</v>
      </c>
      <c r="F370" s="46" t="s">
        <v>59</v>
      </c>
      <c r="G370" s="46" t="s">
        <v>59</v>
      </c>
      <c r="H370">
        <f>_xlfn.XLOOKUP(A370,Hoja3!$A$1:$A$30,Hoja3!$B$1:$B$30)</f>
        <v>30</v>
      </c>
      <c r="I370">
        <f>COUNTIF($H$3:H370,H370)</f>
        <v>17</v>
      </c>
    </row>
  </sheetData>
  <autoFilter ref="A2:G2" xr:uid="{9121AC85-9939-4342-8D4A-270C4F866876}"/>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6d152a4cb8262e0cd46cd5d0698e5337">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3de092e6d643814407b0a79272df2b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364F54-3127-4982-A9A9-DADF9CEA3FB1}">
  <ds:schemaRefs>
    <ds:schemaRef ds:uri="http://schemas.microsoft.com/sharepoint/v3/contenttype/forms"/>
  </ds:schemaRefs>
</ds:datastoreItem>
</file>

<file path=customXml/itemProps2.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customXml/itemProps3.xml><?xml version="1.0" encoding="utf-8"?>
<ds:datastoreItem xmlns:ds="http://schemas.openxmlformats.org/officeDocument/2006/customXml" ds:itemID="{BB5400B8-3E6E-420E-8735-0A2B1F808B1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Catálogo Extraordinaria</vt:lpstr>
      <vt:lpstr>Hoja2</vt:lpstr>
      <vt:lpstr>Hoja4</vt:lpstr>
      <vt:lpstr>Anexo al informe</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2026-01-20T20:11:04Z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102419900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