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never"/>
  <mc:AlternateContent xmlns:mc="http://schemas.openxmlformats.org/markup-compatibility/2006">
    <mc:Choice Requires="x15">
      <x15ac:absPath xmlns:x15ac="http://schemas.microsoft.com/office/spreadsheetml/2010/11/ac" url="https://inemexico-my.sharepoint.com/personal/marlena_duarte_ine_mx/Documents/Escritorio/CVOPL 27Ene25/Informe Coahuila/"/>
    </mc:Choice>
  </mc:AlternateContent>
  <xr:revisionPtr revIDLastSave="0" documentId="8_{1DF99061-BE2D-4038-B3D5-D1EA3B105725}" xr6:coauthVersionLast="47" xr6:coauthVersionMax="47" xr10:uidLastSave="{00000000-0000-0000-0000-000000000000}"/>
  <bookViews>
    <workbookView xWindow="-110" yWindow="-110" windowWidth="19420" windowHeight="11500" firstSheet="4" activeTab="4" xr2:uid="{00000000-000D-0000-FFFF-FFFF00000000}"/>
  </bookViews>
  <sheets>
    <sheet name="Hoja1" sheetId="7" state="hidden" r:id="rId1"/>
    <sheet name="Catálogo Extraordinaria" sheetId="6" state="hidden" r:id="rId2"/>
    <sheet name="Hoja2" sheetId="9" state="hidden" r:id="rId3"/>
    <sheet name="Hoja4" sheetId="22" state="hidden" r:id="rId4"/>
    <sheet name="Anexo al informe" sheetId="15" r:id="rId5"/>
    <sheet name="Hoja3" sheetId="16" state="hidden" r:id="rId6"/>
    <sheet name="Catálogo" sheetId="17" state="hidden" r:id="rId7"/>
  </sheets>
  <definedNames>
    <definedName name="_xlnm._FilterDatabase" localSheetId="4" hidden="1">'Anexo al informe'!$A$1:$K$365</definedName>
    <definedName name="_xlnm._FilterDatabase" localSheetId="6" hidden="1">Catálogo!$A$2:$G$2</definedName>
    <definedName name="_xlnm._FilterDatabase" localSheetId="1" hidden="1">'Catálogo Extraordinaria'!$A$3:$H$111</definedName>
  </definedNames>
  <calcPr calcId="191028"/>
  <pivotCaches>
    <pivotCache cacheId="0" r:id="rId8"/>
    <pivotCache cacheId="1"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5" i="15" l="1"/>
  <c r="D206" i="15"/>
  <c r="D207" i="15"/>
  <c r="D208" i="15"/>
  <c r="D209" i="15"/>
  <c r="D210" i="15"/>
  <c r="D211" i="15"/>
  <c r="D212" i="15"/>
  <c r="D213" i="15"/>
  <c r="D214" i="15"/>
  <c r="D215" i="15"/>
  <c r="D216" i="15"/>
  <c r="D217" i="15"/>
  <c r="D218" i="15"/>
  <c r="D219" i="15"/>
  <c r="D220" i="15"/>
  <c r="D221" i="15"/>
  <c r="D222" i="15"/>
  <c r="D223" i="15"/>
  <c r="D224" i="15"/>
  <c r="D225" i="15"/>
  <c r="D226" i="15"/>
  <c r="D227" i="15"/>
  <c r="C210" i="17"/>
  <c r="C211" i="17"/>
  <c r="C212" i="17"/>
  <c r="C213" i="17"/>
  <c r="C214" i="17"/>
  <c r="C215" i="17"/>
  <c r="C216" i="17"/>
  <c r="C217" i="17"/>
  <c r="C218" i="17"/>
  <c r="C219" i="17"/>
  <c r="C220" i="17"/>
  <c r="C221" i="17"/>
  <c r="C222" i="17"/>
  <c r="C223" i="17"/>
  <c r="C224" i="17"/>
  <c r="C225" i="17"/>
  <c r="C226" i="17"/>
  <c r="C227" i="17"/>
  <c r="C228" i="17"/>
  <c r="C229" i="17"/>
  <c r="C230" i="17"/>
  <c r="C231" i="17"/>
  <c r="C232" i="17"/>
  <c r="I210" i="17"/>
  <c r="I211" i="17"/>
  <c r="I212" i="17"/>
  <c r="I213" i="17"/>
  <c r="I214" i="17"/>
  <c r="I215" i="17"/>
  <c r="I216" i="17"/>
  <c r="I217" i="17"/>
  <c r="I218" i="17"/>
  <c r="I219" i="17"/>
  <c r="I220" i="17"/>
  <c r="I221" i="17"/>
  <c r="I222" i="17"/>
  <c r="I223" i="17"/>
  <c r="I224" i="17"/>
  <c r="I225" i="17"/>
  <c r="I226" i="17"/>
  <c r="I227" i="17"/>
  <c r="I228" i="17"/>
  <c r="I229" i="17"/>
  <c r="I230" i="17"/>
  <c r="I231" i="17"/>
  <c r="I232" i="17"/>
  <c r="H210" i="17"/>
  <c r="H211" i="17"/>
  <c r="H212" i="17"/>
  <c r="H213" i="17"/>
  <c r="H214" i="17"/>
  <c r="H215" i="17"/>
  <c r="H216" i="17"/>
  <c r="H217" i="17"/>
  <c r="H218" i="17"/>
  <c r="H219" i="17"/>
  <c r="H220" i="17"/>
  <c r="H221" i="17"/>
  <c r="H222" i="17"/>
  <c r="H223" i="17"/>
  <c r="H224" i="17"/>
  <c r="H225" i="17"/>
  <c r="H226" i="17"/>
  <c r="H227" i="17"/>
  <c r="H228" i="17"/>
  <c r="H229" i="17"/>
  <c r="H230" i="17"/>
  <c r="H231" i="17"/>
  <c r="H232" i="17"/>
  <c r="H4" i="17"/>
  <c r="H5" i="17"/>
  <c r="H6" i="17"/>
  <c r="H7"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107" i="17"/>
  <c r="H108" i="17"/>
  <c r="H109" i="17"/>
  <c r="H110" i="17"/>
  <c r="H111" i="17"/>
  <c r="H112" i="17"/>
  <c r="H113" i="17"/>
  <c r="H114" i="17"/>
  <c r="H115" i="17"/>
  <c r="H116" i="17"/>
  <c r="H117" i="17"/>
  <c r="H118" i="17"/>
  <c r="H119" i="17"/>
  <c r="H120" i="17"/>
  <c r="H121" i="17"/>
  <c r="H122" i="17"/>
  <c r="H123" i="17"/>
  <c r="H124" i="17"/>
  <c r="H125" i="17"/>
  <c r="H126" i="17"/>
  <c r="H127" i="17"/>
  <c r="H128" i="17"/>
  <c r="H129" i="17"/>
  <c r="H130" i="17"/>
  <c r="H131" i="17"/>
  <c r="H132" i="17"/>
  <c r="H133" i="17"/>
  <c r="H134" i="17"/>
  <c r="H135" i="17"/>
  <c r="H136" i="17"/>
  <c r="H137" i="17"/>
  <c r="H138" i="17"/>
  <c r="H139" i="17"/>
  <c r="H140" i="17"/>
  <c r="H141" i="17"/>
  <c r="H142" i="17"/>
  <c r="H143" i="17"/>
  <c r="H144" i="17"/>
  <c r="H145" i="17"/>
  <c r="H146" i="17"/>
  <c r="H147" i="17"/>
  <c r="H148" i="17"/>
  <c r="H149" i="17"/>
  <c r="H150" i="17"/>
  <c r="H151" i="17"/>
  <c r="H152" i="17"/>
  <c r="H153" i="17"/>
  <c r="H154" i="17"/>
  <c r="H155" i="17"/>
  <c r="H156" i="17"/>
  <c r="H157" i="17"/>
  <c r="H158" i="17"/>
  <c r="H159" i="17"/>
  <c r="H160" i="17"/>
  <c r="H161" i="17"/>
  <c r="H162" i="17"/>
  <c r="H163" i="17"/>
  <c r="H164" i="17"/>
  <c r="H165" i="17"/>
  <c r="H166" i="17"/>
  <c r="H167" i="17"/>
  <c r="H168" i="17"/>
  <c r="H169" i="17"/>
  <c r="H170" i="17"/>
  <c r="H171" i="17"/>
  <c r="H172" i="17"/>
  <c r="H173" i="17"/>
  <c r="H174" i="17"/>
  <c r="H175" i="17"/>
  <c r="H176" i="17"/>
  <c r="H177" i="17"/>
  <c r="H178" i="17"/>
  <c r="H179" i="17"/>
  <c r="H180" i="17"/>
  <c r="H181" i="17"/>
  <c r="H182" i="17"/>
  <c r="H183" i="17"/>
  <c r="H184" i="17"/>
  <c r="H185" i="17"/>
  <c r="H186" i="17"/>
  <c r="H187" i="17"/>
  <c r="H188" i="17"/>
  <c r="H189" i="17"/>
  <c r="H190" i="17"/>
  <c r="H191" i="17"/>
  <c r="H192" i="17"/>
  <c r="H193" i="17"/>
  <c r="H194" i="17"/>
  <c r="H195" i="17"/>
  <c r="H196" i="17"/>
  <c r="H197" i="17"/>
  <c r="H198" i="17"/>
  <c r="H199" i="17"/>
  <c r="H200" i="17"/>
  <c r="H201" i="17"/>
  <c r="H202" i="17"/>
  <c r="H203" i="17"/>
  <c r="H204" i="17"/>
  <c r="H205" i="17"/>
  <c r="H206" i="17"/>
  <c r="H207" i="17"/>
  <c r="H208" i="17"/>
  <c r="H209" i="17"/>
  <c r="H233" i="17"/>
  <c r="H234" i="17"/>
  <c r="H235" i="17"/>
  <c r="H236" i="17"/>
  <c r="H237" i="17"/>
  <c r="H238" i="17"/>
  <c r="H239" i="17"/>
  <c r="H240" i="17"/>
  <c r="H241" i="17"/>
  <c r="H242" i="17"/>
  <c r="H243" i="17"/>
  <c r="H244" i="17"/>
  <c r="H245" i="17"/>
  <c r="H246" i="17"/>
  <c r="H247" i="17"/>
  <c r="H248" i="17"/>
  <c r="H249" i="17"/>
  <c r="H250" i="17"/>
  <c r="H251" i="17"/>
  <c r="H252" i="17"/>
  <c r="H253" i="17"/>
  <c r="H254" i="17"/>
  <c r="H255" i="17"/>
  <c r="H256" i="17"/>
  <c r="H257" i="17"/>
  <c r="H258" i="17"/>
  <c r="H259" i="17"/>
  <c r="H260" i="17"/>
  <c r="H261" i="17"/>
  <c r="H262" i="17"/>
  <c r="H263" i="17"/>
  <c r="H264" i="17"/>
  <c r="H265" i="17"/>
  <c r="H266" i="17"/>
  <c r="H267" i="17"/>
  <c r="H268" i="17"/>
  <c r="H269" i="17"/>
  <c r="H270" i="17"/>
  <c r="H271" i="17"/>
  <c r="H272" i="17"/>
  <c r="H273" i="17"/>
  <c r="H274" i="17"/>
  <c r="H275" i="17"/>
  <c r="H276" i="17"/>
  <c r="H277" i="17"/>
  <c r="H278" i="17"/>
  <c r="H279" i="17"/>
  <c r="H280" i="17"/>
  <c r="H281" i="17"/>
  <c r="H282" i="17"/>
  <c r="H283" i="17"/>
  <c r="H284" i="17"/>
  <c r="H285" i="17"/>
  <c r="H286" i="17"/>
  <c r="H287" i="17"/>
  <c r="H288" i="17"/>
  <c r="H289" i="17"/>
  <c r="H290" i="17"/>
  <c r="H291" i="17"/>
  <c r="H292" i="17"/>
  <c r="H293" i="17"/>
  <c r="H294" i="17"/>
  <c r="H295" i="17"/>
  <c r="H296" i="17"/>
  <c r="H297" i="17"/>
  <c r="H298" i="17"/>
  <c r="H299" i="17"/>
  <c r="H300" i="17"/>
  <c r="H301" i="17"/>
  <c r="H302" i="17"/>
  <c r="H303" i="17"/>
  <c r="H304" i="17"/>
  <c r="H305" i="17"/>
  <c r="H306" i="17"/>
  <c r="H307" i="17"/>
  <c r="H308" i="17"/>
  <c r="H309" i="17"/>
  <c r="H310" i="17"/>
  <c r="H311" i="17"/>
  <c r="H312" i="17"/>
  <c r="H313" i="17"/>
  <c r="H314" i="17"/>
  <c r="H315" i="17"/>
  <c r="H316" i="17"/>
  <c r="H317" i="17"/>
  <c r="H318" i="17"/>
  <c r="H319" i="17"/>
  <c r="H320" i="17"/>
  <c r="H321" i="17"/>
  <c r="H322" i="17"/>
  <c r="H323" i="17"/>
  <c r="H324" i="17"/>
  <c r="H325" i="17"/>
  <c r="H326" i="17"/>
  <c r="H327" i="17"/>
  <c r="H328" i="17"/>
  <c r="H329" i="17"/>
  <c r="H330" i="17"/>
  <c r="H331" i="17"/>
  <c r="H332" i="17"/>
  <c r="H333" i="17"/>
  <c r="H334" i="17"/>
  <c r="H335" i="17"/>
  <c r="H336" i="17"/>
  <c r="H337" i="17"/>
  <c r="H338" i="17"/>
  <c r="H339" i="17"/>
  <c r="H340" i="17"/>
  <c r="H341" i="17"/>
  <c r="H342" i="17"/>
  <c r="H343" i="17"/>
  <c r="H344" i="17"/>
  <c r="H345" i="17"/>
  <c r="H346" i="17"/>
  <c r="H347" i="17"/>
  <c r="H348" i="17"/>
  <c r="H349" i="17"/>
  <c r="H350" i="17"/>
  <c r="H351" i="17"/>
  <c r="H352" i="17"/>
  <c r="H353" i="17"/>
  <c r="H354" i="17"/>
  <c r="H355" i="17"/>
  <c r="H356" i="17"/>
  <c r="H357" i="17"/>
  <c r="H358" i="17"/>
  <c r="H359" i="17"/>
  <c r="H360" i="17"/>
  <c r="H361" i="17"/>
  <c r="H362" i="17"/>
  <c r="H363" i="17"/>
  <c r="H364" i="17"/>
  <c r="H365" i="17"/>
  <c r="H366" i="17"/>
  <c r="H367" i="17"/>
  <c r="H368" i="17"/>
  <c r="H369" i="17"/>
  <c r="H370" i="17"/>
  <c r="H3" i="17"/>
  <c r="I3" i="17"/>
  <c r="C3" i="17" l="1"/>
  <c r="D2" i="15" s="1"/>
  <c r="I370" i="17"/>
  <c r="C370" i="17" s="1"/>
  <c r="I369" i="17"/>
  <c r="C369" i="17" s="1"/>
  <c r="I368" i="17"/>
  <c r="C368" i="17" s="1"/>
  <c r="I367" i="17"/>
  <c r="C367" i="17" s="1"/>
  <c r="I366" i="17"/>
  <c r="C366" i="17" s="1"/>
  <c r="I365" i="17"/>
  <c r="C365" i="17" s="1"/>
  <c r="I364" i="17"/>
  <c r="C364" i="17" s="1"/>
  <c r="I363" i="17"/>
  <c r="C363" i="17" s="1"/>
  <c r="I362" i="17"/>
  <c r="C362" i="17" s="1"/>
  <c r="I361" i="17"/>
  <c r="C361" i="17" s="1"/>
  <c r="I360" i="17"/>
  <c r="C360" i="17" s="1"/>
  <c r="I359" i="17"/>
  <c r="C359" i="17" s="1"/>
  <c r="I358" i="17"/>
  <c r="C358" i="17" s="1"/>
  <c r="I357" i="17"/>
  <c r="C357" i="17" s="1"/>
  <c r="I356" i="17"/>
  <c r="C356" i="17" s="1"/>
  <c r="I355" i="17"/>
  <c r="C355" i="17" s="1"/>
  <c r="I354" i="17"/>
  <c r="C354" i="17" s="1"/>
  <c r="I353" i="17"/>
  <c r="C353" i="17" s="1"/>
  <c r="D348" i="15" s="1"/>
  <c r="I352" i="17"/>
  <c r="C352" i="17" s="1"/>
  <c r="I351" i="17"/>
  <c r="C351" i="17" s="1"/>
  <c r="D346" i="15" s="1"/>
  <c r="I350" i="17"/>
  <c r="C350" i="17" s="1"/>
  <c r="D345" i="15" s="1"/>
  <c r="I349" i="17"/>
  <c r="C349" i="17" s="1"/>
  <c r="D344" i="15" s="1"/>
  <c r="I348" i="17"/>
  <c r="C348" i="17" s="1"/>
  <c r="D343" i="15" s="1"/>
  <c r="I347" i="17"/>
  <c r="C347" i="17" s="1"/>
  <c r="I346" i="17"/>
  <c r="C346" i="17" s="1"/>
  <c r="I345" i="17"/>
  <c r="C345" i="17" s="1"/>
  <c r="I344" i="17"/>
  <c r="C344" i="17" s="1"/>
  <c r="I343" i="17"/>
  <c r="C343" i="17" s="1"/>
  <c r="I342" i="17"/>
  <c r="C342" i="17" s="1"/>
  <c r="I341" i="17"/>
  <c r="C341" i="17" s="1"/>
  <c r="I340" i="17"/>
  <c r="C340" i="17" s="1"/>
  <c r="I339" i="17"/>
  <c r="C339" i="17" s="1"/>
  <c r="D334" i="15" s="1"/>
  <c r="I338" i="17"/>
  <c r="C338" i="17" s="1"/>
  <c r="D333" i="15" s="1"/>
  <c r="I337" i="17"/>
  <c r="C337" i="17" s="1"/>
  <c r="I336" i="17"/>
  <c r="C336" i="17" s="1"/>
  <c r="D331" i="15" s="1"/>
  <c r="I335" i="17"/>
  <c r="C335" i="17" s="1"/>
  <c r="I334" i="17"/>
  <c r="C334" i="17" s="1"/>
  <c r="I333" i="17"/>
  <c r="C333" i="17" s="1"/>
  <c r="D328" i="15" s="1"/>
  <c r="I332" i="17"/>
  <c r="C332" i="17" s="1"/>
  <c r="I331" i="17"/>
  <c r="C331" i="17" s="1"/>
  <c r="I330" i="17"/>
  <c r="C330" i="17" s="1"/>
  <c r="I329" i="17"/>
  <c r="C329" i="17" s="1"/>
  <c r="I328" i="17"/>
  <c r="C328" i="17" s="1"/>
  <c r="I327" i="17"/>
  <c r="C327" i="17" s="1"/>
  <c r="I326" i="17"/>
  <c r="C326" i="17" s="1"/>
  <c r="I325" i="17"/>
  <c r="C325" i="17" s="1"/>
  <c r="I324" i="17"/>
  <c r="C324" i="17" s="1"/>
  <c r="D319" i="15" s="1"/>
  <c r="I323" i="17"/>
  <c r="C323" i="17" s="1"/>
  <c r="I322" i="17"/>
  <c r="C322" i="17" s="1"/>
  <c r="D317" i="15" s="1"/>
  <c r="I321" i="17"/>
  <c r="C321" i="17" s="1"/>
  <c r="D316" i="15" s="1"/>
  <c r="I320" i="17"/>
  <c r="C320" i="17" s="1"/>
  <c r="I319" i="17"/>
  <c r="C319" i="17" s="1"/>
  <c r="D314" i="15" s="1"/>
  <c r="I318" i="17"/>
  <c r="C318" i="17" s="1"/>
  <c r="D313" i="15" s="1"/>
  <c r="I317" i="17"/>
  <c r="C317" i="17" s="1"/>
  <c r="I316" i="17"/>
  <c r="C316" i="17" s="1"/>
  <c r="I315" i="17"/>
  <c r="C315" i="17" s="1"/>
  <c r="I314" i="17"/>
  <c r="C314" i="17" s="1"/>
  <c r="I313" i="17"/>
  <c r="C313" i="17" s="1"/>
  <c r="I312" i="17"/>
  <c r="C312" i="17" s="1"/>
  <c r="I311" i="17"/>
  <c r="C311" i="17" s="1"/>
  <c r="I310" i="17"/>
  <c r="C310" i="17" s="1"/>
  <c r="I309" i="17"/>
  <c r="C309" i="17" s="1"/>
  <c r="I308" i="17"/>
  <c r="C308" i="17" s="1"/>
  <c r="I307" i="17"/>
  <c r="C307" i="17" s="1"/>
  <c r="I306" i="17"/>
  <c r="C306" i="17" s="1"/>
  <c r="D301" i="15" s="1"/>
  <c r="I305" i="17"/>
  <c r="C305" i="17" s="1"/>
  <c r="I304" i="17"/>
  <c r="C304" i="17" s="1"/>
  <c r="I303" i="17"/>
  <c r="C303" i="17" s="1"/>
  <c r="I302" i="17"/>
  <c r="C302" i="17" s="1"/>
  <c r="I301" i="17"/>
  <c r="C301" i="17" s="1"/>
  <c r="I300" i="17"/>
  <c r="C300" i="17" s="1"/>
  <c r="I299" i="17"/>
  <c r="C299" i="17" s="1"/>
  <c r="I298" i="17"/>
  <c r="C298" i="17" s="1"/>
  <c r="I297" i="17"/>
  <c r="C297" i="17" s="1"/>
  <c r="I296" i="17"/>
  <c r="C296" i="17" s="1"/>
  <c r="D291" i="15" s="1"/>
  <c r="I295" i="17"/>
  <c r="C295" i="17" s="1"/>
  <c r="I294" i="17"/>
  <c r="C294" i="17" s="1"/>
  <c r="I293" i="17"/>
  <c r="C293" i="17" s="1"/>
  <c r="I292" i="17"/>
  <c r="C292" i="17" s="1"/>
  <c r="I291" i="17"/>
  <c r="C291" i="17" s="1"/>
  <c r="I290" i="17"/>
  <c r="C290" i="17" s="1"/>
  <c r="I289" i="17"/>
  <c r="C289" i="17" s="1"/>
  <c r="D284" i="15" s="1"/>
  <c r="I288" i="17"/>
  <c r="C288" i="17" s="1"/>
  <c r="D283" i="15" s="1"/>
  <c r="I287" i="17"/>
  <c r="C287" i="17" s="1"/>
  <c r="I286" i="17"/>
  <c r="C286" i="17" s="1"/>
  <c r="I285" i="17"/>
  <c r="C285" i="17" s="1"/>
  <c r="I284" i="17"/>
  <c r="C284" i="17" s="1"/>
  <c r="I283" i="17"/>
  <c r="C283" i="17" s="1"/>
  <c r="I282" i="17"/>
  <c r="C282" i="17" s="1"/>
  <c r="I281" i="17"/>
  <c r="C281" i="17" s="1"/>
  <c r="D276" i="15" s="1"/>
  <c r="I280" i="17"/>
  <c r="C280" i="17" s="1"/>
  <c r="I279" i="17"/>
  <c r="C279" i="17" s="1"/>
  <c r="D274" i="15" s="1"/>
  <c r="I278" i="17"/>
  <c r="C278" i="17" s="1"/>
  <c r="D273" i="15" s="1"/>
  <c r="I277" i="17"/>
  <c r="C277" i="17" s="1"/>
  <c r="D272" i="15" s="1"/>
  <c r="I276" i="17"/>
  <c r="C276" i="17" s="1"/>
  <c r="D271" i="15" s="1"/>
  <c r="I275" i="17"/>
  <c r="C275" i="17" s="1"/>
  <c r="D270" i="15" s="1"/>
  <c r="I274" i="17"/>
  <c r="C274" i="17" s="1"/>
  <c r="D269" i="15" s="1"/>
  <c r="I273" i="17"/>
  <c r="C273" i="17" s="1"/>
  <c r="I272" i="17"/>
  <c r="C272" i="17" s="1"/>
  <c r="D267" i="15" s="1"/>
  <c r="I271" i="17"/>
  <c r="C271" i="17" s="1"/>
  <c r="I270" i="17"/>
  <c r="C270" i="17" s="1"/>
  <c r="I269" i="17"/>
  <c r="C269" i="17" s="1"/>
  <c r="D264" i="15" s="1"/>
  <c r="I268" i="17"/>
  <c r="C268" i="17" s="1"/>
  <c r="D263" i="15" s="1"/>
  <c r="I267" i="17"/>
  <c r="C267" i="17" s="1"/>
  <c r="D262" i="15" s="1"/>
  <c r="I266" i="17"/>
  <c r="C266" i="17" s="1"/>
  <c r="D261" i="15" s="1"/>
  <c r="I265" i="17"/>
  <c r="C265" i="17" s="1"/>
  <c r="D260" i="15" s="1"/>
  <c r="I264" i="17"/>
  <c r="C264" i="17" s="1"/>
  <c r="D259" i="15" s="1"/>
  <c r="I263" i="17"/>
  <c r="C263" i="17" s="1"/>
  <c r="D258" i="15" s="1"/>
  <c r="I262" i="17"/>
  <c r="C262" i="17" s="1"/>
  <c r="D257" i="15" s="1"/>
  <c r="I261" i="17"/>
  <c r="C261" i="17" s="1"/>
  <c r="I260" i="17"/>
  <c r="C260" i="17" s="1"/>
  <c r="D255" i="15" s="1"/>
  <c r="I259" i="17"/>
  <c r="C259" i="17" s="1"/>
  <c r="D254" i="15" s="1"/>
  <c r="I258" i="17"/>
  <c r="C258" i="17" s="1"/>
  <c r="D253" i="15" s="1"/>
  <c r="I257" i="17"/>
  <c r="C257" i="17" s="1"/>
  <c r="D252" i="15" s="1"/>
  <c r="I256" i="17"/>
  <c r="C256" i="17" s="1"/>
  <c r="D251" i="15" s="1"/>
  <c r="I255" i="17"/>
  <c r="C255" i="17" s="1"/>
  <c r="D250" i="15" s="1"/>
  <c r="I254" i="17"/>
  <c r="C254" i="17" s="1"/>
  <c r="D249" i="15" s="1"/>
  <c r="I253" i="17"/>
  <c r="C253" i="17" s="1"/>
  <c r="D248" i="15" s="1"/>
  <c r="I252" i="17"/>
  <c r="C252" i="17" s="1"/>
  <c r="D247" i="15" s="1"/>
  <c r="I251" i="17"/>
  <c r="C251" i="17" s="1"/>
  <c r="D246" i="15" s="1"/>
  <c r="I250" i="17"/>
  <c r="C250" i="17" s="1"/>
  <c r="D245" i="15" s="1"/>
  <c r="I249" i="17"/>
  <c r="C249" i="17" s="1"/>
  <c r="D244" i="15" s="1"/>
  <c r="I248" i="17"/>
  <c r="C248" i="17" s="1"/>
  <c r="D243" i="15" s="1"/>
  <c r="I247" i="17"/>
  <c r="C247" i="17" s="1"/>
  <c r="D242" i="15" s="1"/>
  <c r="I246" i="17"/>
  <c r="C246" i="17" s="1"/>
  <c r="D241" i="15" s="1"/>
  <c r="I245" i="17"/>
  <c r="C245" i="17" s="1"/>
  <c r="I244" i="17"/>
  <c r="C244" i="17" s="1"/>
  <c r="D239" i="15" s="1"/>
  <c r="I243" i="17"/>
  <c r="C243" i="17" s="1"/>
  <c r="D238" i="15" s="1"/>
  <c r="I242" i="17"/>
  <c r="C242" i="17" s="1"/>
  <c r="D237" i="15" s="1"/>
  <c r="I241" i="17"/>
  <c r="C241" i="17" s="1"/>
  <c r="D236" i="15" s="1"/>
  <c r="I240" i="17"/>
  <c r="C240" i="17" s="1"/>
  <c r="D235" i="15" s="1"/>
  <c r="I239" i="17"/>
  <c r="C239" i="17" s="1"/>
  <c r="D234" i="15" s="1"/>
  <c r="I238" i="17"/>
  <c r="C238" i="17" s="1"/>
  <c r="I237" i="17"/>
  <c r="C237" i="17" s="1"/>
  <c r="D232" i="15" s="1"/>
  <c r="I236" i="17"/>
  <c r="C236" i="17" s="1"/>
  <c r="D231" i="15" s="1"/>
  <c r="I235" i="17"/>
  <c r="C235" i="17" s="1"/>
  <c r="I234" i="17"/>
  <c r="C234" i="17" s="1"/>
  <c r="D229" i="15" s="1"/>
  <c r="I233" i="17"/>
  <c r="C233" i="17" s="1"/>
  <c r="I209" i="17"/>
  <c r="C209" i="17" s="1"/>
  <c r="D204" i="15" s="1"/>
  <c r="I208" i="17"/>
  <c r="C208" i="17" s="1"/>
  <c r="D203" i="15" s="1"/>
  <c r="I207" i="17"/>
  <c r="C207" i="17" s="1"/>
  <c r="D202" i="15" s="1"/>
  <c r="I206" i="17"/>
  <c r="C206" i="17" s="1"/>
  <c r="D201" i="15" s="1"/>
  <c r="I205" i="17"/>
  <c r="C205" i="17" s="1"/>
  <c r="D200" i="15" s="1"/>
  <c r="I204" i="17"/>
  <c r="C204" i="17" s="1"/>
  <c r="D199" i="15" s="1"/>
  <c r="I203" i="17"/>
  <c r="C203" i="17" s="1"/>
  <c r="D198" i="15" s="1"/>
  <c r="I202" i="17"/>
  <c r="C202" i="17" s="1"/>
  <c r="D197" i="15" s="1"/>
  <c r="I201" i="17"/>
  <c r="C201" i="17" s="1"/>
  <c r="D196" i="15" s="1"/>
  <c r="I200" i="17"/>
  <c r="C200" i="17" s="1"/>
  <c r="D195" i="15" s="1"/>
  <c r="I199" i="17"/>
  <c r="C199" i="17" s="1"/>
  <c r="D194" i="15" s="1"/>
  <c r="I198" i="17"/>
  <c r="C198" i="17" s="1"/>
  <c r="D193" i="15" s="1"/>
  <c r="I197" i="17"/>
  <c r="C197" i="17" s="1"/>
  <c r="D192" i="15" s="1"/>
  <c r="I196" i="17"/>
  <c r="C196" i="17" s="1"/>
  <c r="D191" i="15" s="1"/>
  <c r="I195" i="17"/>
  <c r="C195" i="17" s="1"/>
  <c r="D190" i="15" s="1"/>
  <c r="I194" i="17"/>
  <c r="C194" i="17" s="1"/>
  <c r="D189" i="15" s="1"/>
  <c r="I193" i="17"/>
  <c r="C193" i="17" s="1"/>
  <c r="I192" i="17"/>
  <c r="C192" i="17" s="1"/>
  <c r="I191" i="17"/>
  <c r="C191" i="17" s="1"/>
  <c r="I190" i="17"/>
  <c r="C190" i="17" s="1"/>
  <c r="I189" i="17"/>
  <c r="C189" i="17" s="1"/>
  <c r="D188" i="15" s="1"/>
  <c r="I188" i="17"/>
  <c r="C188" i="17" s="1"/>
  <c r="D187" i="15" s="1"/>
  <c r="I187" i="17"/>
  <c r="C187" i="17" s="1"/>
  <c r="D186" i="15" s="1"/>
  <c r="I186" i="17"/>
  <c r="C186" i="17" s="1"/>
  <c r="D185" i="15" s="1"/>
  <c r="I185" i="17"/>
  <c r="C185" i="17" s="1"/>
  <c r="D184" i="15" s="1"/>
  <c r="I184" i="17"/>
  <c r="C184" i="17" s="1"/>
  <c r="D183" i="15" s="1"/>
  <c r="I183" i="17"/>
  <c r="C183" i="17" s="1"/>
  <c r="D182" i="15" s="1"/>
  <c r="I182" i="17"/>
  <c r="C182" i="17" s="1"/>
  <c r="D181" i="15" s="1"/>
  <c r="I181" i="17"/>
  <c r="C181" i="17" s="1"/>
  <c r="D180" i="15" s="1"/>
  <c r="I180" i="17"/>
  <c r="C180" i="17" s="1"/>
  <c r="D179" i="15" s="1"/>
  <c r="I179" i="17"/>
  <c r="C179" i="17" s="1"/>
  <c r="D178" i="15" s="1"/>
  <c r="I178" i="17"/>
  <c r="C178" i="17" s="1"/>
  <c r="D177" i="15" s="1"/>
  <c r="I177" i="17"/>
  <c r="C177" i="17" s="1"/>
  <c r="D176" i="15" s="1"/>
  <c r="I176" i="17"/>
  <c r="C176" i="17" s="1"/>
  <c r="D175" i="15" s="1"/>
  <c r="I175" i="17"/>
  <c r="C175" i="17" s="1"/>
  <c r="D174" i="15" s="1"/>
  <c r="I174" i="17"/>
  <c r="C174" i="17" s="1"/>
  <c r="D173" i="15" s="1"/>
  <c r="I173" i="17"/>
  <c r="C173" i="17" s="1"/>
  <c r="D172" i="15" s="1"/>
  <c r="I172" i="17"/>
  <c r="C172" i="17" s="1"/>
  <c r="D171" i="15" s="1"/>
  <c r="I171" i="17"/>
  <c r="C171" i="17" s="1"/>
  <c r="D170" i="15" s="1"/>
  <c r="I170" i="17"/>
  <c r="C170" i="17" s="1"/>
  <c r="D169" i="15" s="1"/>
  <c r="I169" i="17"/>
  <c r="C169" i="17" s="1"/>
  <c r="D168" i="15" s="1"/>
  <c r="I168" i="17"/>
  <c r="C168" i="17" s="1"/>
  <c r="D167" i="15" s="1"/>
  <c r="I167" i="17"/>
  <c r="C167" i="17" s="1"/>
  <c r="D166" i="15" s="1"/>
  <c r="I166" i="17"/>
  <c r="C166" i="17" s="1"/>
  <c r="D165" i="15" s="1"/>
  <c r="I165" i="17"/>
  <c r="C165" i="17" s="1"/>
  <c r="D164" i="15" s="1"/>
  <c r="I164" i="17"/>
  <c r="C164" i="17" s="1"/>
  <c r="D163" i="15" s="1"/>
  <c r="I163" i="17"/>
  <c r="C163" i="17" s="1"/>
  <c r="D162" i="15" s="1"/>
  <c r="I162" i="17"/>
  <c r="C162" i="17" s="1"/>
  <c r="D161" i="15" s="1"/>
  <c r="I161" i="17"/>
  <c r="C161" i="17" s="1"/>
  <c r="D160" i="15" s="1"/>
  <c r="I160" i="17"/>
  <c r="C160" i="17" s="1"/>
  <c r="D159" i="15" s="1"/>
  <c r="I159" i="17"/>
  <c r="C159" i="17" s="1"/>
  <c r="D158" i="15" s="1"/>
  <c r="I158" i="17"/>
  <c r="C158" i="17" s="1"/>
  <c r="D157" i="15" s="1"/>
  <c r="I157" i="17"/>
  <c r="C157" i="17" s="1"/>
  <c r="D156" i="15" s="1"/>
  <c r="I156" i="17"/>
  <c r="C156" i="17" s="1"/>
  <c r="D155" i="15" s="1"/>
  <c r="I155" i="17"/>
  <c r="C155" i="17" s="1"/>
  <c r="D154" i="15" s="1"/>
  <c r="I154" i="17"/>
  <c r="C154" i="17" s="1"/>
  <c r="D153" i="15" s="1"/>
  <c r="I153" i="17"/>
  <c r="C153" i="17" s="1"/>
  <c r="D152" i="15" s="1"/>
  <c r="I152" i="17"/>
  <c r="C152" i="17" s="1"/>
  <c r="D151" i="15" s="1"/>
  <c r="I151" i="17"/>
  <c r="C151" i="17" s="1"/>
  <c r="D150" i="15" s="1"/>
  <c r="I150" i="17"/>
  <c r="C150" i="17" s="1"/>
  <c r="D149" i="15" s="1"/>
  <c r="I149" i="17"/>
  <c r="C149" i="17" s="1"/>
  <c r="D148" i="15" s="1"/>
  <c r="I148" i="17"/>
  <c r="C148" i="17" s="1"/>
  <c r="D147" i="15" s="1"/>
  <c r="I147" i="17"/>
  <c r="C147" i="17" s="1"/>
  <c r="D146" i="15" s="1"/>
  <c r="I146" i="17"/>
  <c r="C146" i="17" s="1"/>
  <c r="D145" i="15" s="1"/>
  <c r="I145" i="17"/>
  <c r="C145" i="17" s="1"/>
  <c r="D144" i="15" s="1"/>
  <c r="I144" i="17"/>
  <c r="C144" i="17" s="1"/>
  <c r="D143" i="15" s="1"/>
  <c r="I143" i="17"/>
  <c r="C143" i="17" s="1"/>
  <c r="D142" i="15" s="1"/>
  <c r="I142" i="17"/>
  <c r="C142" i="17" s="1"/>
  <c r="D141" i="15" s="1"/>
  <c r="I141" i="17"/>
  <c r="C141" i="17" s="1"/>
  <c r="D140" i="15" s="1"/>
  <c r="I140" i="17"/>
  <c r="C140" i="17" s="1"/>
  <c r="D139" i="15" s="1"/>
  <c r="I139" i="17"/>
  <c r="C139" i="17" s="1"/>
  <c r="D138" i="15" s="1"/>
  <c r="I138" i="17"/>
  <c r="C138" i="17" s="1"/>
  <c r="D137" i="15" s="1"/>
  <c r="I137" i="17"/>
  <c r="C137" i="17" s="1"/>
  <c r="D136" i="15" s="1"/>
  <c r="I136" i="17"/>
  <c r="C136" i="17" s="1"/>
  <c r="D135" i="15" s="1"/>
  <c r="I135" i="17"/>
  <c r="C135" i="17" s="1"/>
  <c r="I134" i="17"/>
  <c r="C134" i="17" s="1"/>
  <c r="I133" i="17"/>
  <c r="C133" i="17" s="1"/>
  <c r="D132" i="15" s="1"/>
  <c r="I132" i="17"/>
  <c r="C132" i="17" s="1"/>
  <c r="D131" i="15" s="1"/>
  <c r="I131" i="17"/>
  <c r="C131" i="17" s="1"/>
  <c r="D130" i="15" s="1"/>
  <c r="I130" i="17"/>
  <c r="C130" i="17" s="1"/>
  <c r="D129" i="15" s="1"/>
  <c r="I129" i="17"/>
  <c r="C129" i="17" s="1"/>
  <c r="D128" i="15" s="1"/>
  <c r="I128" i="17"/>
  <c r="C128" i="17" s="1"/>
  <c r="D127" i="15" s="1"/>
  <c r="I127" i="17"/>
  <c r="C127" i="17" s="1"/>
  <c r="D126" i="15" s="1"/>
  <c r="I126" i="17"/>
  <c r="C126" i="17" s="1"/>
  <c r="D125" i="15" s="1"/>
  <c r="I125" i="17"/>
  <c r="C125" i="17" s="1"/>
  <c r="D124" i="15" s="1"/>
  <c r="I124" i="17"/>
  <c r="C124" i="17" s="1"/>
  <c r="D123" i="15" s="1"/>
  <c r="I123" i="17"/>
  <c r="C123" i="17" s="1"/>
  <c r="D122" i="15" s="1"/>
  <c r="I122" i="17"/>
  <c r="C122" i="17" s="1"/>
  <c r="D121" i="15" s="1"/>
  <c r="I121" i="17"/>
  <c r="C121" i="17" s="1"/>
  <c r="D120" i="15" s="1"/>
  <c r="I120" i="17"/>
  <c r="C120" i="17" s="1"/>
  <c r="D119" i="15" s="1"/>
  <c r="I119" i="17"/>
  <c r="C119" i="17" s="1"/>
  <c r="I118" i="17"/>
  <c r="C118" i="17" s="1"/>
  <c r="I117" i="17"/>
  <c r="C117" i="17" s="1"/>
  <c r="D116" i="15" s="1"/>
  <c r="I116" i="17"/>
  <c r="C116" i="17" s="1"/>
  <c r="D115" i="15" s="1"/>
  <c r="I115" i="17"/>
  <c r="C115" i="17" s="1"/>
  <c r="D114" i="15" s="1"/>
  <c r="I114" i="17"/>
  <c r="C114" i="17" s="1"/>
  <c r="D113" i="15" s="1"/>
  <c r="I113" i="17"/>
  <c r="C113" i="17" s="1"/>
  <c r="D112" i="15" s="1"/>
  <c r="I112" i="17"/>
  <c r="C112" i="17" s="1"/>
  <c r="D111" i="15" s="1"/>
  <c r="I111" i="17"/>
  <c r="C111" i="17" s="1"/>
  <c r="D110" i="15" s="1"/>
  <c r="I110" i="17"/>
  <c r="C110" i="17" s="1"/>
  <c r="D109" i="15" s="1"/>
  <c r="I109" i="17"/>
  <c r="C109" i="17" s="1"/>
  <c r="D108" i="15" s="1"/>
  <c r="I108" i="17"/>
  <c r="C108" i="17" s="1"/>
  <c r="D107" i="15" s="1"/>
  <c r="I107" i="17"/>
  <c r="C107" i="17" s="1"/>
  <c r="I106" i="17"/>
  <c r="C106" i="17" s="1"/>
  <c r="I105" i="17"/>
  <c r="C105" i="17" s="1"/>
  <c r="D104" i="15" s="1"/>
  <c r="I104" i="17"/>
  <c r="C104" i="17" s="1"/>
  <c r="D103" i="15" s="1"/>
  <c r="I103" i="17"/>
  <c r="C103" i="17" s="1"/>
  <c r="D102" i="15" s="1"/>
  <c r="I102" i="17"/>
  <c r="C102" i="17" s="1"/>
  <c r="D101" i="15" s="1"/>
  <c r="I101" i="17"/>
  <c r="C101" i="17" s="1"/>
  <c r="D100" i="15" s="1"/>
  <c r="I100" i="17"/>
  <c r="C100" i="17" s="1"/>
  <c r="D99" i="15" s="1"/>
  <c r="I99" i="17"/>
  <c r="C99" i="17" s="1"/>
  <c r="D98" i="15" s="1"/>
  <c r="I98" i="17"/>
  <c r="C98" i="17" s="1"/>
  <c r="D97" i="15" s="1"/>
  <c r="I97" i="17"/>
  <c r="C97" i="17" s="1"/>
  <c r="D96" i="15" s="1"/>
  <c r="I96" i="17"/>
  <c r="C96" i="17" s="1"/>
  <c r="D95" i="15" s="1"/>
  <c r="I95" i="17"/>
  <c r="C95" i="17" s="1"/>
  <c r="D94" i="15" s="1"/>
  <c r="I94" i="17"/>
  <c r="C94" i="17" s="1"/>
  <c r="D93" i="15" s="1"/>
  <c r="I93" i="17"/>
  <c r="C93" i="17" s="1"/>
  <c r="D92" i="15" s="1"/>
  <c r="I92" i="17"/>
  <c r="C92" i="17" s="1"/>
  <c r="D91" i="15" s="1"/>
  <c r="I91" i="17"/>
  <c r="C91" i="17" s="1"/>
  <c r="D90" i="15" s="1"/>
  <c r="I90" i="17"/>
  <c r="C90" i="17" s="1"/>
  <c r="D89" i="15" s="1"/>
  <c r="I89" i="17"/>
  <c r="C89" i="17" s="1"/>
  <c r="D88" i="15" s="1"/>
  <c r="I88" i="17"/>
  <c r="C88" i="17" s="1"/>
  <c r="D87" i="15" s="1"/>
  <c r="I87" i="17"/>
  <c r="C87" i="17" s="1"/>
  <c r="D86" i="15" s="1"/>
  <c r="I86" i="17"/>
  <c r="C86" i="17" s="1"/>
  <c r="D85" i="15" s="1"/>
  <c r="I85" i="17"/>
  <c r="C85" i="17" s="1"/>
  <c r="D84" i="15" s="1"/>
  <c r="I84" i="17"/>
  <c r="C84" i="17" s="1"/>
  <c r="D83" i="15" s="1"/>
  <c r="I83" i="17"/>
  <c r="C83" i="17" s="1"/>
  <c r="D82" i="15" s="1"/>
  <c r="I82" i="17"/>
  <c r="C82" i="17" s="1"/>
  <c r="D81" i="15" s="1"/>
  <c r="I81" i="17"/>
  <c r="C81" i="17" s="1"/>
  <c r="D80" i="15" s="1"/>
  <c r="I80" i="17"/>
  <c r="C80" i="17" s="1"/>
  <c r="D79" i="15" s="1"/>
  <c r="I79" i="17"/>
  <c r="C79" i="17" s="1"/>
  <c r="D78" i="15" s="1"/>
  <c r="I78" i="17"/>
  <c r="C78" i="17" s="1"/>
  <c r="D77" i="15" s="1"/>
  <c r="I77" i="17"/>
  <c r="C77" i="17" s="1"/>
  <c r="D76" i="15" s="1"/>
  <c r="I76" i="17"/>
  <c r="C76" i="17" s="1"/>
  <c r="D75" i="15" s="1"/>
  <c r="I75" i="17"/>
  <c r="C75" i="17" s="1"/>
  <c r="D74" i="15" s="1"/>
  <c r="I74" i="17"/>
  <c r="C74" i="17" s="1"/>
  <c r="D73" i="15" s="1"/>
  <c r="I73" i="17"/>
  <c r="C73" i="17" s="1"/>
  <c r="D72" i="15" s="1"/>
  <c r="I72" i="17"/>
  <c r="C72" i="17" s="1"/>
  <c r="D71" i="15" s="1"/>
  <c r="I71" i="17"/>
  <c r="C71" i="17" s="1"/>
  <c r="D70" i="15" s="1"/>
  <c r="I70" i="17"/>
  <c r="C70" i="17" s="1"/>
  <c r="D69" i="15" s="1"/>
  <c r="I69" i="17"/>
  <c r="C69" i="17" s="1"/>
  <c r="D68" i="15" s="1"/>
  <c r="I68" i="17"/>
  <c r="C68" i="17" s="1"/>
  <c r="D67" i="15" s="1"/>
  <c r="I67" i="17"/>
  <c r="C67" i="17" s="1"/>
  <c r="D66" i="15" s="1"/>
  <c r="I66" i="17"/>
  <c r="C66" i="17" s="1"/>
  <c r="D65" i="15" s="1"/>
  <c r="I65" i="17"/>
  <c r="C65" i="17" s="1"/>
  <c r="D64" i="15" s="1"/>
  <c r="I64" i="17"/>
  <c r="C64" i="17" s="1"/>
  <c r="D63" i="15" s="1"/>
  <c r="I63" i="17"/>
  <c r="C63" i="17" s="1"/>
  <c r="D62" i="15" s="1"/>
  <c r="I62" i="17"/>
  <c r="C62" i="17" s="1"/>
  <c r="D61" i="15" s="1"/>
  <c r="I61" i="17"/>
  <c r="C61" i="17" s="1"/>
  <c r="D60" i="15" s="1"/>
  <c r="I60" i="17"/>
  <c r="C60" i="17" s="1"/>
  <c r="D59" i="15" s="1"/>
  <c r="I59" i="17"/>
  <c r="C59" i="17" s="1"/>
  <c r="D58" i="15" s="1"/>
  <c r="I58" i="17"/>
  <c r="C58" i="17" s="1"/>
  <c r="D57" i="15" s="1"/>
  <c r="I57" i="17"/>
  <c r="C57" i="17" s="1"/>
  <c r="D56" i="15" s="1"/>
  <c r="I56" i="17"/>
  <c r="C56" i="17" s="1"/>
  <c r="D55" i="15" s="1"/>
  <c r="I55" i="17"/>
  <c r="C55" i="17" s="1"/>
  <c r="D54" i="15" s="1"/>
  <c r="I54" i="17"/>
  <c r="C54" i="17" s="1"/>
  <c r="D53" i="15" s="1"/>
  <c r="I53" i="17"/>
  <c r="C53" i="17" s="1"/>
  <c r="D52" i="15" s="1"/>
  <c r="I52" i="17"/>
  <c r="C52" i="17" s="1"/>
  <c r="D51" i="15" s="1"/>
  <c r="I51" i="17"/>
  <c r="C51" i="17" s="1"/>
  <c r="D50" i="15" s="1"/>
  <c r="I50" i="17"/>
  <c r="C50" i="17" s="1"/>
  <c r="D49" i="15" s="1"/>
  <c r="I49" i="17"/>
  <c r="C49" i="17" s="1"/>
  <c r="D48" i="15" s="1"/>
  <c r="I48" i="17"/>
  <c r="C48" i="17" s="1"/>
  <c r="D47" i="15" s="1"/>
  <c r="I47" i="17"/>
  <c r="C47" i="17" s="1"/>
  <c r="D46" i="15" s="1"/>
  <c r="I46" i="17"/>
  <c r="C46" i="17" s="1"/>
  <c r="D45" i="15" s="1"/>
  <c r="I45" i="17"/>
  <c r="C45" i="17" s="1"/>
  <c r="D44" i="15" s="1"/>
  <c r="I44" i="17"/>
  <c r="C44" i="17" s="1"/>
  <c r="D43" i="15" s="1"/>
  <c r="I43" i="17"/>
  <c r="C43" i="17" s="1"/>
  <c r="D42" i="15" s="1"/>
  <c r="I42" i="17"/>
  <c r="C42" i="17" s="1"/>
  <c r="D41" i="15" s="1"/>
  <c r="I41" i="17"/>
  <c r="C41" i="17" s="1"/>
  <c r="D40" i="15" s="1"/>
  <c r="I40" i="17"/>
  <c r="C40" i="17" s="1"/>
  <c r="D39" i="15" s="1"/>
  <c r="I39" i="17"/>
  <c r="C39" i="17" s="1"/>
  <c r="D38" i="15" s="1"/>
  <c r="I38" i="17"/>
  <c r="C38" i="17" s="1"/>
  <c r="D37" i="15" s="1"/>
  <c r="I37" i="17"/>
  <c r="C37" i="17" s="1"/>
  <c r="D36" i="15" s="1"/>
  <c r="I36" i="17"/>
  <c r="C36" i="17" s="1"/>
  <c r="D35" i="15" s="1"/>
  <c r="I35" i="17"/>
  <c r="C35" i="17" s="1"/>
  <c r="D34" i="15" s="1"/>
  <c r="I34" i="17"/>
  <c r="C34" i="17" s="1"/>
  <c r="D33" i="15" s="1"/>
  <c r="I33" i="17"/>
  <c r="C33" i="17" s="1"/>
  <c r="D32" i="15" s="1"/>
  <c r="I32" i="17"/>
  <c r="C32" i="17" s="1"/>
  <c r="D31" i="15" s="1"/>
  <c r="I31" i="17"/>
  <c r="C31" i="17" s="1"/>
  <c r="D30" i="15" s="1"/>
  <c r="I30" i="17"/>
  <c r="C30" i="17" s="1"/>
  <c r="D29" i="15" s="1"/>
  <c r="I29" i="17"/>
  <c r="C29" i="17" s="1"/>
  <c r="D28" i="15" s="1"/>
  <c r="I28" i="17"/>
  <c r="C28" i="17" s="1"/>
  <c r="D27" i="15" s="1"/>
  <c r="I27" i="17"/>
  <c r="C27" i="17" s="1"/>
  <c r="D26" i="15" s="1"/>
  <c r="I26" i="17"/>
  <c r="C26" i="17" s="1"/>
  <c r="D25" i="15" s="1"/>
  <c r="I25" i="17"/>
  <c r="C25" i="17" s="1"/>
  <c r="D24" i="15" s="1"/>
  <c r="I24" i="17"/>
  <c r="C24" i="17" s="1"/>
  <c r="D23" i="15" s="1"/>
  <c r="I23" i="17"/>
  <c r="C23" i="17" s="1"/>
  <c r="D22" i="15" s="1"/>
  <c r="I22" i="17"/>
  <c r="C22" i="17" s="1"/>
  <c r="D21" i="15" s="1"/>
  <c r="I21" i="17"/>
  <c r="C21" i="17" s="1"/>
  <c r="D20" i="15" s="1"/>
  <c r="I20" i="17"/>
  <c r="C20" i="17" s="1"/>
  <c r="I19" i="17"/>
  <c r="C19" i="17" s="1"/>
  <c r="D18" i="15" s="1"/>
  <c r="I18" i="17"/>
  <c r="C18" i="17" s="1"/>
  <c r="D17" i="15" s="1"/>
  <c r="I17" i="17"/>
  <c r="C17" i="17" s="1"/>
  <c r="D16" i="15" s="1"/>
  <c r="I16" i="17"/>
  <c r="C16" i="17" s="1"/>
  <c r="D15" i="15" s="1"/>
  <c r="I15" i="17"/>
  <c r="C15" i="17" s="1"/>
  <c r="D14" i="15" s="1"/>
  <c r="I14" i="17"/>
  <c r="C14" i="17" s="1"/>
  <c r="D13" i="15" s="1"/>
  <c r="I13" i="17"/>
  <c r="C13" i="17" s="1"/>
  <c r="D12" i="15" s="1"/>
  <c r="I12" i="17"/>
  <c r="C12" i="17" s="1"/>
  <c r="D11" i="15" s="1"/>
  <c r="I11" i="17"/>
  <c r="C11" i="17" s="1"/>
  <c r="D10" i="15" s="1"/>
  <c r="I10" i="17"/>
  <c r="C10" i="17" s="1"/>
  <c r="D9" i="15" s="1"/>
  <c r="I9" i="17"/>
  <c r="C9" i="17" s="1"/>
  <c r="D8" i="15" s="1"/>
  <c r="I8" i="17"/>
  <c r="C8" i="17" s="1"/>
  <c r="D7" i="15" s="1"/>
  <c r="I7" i="17"/>
  <c r="C7" i="17" s="1"/>
  <c r="D6" i="15" s="1"/>
  <c r="I6" i="17"/>
  <c r="C6" i="17" s="1"/>
  <c r="D5" i="15" s="1"/>
  <c r="I5" i="17"/>
  <c r="C5" i="17" s="1"/>
  <c r="D4" i="15" s="1"/>
  <c r="I4" i="17"/>
  <c r="C4" i="17" s="1"/>
  <c r="D3" i="15" s="1"/>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 r="D133" i="15" l="1"/>
  <c r="D134" i="15"/>
  <c r="D233" i="15"/>
  <c r="D240" i="15"/>
  <c r="D19" i="15"/>
  <c r="D105" i="15"/>
  <c r="D106" i="15"/>
  <c r="D117" i="15"/>
  <c r="D118" i="15"/>
  <c r="D228" i="15"/>
  <c r="D230" i="15"/>
  <c r="D256" i="15"/>
  <c r="D265" i="15"/>
  <c r="D266" i="15"/>
  <c r="D268" i="15"/>
  <c r="D275" i="15"/>
  <c r="D277" i="15"/>
  <c r="D278" i="15"/>
  <c r="D279" i="15"/>
  <c r="D280" i="15"/>
  <c r="D281" i="15"/>
  <c r="D282" i="15"/>
  <c r="D285" i="15"/>
  <c r="D286" i="15"/>
  <c r="D287" i="15"/>
  <c r="D288" i="15"/>
  <c r="D289" i="15"/>
  <c r="D290" i="15"/>
  <c r="D292" i="15"/>
  <c r="D293" i="15"/>
  <c r="D294" i="15"/>
  <c r="D295" i="15"/>
  <c r="D296" i="15"/>
  <c r="D297" i="15"/>
  <c r="D298" i="15"/>
  <c r="D299" i="15"/>
  <c r="D300" i="15"/>
  <c r="D302" i="15"/>
  <c r="D303" i="15"/>
  <c r="D304" i="15"/>
  <c r="D305" i="15"/>
  <c r="D306" i="15"/>
  <c r="D307" i="15"/>
  <c r="D308" i="15"/>
  <c r="D309" i="15"/>
  <c r="D310" i="15"/>
  <c r="D311" i="15"/>
  <c r="D312" i="15"/>
  <c r="D315" i="15"/>
  <c r="D318" i="15"/>
  <c r="D320" i="15"/>
  <c r="D321" i="15"/>
  <c r="D322" i="15"/>
  <c r="D323" i="15"/>
  <c r="D324" i="15"/>
  <c r="D325" i="15"/>
  <c r="D326" i="15"/>
  <c r="D327" i="15"/>
  <c r="D329" i="15"/>
  <c r="D330" i="15"/>
  <c r="D332" i="15"/>
  <c r="D335" i="15"/>
  <c r="D336" i="15"/>
  <c r="D337" i="15"/>
  <c r="D338" i="15"/>
  <c r="D339" i="15"/>
  <c r="D340" i="15"/>
  <c r="D341" i="15"/>
  <c r="D342" i="15"/>
  <c r="D347" i="15"/>
  <c r="D349" i="15"/>
  <c r="D350" i="15"/>
  <c r="D351" i="15"/>
  <c r="D352" i="15"/>
  <c r="D353" i="15"/>
  <c r="D354" i="15"/>
  <c r="D355" i="15"/>
  <c r="D356" i="15"/>
  <c r="D357" i="15"/>
  <c r="D358" i="15"/>
  <c r="D359" i="15"/>
  <c r="D360" i="15"/>
  <c r="D361" i="15"/>
  <c r="D362" i="15"/>
  <c r="D363" i="15"/>
  <c r="D364" i="15"/>
  <c r="D365" i="15"/>
</calcChain>
</file>

<file path=xl/sharedStrings.xml><?xml version="1.0" encoding="utf-8"?>
<sst xmlns="http://schemas.openxmlformats.org/spreadsheetml/2006/main" count="5249" uniqueCount="670">
  <si>
    <t>Mecanismos de coordinación</t>
  </si>
  <si>
    <t xml:space="preserve">Datos electorales con perspectiva de género </t>
  </si>
  <si>
    <t>Integración de órganos desconcentrados</t>
  </si>
  <si>
    <t>Lista Nominal de Electores</t>
  </si>
  <si>
    <t>Captación de Trámites</t>
  </si>
  <si>
    <t>Producción, Distribución y Entrega de la Credencial para Votar</t>
  </si>
  <si>
    <t>Observación Electoral</t>
  </si>
  <si>
    <t>Ubicación de casillas</t>
  </si>
  <si>
    <t>Integración de las Mesas Directivas de Casilla</t>
  </si>
  <si>
    <t>Integración de las Mesas de Escrutinio y Cómputo</t>
  </si>
  <si>
    <t>Obligaciones y prerrogativas de los partidos, candidaturas y candidaturas independientes</t>
  </si>
  <si>
    <t>Candidaturas Independientes</t>
  </si>
  <si>
    <t>Candidaturas</t>
  </si>
  <si>
    <t>Sistema “CANDIDATAS Y CANDIDATOS, CONÓCELES”</t>
  </si>
  <si>
    <t>Documentación y material electoral</t>
  </si>
  <si>
    <t>Jornada Electoral</t>
  </si>
  <si>
    <t>Bodegas electorales</t>
  </si>
  <si>
    <t>Mecanismos de recolección</t>
  </si>
  <si>
    <t>Recepción de Paquetes</t>
  </si>
  <si>
    <t>PREP</t>
  </si>
  <si>
    <t>Cómputos</t>
  </si>
  <si>
    <t>Radio y Televisión</t>
  </si>
  <si>
    <t>Fiscalización</t>
  </si>
  <si>
    <t>Seguimiento a la fiscalización del Proceso Electoral Local 2024-2025</t>
  </si>
  <si>
    <t>Administración de Proyectos de TIC</t>
  </si>
  <si>
    <t>Administración del Desarrollo e Implementación de Soluciones Tecnológicas</t>
  </si>
  <si>
    <t>Debates</t>
  </si>
  <si>
    <t>Catálogo de Actividades</t>
  </si>
  <si>
    <t>Subproceso</t>
  </si>
  <si>
    <t>ID_Act</t>
  </si>
  <si>
    <t>Actividad</t>
  </si>
  <si>
    <t>Adscripción</t>
  </si>
  <si>
    <t>UR</t>
  </si>
  <si>
    <t>UR que informa</t>
  </si>
  <si>
    <t>1.1</t>
  </si>
  <si>
    <t>Sesión para dar inicio al PEL</t>
  </si>
  <si>
    <t>OPL</t>
  </si>
  <si>
    <t>CG</t>
  </si>
  <si>
    <t>1.2</t>
  </si>
  <si>
    <t>Aprobación del Plan Integral y Calendario de Coordinación por parte del INE</t>
  </si>
  <si>
    <t>INE</t>
  </si>
  <si>
    <t>UTVOPL</t>
  </si>
  <si>
    <t>1.3</t>
  </si>
  <si>
    <t>Aprobación del Cronograma o Calendario de actividades del Proceso Electoral Extraordinario del OPL</t>
  </si>
  <si>
    <t>1.4</t>
  </si>
  <si>
    <t>Elaborar un plan de trabajo conjunto para la promoción de la participación ciudadana</t>
  </si>
  <si>
    <t>INE/OPL</t>
  </si>
  <si>
    <t>DECEYEC/JLE/OPL</t>
  </si>
  <si>
    <t>DECEYEC</t>
  </si>
  <si>
    <t>1.5</t>
  </si>
  <si>
    <t>Implementar un plan de trabajo conjunto para la promoción de la participación ciudadana</t>
  </si>
  <si>
    <t>2.1</t>
  </si>
  <si>
    <t>Sesión en la que se designan e integran los Órganos Municipales</t>
  </si>
  <si>
    <t>2.2</t>
  </si>
  <si>
    <t>Instalación de los Órganos Municipales</t>
  </si>
  <si>
    <t>OD</t>
  </si>
  <si>
    <t>2.3</t>
  </si>
  <si>
    <t>Instalación del Consejo Local</t>
  </si>
  <si>
    <t>CL</t>
  </si>
  <si>
    <t>DEOE</t>
  </si>
  <si>
    <t>2.4</t>
  </si>
  <si>
    <t>Instalación de los Consejos Distritales</t>
  </si>
  <si>
    <t>CD</t>
  </si>
  <si>
    <t>3.1</t>
  </si>
  <si>
    <t>Entrega de la Lista Nominal de Electores Definitiva con fotografía</t>
  </si>
  <si>
    <t>DERFE</t>
  </si>
  <si>
    <t>4.1</t>
  </si>
  <si>
    <t>Emisión de la convocatoria para la ciudadanía que desee participar en la observación electoral</t>
  </si>
  <si>
    <t>4.2</t>
  </si>
  <si>
    <t>Difusión de la convocatoria para participar en la observación electoral</t>
  </si>
  <si>
    <t>OPL/JL/JD</t>
  </si>
  <si>
    <t>4.3</t>
  </si>
  <si>
    <t>Recepción de solicitudes de acreditación y/o ratificación de la ciudadanía que desee participar en observación electoral de manera presencial</t>
  </si>
  <si>
    <t>4.4</t>
  </si>
  <si>
    <t>Impartición de los cursos de capacitación, preparación o información de manera presencial</t>
  </si>
  <si>
    <t>CL/CD/OD</t>
  </si>
  <si>
    <t>4.5</t>
  </si>
  <si>
    <t>Impartición de los cursos de capacitación, preparación o información por parte de organizaciones</t>
  </si>
  <si>
    <t>4.6</t>
  </si>
  <si>
    <t>Acreditación y/o ratificación de la ciudadanía como observadores u observadoras electorales</t>
  </si>
  <si>
    <t>CL/CD</t>
  </si>
  <si>
    <t>4.7</t>
  </si>
  <si>
    <t xml:space="preserve">Recepción de informes de observadoras y observadores electorales </t>
  </si>
  <si>
    <t>DEOE/CL</t>
  </si>
  <si>
    <t>4.8</t>
  </si>
  <si>
    <t>Presentación del Informe Final del Proceso de Observación</t>
  </si>
  <si>
    <t>5.1</t>
  </si>
  <si>
    <t>Recorridos por las secciones de los distritos para localizar los lugares donde se ubicarán las casillas</t>
  </si>
  <si>
    <t>JDE/OPL</t>
  </si>
  <si>
    <t>5.2</t>
  </si>
  <si>
    <t>Presentación a los Consejos Distritales del listado de lugares propuestos para ubicar casillas</t>
  </si>
  <si>
    <t>JDE</t>
  </si>
  <si>
    <t>JLE</t>
  </si>
  <si>
    <t>5.3</t>
  </si>
  <si>
    <t>Aprobar en sesión extraordinaria de Junta Distrital Ejecutiva, la propuesta de ubicación de casillas electorales que se presentará al Consejo Distrital.</t>
  </si>
  <si>
    <t>5.4</t>
  </si>
  <si>
    <t>Visitas de examinación por los consejos distritales en los lugares propuestos para instalar casillas</t>
  </si>
  <si>
    <t>5.5</t>
  </si>
  <si>
    <t>Aprobación del número y ubicación de casillas básicas y contiguas y, en su caso, extraordinarias y especiales</t>
  </si>
  <si>
    <t>5.6</t>
  </si>
  <si>
    <t>Remisión del listado de ubicación de casillas al OPL</t>
  </si>
  <si>
    <t>5.7</t>
  </si>
  <si>
    <t>Realizar la primera publicación de la lista de ubicación de casillas en los lugares más concurridos del distrito electoral y en los medios electrónicos del Instituto</t>
  </si>
  <si>
    <t>5.8</t>
  </si>
  <si>
    <t>En su caso, segunda publicación de la lista de ubicación de casillas por causas supervenientes en los lugares más concurridos del distrito y en los medios electrónicos del Instituto</t>
  </si>
  <si>
    <t>5.9</t>
  </si>
  <si>
    <t>Difusión del listado de ubicación e integración de Mesas Directivas de Casilla, en medios electrónicos del Instituto y en su caso, publicación de encartes impresos (OPL)</t>
  </si>
  <si>
    <t>DEOE/JLE/OPL</t>
  </si>
  <si>
    <t>5.10</t>
  </si>
  <si>
    <t>Registro de representaciones generales y ante mesas directivas de casilla</t>
  </si>
  <si>
    <t>5.11</t>
  </si>
  <si>
    <t>Sustitución de representaciones generales y ante mesas directivas de casilla</t>
  </si>
  <si>
    <t>5.12</t>
  </si>
  <si>
    <t>Acreditación de representaciones generales y ante mesas directivas de casilla</t>
  </si>
  <si>
    <t>5.13</t>
  </si>
  <si>
    <t>Entrega de listados de representantes generales y ante casilla al OPL</t>
  </si>
  <si>
    <t>5.14</t>
  </si>
  <si>
    <t>Entrega de actas de la jornada electoral, así como de escrutinio y cómputo del OPL a los CD del INE</t>
  </si>
  <si>
    <t>CG/OD</t>
  </si>
  <si>
    <t>6.1</t>
  </si>
  <si>
    <t>Nuevas convocatorias</t>
  </si>
  <si>
    <t>6.2</t>
  </si>
  <si>
    <t>Designación de SE y CAE</t>
  </si>
  <si>
    <t>6.3</t>
  </si>
  <si>
    <t>Periodo de contratación de SE y CAE</t>
  </si>
  <si>
    <t>6.4</t>
  </si>
  <si>
    <t>Capacitación de SE y CAE</t>
  </si>
  <si>
    <t>6.5</t>
  </si>
  <si>
    <t>Designación de Funcionarios/as de Mesa Directiva de Casilla (FMDC)</t>
  </si>
  <si>
    <t>JDE/CD</t>
  </si>
  <si>
    <t>6.6</t>
  </si>
  <si>
    <t>Entrega de nombramientos a FMDC</t>
  </si>
  <si>
    <t>6.7</t>
  </si>
  <si>
    <t>Capacitación a FMDC</t>
  </si>
  <si>
    <t>6.8</t>
  </si>
  <si>
    <t>Desarrollo de simulacros y/o prácticas de la Jornada Electoral</t>
  </si>
  <si>
    <t>6.9</t>
  </si>
  <si>
    <t>Sustitución de FMDC</t>
  </si>
  <si>
    <t>7.1</t>
  </si>
  <si>
    <t>Aprobación de topes de gastos de precampaña Ayuntamientos</t>
  </si>
  <si>
    <t>7.2</t>
  </si>
  <si>
    <t>Aprobación de topes de gastos de campaña para Ayuntamientos</t>
  </si>
  <si>
    <t>7.3</t>
  </si>
  <si>
    <t>Aprobación del catálogo de emisoras, modelo de distribución y pautas para la transmisión de los mensajes de los partidos políticos y autoridades electorales.</t>
  </si>
  <si>
    <t>DEPPP</t>
  </si>
  <si>
    <t>8.1</t>
  </si>
  <si>
    <t>Solicitud de registro de convenio de coalición para Ayuntamientos</t>
  </si>
  <si>
    <t>8.2</t>
  </si>
  <si>
    <t>Resolución sobre Convenio de Coalición para Ayuntamientos</t>
  </si>
  <si>
    <t>8.3</t>
  </si>
  <si>
    <t>Precampaña para Ayuntamiento</t>
  </si>
  <si>
    <t>8.4</t>
  </si>
  <si>
    <t>Solicitud de registro de Candidaturas para Ayuntamientos</t>
  </si>
  <si>
    <t>8.5</t>
  </si>
  <si>
    <t>Resolución para aprobar las candidaturas para Ayuntamientos</t>
  </si>
  <si>
    <t>8.6</t>
  </si>
  <si>
    <t>Solicitud de registro de candidaturas comunes para Ayuntamientos</t>
  </si>
  <si>
    <t>8.7</t>
  </si>
  <si>
    <t>Resolución para aprobar las candidaturas comunes para Ayuntamientos</t>
  </si>
  <si>
    <t>8.8</t>
  </si>
  <si>
    <t>Campaña para Ayuntamientos</t>
  </si>
  <si>
    <t>9.1</t>
  </si>
  <si>
    <t>Fiscalización del periodo de precampaña</t>
  </si>
  <si>
    <t>UTF</t>
  </si>
  <si>
    <t>9.2</t>
  </si>
  <si>
    <t>Fiscalizacion del periodo de campaña</t>
  </si>
  <si>
    <t>10.1</t>
  </si>
  <si>
    <t>Entrega a la Junta Local Ejecutiva del INE para revisión, del líquido indeleble, el dado marcador, así como de los diseños y especificaciones técnicas de la documentación electoral, en medios electrónicos.</t>
  </si>
  <si>
    <t>10.2</t>
  </si>
  <si>
    <t>Recepción de las boletas electorales por el órgano competente que realizará el conteo, sellado y agrupamiento de boletas e integración de la caja paquete electoral</t>
  </si>
  <si>
    <t>10.3</t>
  </si>
  <si>
    <t>Revisión y, en su caso, emisión de comentarios y observaciones de los diseños y especificaciones técnicas de la documentación electoral, así como del  líquido indeleble y el dado marcador.</t>
  </si>
  <si>
    <t>JL</t>
  </si>
  <si>
    <t>10.4</t>
  </si>
  <si>
    <t>Entrega a la Dirección Ejecutiva de Organización Electoral del INE para revisión del  líquido indeleble y el dado marcador, así como de los diseños y especificaciones técnicas de la documentación electoral, en medios electrónicos</t>
  </si>
  <si>
    <t>10.5</t>
  </si>
  <si>
    <t>Revisión y validación del  líquido indeleble y el dado marcador, así como de los diseños y especificaciones técnicas de la documentación electoral.</t>
  </si>
  <si>
    <t>10.6</t>
  </si>
  <si>
    <t>Aprobación de la documentación y material electoral</t>
  </si>
  <si>
    <t>10.7</t>
  </si>
  <si>
    <t>Designación de la persona responsable de llevar el control sobre la asignación de los folios de las boletas que se distribuirán en cada mesa directiva de casilla</t>
  </si>
  <si>
    <t>10.8</t>
  </si>
  <si>
    <t>Aprobación de SE y CAE, así como de personal que auxiliará en el procedimiento de conteo, sellado y agrupamiento de las boletas electorales; así como la integración de la caja paquete electoral</t>
  </si>
  <si>
    <t>10.9</t>
  </si>
  <si>
    <t>Producción de la documentación y materiales electorales</t>
  </si>
  <si>
    <t>10.10</t>
  </si>
  <si>
    <t>Solicitud de custodia federal para traslado de la documentación, paquetería y materiales electorales (al menos 48 horas antes)</t>
  </si>
  <si>
    <t>10.11</t>
  </si>
  <si>
    <t>Conteo, sellado y agrupamiento de boletas e integración de la caja paquete electoral</t>
  </si>
  <si>
    <t>10.12</t>
  </si>
  <si>
    <t>Distribución de la documentación y materiales electorales a las Presidencias de mesa directiva de casilla</t>
  </si>
  <si>
    <t>11.1</t>
  </si>
  <si>
    <t>Informar al INE respecto a las determinaciones que adopte sobre la implementación y operación del PREP</t>
  </si>
  <si>
    <t>11.2</t>
  </si>
  <si>
    <t>Adoptar las determinaciones correspondientes sobre la integración o no del COTAPREP y, la realización o no de auditoría al sistema informático, así como informar al INE al respecto.</t>
  </si>
  <si>
    <t>12.1</t>
  </si>
  <si>
    <t>Informe sobre los simulacros del SIJE</t>
  </si>
  <si>
    <t>DEOE/OD</t>
  </si>
  <si>
    <t>12.2</t>
  </si>
  <si>
    <t>13.1</t>
  </si>
  <si>
    <t>Entrega a la JLE de los proyectos de Modelos Operativos de Recepción de Paquetes Electorales para opinión de las Vocalías de las JDE</t>
  </si>
  <si>
    <t>13.2</t>
  </si>
  <si>
    <t>Aprobación del personal que acompañará, asesorará y dará seguimiento a la Recepción de Paquetes Electorales</t>
  </si>
  <si>
    <t>13.3</t>
  </si>
  <si>
    <t>Aprobación de los Modelos Operativos de Recepción de Paquetes Electorales</t>
  </si>
  <si>
    <t>13.4</t>
  </si>
  <si>
    <t>Implementación del Operativo de Recepción de Paquetes</t>
  </si>
  <si>
    <t>13.5</t>
  </si>
  <si>
    <t>Entrega a la JLE de la copia de los recibos de Recepción de Paquetes Electorales</t>
  </si>
  <si>
    <t>13.6</t>
  </si>
  <si>
    <t>Entrega a la JLE del informe sobre la recepción de paquetes electorales en los órganos competentes</t>
  </si>
  <si>
    <t>14.1</t>
  </si>
  <si>
    <t>Determinación de los lugares que ocuparán las bodegas electorales para el resguardo de la documentación electoral</t>
  </si>
  <si>
    <t>14.2</t>
  </si>
  <si>
    <t>Verificación por parte de los órganos desconcentrados del INE de las condiciones y equipamiento de las bodegas electorales del OPL y determinación de los compromisos que consideren necesarios.</t>
  </si>
  <si>
    <t>JLE/JDE/CG/OD</t>
  </si>
  <si>
    <t>14.3</t>
  </si>
  <si>
    <t>Informe que rinden las presidencias sobre las condiciones de equipamiento, mecanismos de operación y medidas de seguridad de las bodegas electorales.</t>
  </si>
  <si>
    <t>JLE/JDE/OD</t>
  </si>
  <si>
    <t>14.4</t>
  </si>
  <si>
    <t>Designación, por parte del órgano competente del OPL, del personal que tendrá acceso a la bodega electoral</t>
  </si>
  <si>
    <t>14.5</t>
  </si>
  <si>
    <t>Comprobar por parte de los órganos competente del OPL, con apoyo del INE, del cumplimiento de los compromisos adquiridos en la verificación de las condiciones y equipamiento de las bodegas electorales del OPL</t>
  </si>
  <si>
    <t>14.6</t>
  </si>
  <si>
    <t>Envío a la DEOE, por conducto de la UTVOPL el informe de las condiciones que guardan las bodegas electorales</t>
  </si>
  <si>
    <t>15.1</t>
  </si>
  <si>
    <t>Entrega de estudios de factibilidad al OPL</t>
  </si>
  <si>
    <t>15.2</t>
  </si>
  <si>
    <t>Entrega de observaciones a los estudios de factibilidad</t>
  </si>
  <si>
    <t>15.3</t>
  </si>
  <si>
    <t>Recorridos para verificar las propuestas de los mecanismos de recolección</t>
  </si>
  <si>
    <t>JDE/OD</t>
  </si>
  <si>
    <t>15.4</t>
  </si>
  <si>
    <t>Aprobación o ratificación de los mecanismos de recolección</t>
  </si>
  <si>
    <t>15.5</t>
  </si>
  <si>
    <t>Traslado y recolección de los paquetes electorales</t>
  </si>
  <si>
    <t>15.6</t>
  </si>
  <si>
    <t>Acreditación de representantes de partidos políticos y candidaturas independientes ante los mecanismos de recolección</t>
  </si>
  <si>
    <t>15.7</t>
  </si>
  <si>
    <t>Sustitución de representaciones de partidos políticos y candidaturas independientes ante los mecanismos de recolección</t>
  </si>
  <si>
    <t>16.1</t>
  </si>
  <si>
    <t>Asignación de las y los SE y CAE contratados por el INE para los OD del OPL a fin de que apoyen en los cómputos de las elecciones locales</t>
  </si>
  <si>
    <t>16.2</t>
  </si>
  <si>
    <t>Integración por parte del Consejo Municipal Electoral del OPL, de la propuesta para la habilitación de espacios para el recuento de votos con las alternativas para todos los escenarios de cómputo</t>
  </si>
  <si>
    <t>16.3</t>
  </si>
  <si>
    <t>Informe de los escenarios de cómputos propuestos por el órgano competente del OPL</t>
  </si>
  <si>
    <t>16.4</t>
  </si>
  <si>
    <t>Remisión a la JLE en la entidad, de las propuestas de escenarios de cómputos, para la dictaminación de su viabilidad</t>
  </si>
  <si>
    <t>16.5</t>
  </si>
  <si>
    <t>Remisión de las observaciones a los escenarios de Cómputos al OPL y a su vez informar de las mismas a la UTVOPL</t>
  </si>
  <si>
    <t>16.6</t>
  </si>
  <si>
    <t>Aprobación por parte del órgano competente del OPL, del acuerdo mediante el cual se designa al personal que participará en las tareas de apoyo a los Cómputos Municipales</t>
  </si>
  <si>
    <t>16.7</t>
  </si>
  <si>
    <t>Aprobación por parte del órgano competente del OPL, de los distintos escenarios de cómputos</t>
  </si>
  <si>
    <t>16.8</t>
  </si>
  <si>
    <t>Aprobación por parte del órgano competente del OPL, del acuerdo por el que se habilitarán espacios para la instalación de grupos de trabajo y, en su caso, puntos de recuento</t>
  </si>
  <si>
    <t>16.9</t>
  </si>
  <si>
    <t>Cómputos Municipales</t>
  </si>
  <si>
    <t>Voto anticipado</t>
  </si>
  <si>
    <t>Designación de Funcionarios/as de Mesa de Escrutinio y Computo (FMEC)</t>
  </si>
  <si>
    <t>DECEYEC/JDE</t>
  </si>
  <si>
    <t>Envío del modelo de Guía para las y los funcionarios de Mesas de Escrutinio y Cómputo del Voto Anticipado en versión digital.</t>
  </si>
  <si>
    <t>DECEYEC/JLE</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</si>
  <si>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</si>
  <si>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</si>
  <si>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</si>
  <si>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</si>
  <si>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</si>
  <si>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</si>
  <si>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</si>
  <si>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Producción y entrega a las JLE del material para simulacros de MEC del VA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</si>
  <si>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</si>
  <si>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</si>
  <si>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</si>
  <si>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</si>
  <si>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</si>
  <si>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</si>
  <si>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JDE/CD/MEC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</si>
  <si>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</si>
  <si>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</si>
  <si>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</si>
  <si>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JLE/JDE</t>
  </si>
  <si>
    <t>Generación y entrega de la Lista Nominal de Electores con Voto Anticipado para Escrutinio y Cómputo (LNEVA-EC).</t>
  </si>
  <si>
    <t>Etiquetas de fila</t>
  </si>
  <si>
    <t>Seguimiento a la fiscalización del Proceso Electoral Local 2025-2026</t>
  </si>
  <si>
    <t>Visitantes extranjeros</t>
  </si>
  <si>
    <t>Voto de las Personas en Prisión Preventiva</t>
  </si>
  <si>
    <t>(en blanco)</t>
  </si>
  <si>
    <t>Total general</t>
  </si>
  <si>
    <t>Cuenta de Actividad</t>
  </si>
  <si>
    <t>Orientación Ciudadana</t>
  </si>
  <si>
    <t>Urna Electrónica</t>
  </si>
  <si>
    <t>No.</t>
  </si>
  <si>
    <t>ID</t>
  </si>
  <si>
    <t>UR que valida la modificación</t>
  </si>
  <si>
    <t>Inicio</t>
  </si>
  <si>
    <t>Término</t>
  </si>
  <si>
    <t>Aprobar Calendarios y Planes Integrales de los Procesos Electorales Locales</t>
  </si>
  <si>
    <t>Aprobación del Cronograma o Calendario de actividades del Proceso Electoral Ordinario del OPL</t>
  </si>
  <si>
    <t>Presentar un informe parcial de Programa de Promoción de la Participación Ciudadana a la comisión correspondiente</t>
  </si>
  <si>
    <t>Presentar un informe final de Programa de Promoción de la Participación Ciudadana (Proceso Electoral Concurrente) a la comisión correspondiente</t>
  </si>
  <si>
    <t>Enviar a la UTIGyND a través de la UTVOPL base de excel con la integración desagregada por sexo de la conformación de los órganos distritales (hombre, mujer, persona no binaria)</t>
  </si>
  <si>
    <t>UTIGYND</t>
  </si>
  <si>
    <t>Enviar a la UTIGyND a través de la UTVOPL base excel con la integración desagregada por acciones afirmativas de la integración de los órganos distritales</t>
  </si>
  <si>
    <t>Enviar a la UTIGyND a través de la UTVOPL base de excel con datos de candidaturas a Diputaciones desagregadas por sexo (hombre, mujer, persona no binaria)</t>
  </si>
  <si>
    <t>Enviar a la UTIGyND a través de la UTVOPL base de excel con datos de candidaturas a Diputaciones por acciones afirmativas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</si>
  <si>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</si>
  <si>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</si>
  <si>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Enviar a la UTIGyND a través de la UTVOPL base de excel con datos de los casos de violencia política contra las mujeres que conoció el OPL durante el Proceso Electoral</t>
  </si>
  <si>
    <t>Convocatoria para la integración de los Órganos Distritales</t>
  </si>
  <si>
    <t>Sesión en la que se designan e integran los Órganos Distritales</t>
  </si>
  <si>
    <t>Instalación de los Órganos Distritales</t>
  </si>
  <si>
    <t>Designación y/o ratificación de las y los Consejeros Electorales del Consejo Local</t>
  </si>
  <si>
    <t>Designación y/o ratificación de las y los Consejeros Electorales de los Consejos Distritales</t>
  </si>
  <si>
    <t>Publicación de la integración de los Consejos Locales y Distritales del INE</t>
  </si>
  <si>
    <t>Instalación y operación de oficinas municipales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</si>
  <si>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</si>
  <si>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</si>
  <si>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</si>
  <si>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en formato digital el informe respecto de la atención a las observaciones formuladas a la Lista Nominal de Electores para Revisión</t>
  </si>
  <si>
    <t>Entrega de la Lista Nominal de Electores con fotografía Producto de Instancias Administrativas y Resoluciones del Tribunal (Lista Adicional)</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</si>
  <si>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</si>
  <si>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</si>
  <si>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2025 y el 7 de junio de 2026, quienes podrán solicitar su inscripción en el Padrón Electoral a más tardar el 10 de febrero del año de la elección.</t>
  </si>
  <si>
    <t>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</si>
  <si>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</si>
  <si>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</si>
  <si>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2026.</t>
  </si>
  <si>
    <t>Resguardar las Credenciales para Votar que no fueron recogidas por sus titulares hasta el 5 de junio de 2026, derivadas de Instancias Administrativas, Demandas de Juicio o de solicitudes de reimpresión.</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</si>
  <si>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</si>
  <si>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</si>
  <si>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</si>
  <si>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</si>
  <si>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Recepción de solicitudes de la ciudadanía que desee participar en la observación electoral</t>
  </si>
  <si>
    <t xml:space="preserve">Impartición de los cursos de capacitación, preparación o información de manera presencial </t>
  </si>
  <si>
    <t>Impartición de los cursos de capacitación, preparación o información de manera virtual</t>
  </si>
  <si>
    <t>DEOE/DECEYEC</t>
  </si>
  <si>
    <t>Acreditación de la ciudadanía como observadores u observadoras electorales</t>
  </si>
  <si>
    <t>Presentación de los informes mensuales de seguimiento del proceso de Observación Electoral</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</si>
  <si>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</si>
  <si>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</si>
  <si>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</si>
  <si>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</si>
  <si>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10 de abril de 2026</t>
  </si>
  <si>
    <t>DERFE/UTSI</t>
  </si>
  <si>
    <t>DEOE/UTSI</t>
  </si>
  <si>
    <t>Segunda publicación de la lista de ubicación de casillas por causas supervenientes en los lugares más concurridos del distrito y en los medios electrónicos del Instituto</t>
  </si>
  <si>
    <t>Acreditación de representaciones generales y ante las Mesas Directivas de Casilla</t>
  </si>
  <si>
    <t>Entrega de relaciones de representaciones generales y ante mesas directivas de casilla al OPL</t>
  </si>
  <si>
    <t>Publicación de los encartes y difusión en medios electrónicos del Instituto</t>
  </si>
  <si>
    <t>Avisos domiciliarios para ubicación de casillas en secciones electorales involucradas en Actualizaciones del Marco Geográfico Electoral</t>
  </si>
  <si>
    <t>DERFE/OPL/JLE/JD</t>
  </si>
  <si>
    <t>Notificación de la casilla en que votará la ciudadanía residente en secciones en las que el Consejo Distrital determinó no instalar casillas por las causales previstas en el artículo 234 del RE</t>
  </si>
  <si>
    <t>Aprobación de la Estrategia de Capacitación y Asistencia Electoral</t>
  </si>
  <si>
    <t>CG/DECEYEC</t>
  </si>
  <si>
    <t>Sorteo del mes del calendario como base para la insaculación de las y los ciudadanos que integrarán las mesas directivas de casilla</t>
  </si>
  <si>
    <t>Entrega de modelos para que el OPL elabore materiales didácticos para la ciudadanía sorteada y para las y los funcionarios de casilla</t>
  </si>
  <si>
    <t>Revisión, corrección y validación de los materiales didácticos para las y los funcionarios de casilla</t>
  </si>
  <si>
    <t>OPL/JLE/
 DECEYEC</t>
  </si>
  <si>
    <t>Entrega a la JLE de los materiales didácticos impresos para la segunda etapa elaborados por parte del OPL</t>
  </si>
  <si>
    <t>JLE/CG</t>
  </si>
  <si>
    <t>Reclutar, seleccionar y contratar a SE y CAE</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</si>
  <si>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</si>
  <si>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</si>
  <si>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</si>
  <si>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</si>
  <si>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</si>
  <si>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2026</t>
  </si>
  <si>
    <t>UTSI</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</si>
  <si>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</si>
  <si>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</si>
  <si>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</si>
  <si>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</si>
  <si>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</si>
  <si>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</si>
  <si>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Capacitación de SE y CAE del VA, y en su caso VPPP. Primera Etapa.</t>
  </si>
  <si>
    <t>Capacitación de SE y CAE del VA, y en su caso VPPP.  Segunda Etapa.</t>
  </si>
  <si>
    <t>Entrega del modelo para que el OPL elabore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</si>
  <si>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</si>
  <si>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del OPL</t>
  </si>
  <si>
    <t>Entrega de modelos para que el OPL elabore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</si>
  <si>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</si>
  <si>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del OPL</t>
  </si>
  <si>
    <t>Entrega de modelos para que el OPL elabore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</si>
  <si>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</si>
  <si>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del OPL</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</si>
  <si>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</si>
  <si>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</si>
  <si>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</si>
  <si>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los límites de financiamiento privado, aportaciones de militantes, simpatizantes y precandidaturas o candidaturas; así como el límite individual de aportaciones para Diputaciones</t>
  </si>
  <si>
    <t>Aprobación de topes de gastos para el periodo de obtención del apoyo ciudadano para Diputaciones</t>
  </si>
  <si>
    <t>Aprobación de topes de gastos de campaña para Diputaciones</t>
  </si>
  <si>
    <t>Emisión de la convocatoria para la ciudadanía interesada en participar a una Candidatura Independiente</t>
  </si>
  <si>
    <t>Recepción de escrito de intención y documentación anexa de las y los ciudadanos que aspiren a la candidatura independiente para Diputaciones</t>
  </si>
  <si>
    <t>Resolución sobre procedencia de manifestación de intención de las y los aspirantes a candidaturas independientes para Diputaciones</t>
  </si>
  <si>
    <t>Plazo para obtener el apoyo de la ciudadanía de las candidaturas independientes para Diputaciones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</si>
  <si>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</si>
  <si>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</si>
  <si>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Solicitud de registro de convenio de coalición para Diputaciones</t>
  </si>
  <si>
    <t>Resolución sobre Convenio de Coalición para Diputaciones</t>
  </si>
  <si>
    <t>Precampaña para Diputaciones</t>
  </si>
  <si>
    <t>Solicitud de registro de Candidaturas para Diputaciones</t>
  </si>
  <si>
    <t>Resolución para aprobar las candidaturas para Diputaciones</t>
  </si>
  <si>
    <t>Campaña para Diputaciones</t>
  </si>
  <si>
    <t>Instalación de la Comisión en la que se reporten los trabajos de implementación y operación del Sistema</t>
  </si>
  <si>
    <t>UTTPDP</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</si>
  <si>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</si>
  <si>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</si>
  <si>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</si>
  <si>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</si>
  <si>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</si>
  <si>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</si>
  <si>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</si>
  <si>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</si>
  <si>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</si>
  <si>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</si>
  <si>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</si>
  <si>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</si>
  <si>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</si>
  <si>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</si>
  <si>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</si>
  <si>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</si>
  <si>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</si>
  <si>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</si>
  <si>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DEOE del INE, del Reporte con los resultados de las verificaciones de las medidas de seguridad en la documentación electoral.</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</si>
  <si>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</si>
  <si>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</si>
  <si>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Remisión de los recibos de la entrega de la documentación y materiales electorales al Consejo General del OPL</t>
  </si>
  <si>
    <t>Simulacros del SIJE</t>
  </si>
  <si>
    <t>Se realizarán reuniones previas a la determinación de los lugares que ocuparán las bodegas electorales, para que se considere que estas cumplaen con las condiciones mínimas necesarias en materia de seguridad y protección civil</t>
  </si>
  <si>
    <t>OPL/JLE</t>
  </si>
  <si>
    <t>Verificación por parte de los órganos desconcentrados del INE de las condiciones y equipamiento de las bodegas electorales del OPL y  determinación de los compromisos que consideren necesarios.</t>
  </si>
  <si>
    <t>Comprobar por parte de los órganos desconcentrados del INE, el cumplimiento de los compromisos adquiridos en la verificación de las condiciones y equipamiento de las bodegas electorales del OPL</t>
  </si>
  <si>
    <t>Informe que rinden las y los Presidentes de los organos competentes del OPL, sobre las condiciones de equipamiento, mecanismos de operación y medidas de seguridad de las bodegas electorales</t>
  </si>
  <si>
    <t>Envío del informe final presentado ante el Consejo General, sobre las condiciones que guardan las bodegas electorales del Órgano Central y desconcentrados del OPL</t>
  </si>
  <si>
    <t>Presentación de los estudios de factibilidad al Consejo Distrital</t>
  </si>
  <si>
    <t>Aprobación de los mecanismos de recolección</t>
  </si>
  <si>
    <t>Sustitución de representantes de partidos políticos y candidaturas independientes ante los mecanismos de recolección</t>
  </si>
  <si>
    <t>JDE/CD/JLE/CL</t>
  </si>
  <si>
    <t>Operativo de Recepción de Paquetes</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</si>
  <si>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</si>
  <si>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</si>
  <si>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</si>
  <si>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</si>
  <si>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</si>
  <si>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</si>
  <si>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</si>
  <si>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</si>
  <si>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</si>
  <si>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</si>
  <si>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</si>
  <si>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</si>
  <si>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</si>
  <si>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</si>
  <si>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</si>
  <si>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</si>
  <si>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</si>
  <si>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</si>
  <si>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</si>
  <si>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</si>
  <si>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</si>
  <si>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</si>
  <si>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</si>
  <si>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</si>
  <si>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</si>
  <si>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</si>
  <si>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</si>
  <si>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Cómputo Estatal para la asignación Diputaciones de Representación Proporcional</t>
  </si>
  <si>
    <t>Aprobación de modelos de pautas por parte del OPL</t>
  </si>
  <si>
    <t>Aprobación de pautas de autoridades electorales por parte de la Junta General Ejecutiva del INE</t>
  </si>
  <si>
    <t>JGE</t>
  </si>
  <si>
    <t>Aprobación de pautas de partidos políticos por parte del Comité de Radio y Televisión del INE</t>
  </si>
  <si>
    <t>CTR</t>
  </si>
  <si>
    <t>Aprobación de la metodología para verificar el cumplimiento de la pauta paritaria en radio y televisión durante la etapa de campaña por parte del Consejo General del INE</t>
  </si>
  <si>
    <t>Planeación de la Fiscalización</t>
  </si>
  <si>
    <t>Fiscalización del periodo de precampaña y obtención del apoyo de la ciudadanía</t>
  </si>
  <si>
    <t>Fiscalización del periodo de campaña</t>
  </si>
  <si>
    <t>Voto Anticipado</t>
  </si>
  <si>
    <t>Primera insaculación para integrar MEC de VA</t>
  </si>
  <si>
    <t>Proyección del número de boletas a imprimir, derivada del número de SIILNEVA Recopiladas.</t>
  </si>
  <si>
    <t>Segunda Insaculación para integrar MEC de VA</t>
  </si>
  <si>
    <t>Entrega del OPL a la JLE de los materiales y documentación electoral para la integración de los SPES JL  y para el escrutinio y cómputo del Voto Anticipado.</t>
  </si>
  <si>
    <t>OPL/DEOE/JLE</t>
  </si>
  <si>
    <t>Integración y entrega de SPES JL VA a las JDE.</t>
  </si>
  <si>
    <t>DEOE/JLE/JDE</t>
  </si>
  <si>
    <t>Periodo de Votación Anticipada Presencial a domicilio.</t>
  </si>
  <si>
    <t>Escrutinio y cómputo del Voto Anticipado.</t>
  </si>
  <si>
    <t>Incoporación de resultados del Voto Anticipado a los cómputos distritales</t>
  </si>
  <si>
    <t>Disposición de los formatos SIILNEVA-e a través de la página de  Internet del Instituto.</t>
  </si>
  <si>
    <t xml:space="preserve">Aprobación por la COTSPEL de los materiales didácticos y de apoyo para funcionariado de las mesas de escrutinio y cómputo del Voto Anticipado. </t>
  </si>
  <si>
    <t>Producción de documentación y materiales electorales para el Voto Anticipado en el PEL.</t>
  </si>
  <si>
    <t>Pláticas de sensibilización a integrantes de la JLE y de las JDE.</t>
  </si>
  <si>
    <t xml:space="preserve">UTIGyND/DEOE </t>
  </si>
  <si>
    <t>UTIGyND</t>
  </si>
  <si>
    <t>Elaborar propuesta de ubicación de las MEC VA y
MEC ELECTRÓNICA; en su caso, hacer recorrido
para identificar opciones de instalación de MEC fuera de la sede de la JDE.</t>
  </si>
  <si>
    <t xml:space="preserve">Aprobación del procedimiento para la incorporación de los resultados de la AEC VA al PREP y a los cómputos  distritales. </t>
  </si>
  <si>
    <t xml:space="preserve">Generación de la información nominativa de la ciudadanía que, a más tardar el 17 de febrero de 2026, obtuvo su credencial para votar conforme al artículo 141 de la LGIPE. </t>
  </si>
  <si>
    <t xml:space="preserve">Elaboración y entrega a la DEOE de la relación de Personas Solicitantes. </t>
  </si>
  <si>
    <t xml:space="preserve">Entrega a domicilio de las cartas invitación y SIILNEVA para las Personas Solicitantes. </t>
  </si>
  <si>
    <t xml:space="preserve">Remisión de SIILNEVA a la DERFE, en formato .PDF y originales. </t>
  </si>
  <si>
    <t xml:space="preserve">A propuesta de la JDE, aprobación de la cantidad y ubicación de las MEC VA. </t>
  </si>
  <si>
    <t xml:space="preserve">Realización de dos simulacros de operación del SIVEI. </t>
  </si>
  <si>
    <t xml:space="preserve">Determinación de procedencia o improcedencia de SIILNEVA. </t>
  </si>
  <si>
    <t xml:space="preserve">A propuesta de la JDE, aprobación del listado de personal del Instituto para realizar funciones de suplencia del funcionariado de las MEC VA y MEC ELECTRÓNICA. </t>
  </si>
  <si>
    <t xml:space="preserve">Entrega de la Lista Digital a la UTSI. </t>
  </si>
  <si>
    <t xml:space="preserve">Notificación de procedencia e improcedencia de SIILNEVA. </t>
  </si>
  <si>
    <t xml:space="preserve">DERFE/JLE/JDE </t>
  </si>
  <si>
    <t xml:space="preserve">Generación y envío de la LNEVAD a la JLE y a las JDE. </t>
  </si>
  <si>
    <t>Periodo de Votación Anticipada en modalidad por Internet.</t>
  </si>
  <si>
    <t xml:space="preserve">UTSI/DERFE/DEOE </t>
  </si>
  <si>
    <t xml:space="preserve">Remisión a la DERFE de los archivos con los formatos para la generación de la LNEVAEC, con la información de las PVA que ejerzan su voto. </t>
  </si>
  <si>
    <t xml:space="preserve">JDE/JLE/DERFE </t>
  </si>
  <si>
    <t xml:space="preserve">Resguardo de SPES en la bodega distrital. </t>
  </si>
  <si>
    <t xml:space="preserve">En su caso, aprobación de ajustes a la cantidad y ubicación de MEC, así como el registro oportuno en el SUCMEC </t>
  </si>
  <si>
    <t xml:space="preserve">CD/JDE </t>
  </si>
  <si>
    <t xml:space="preserve">Generación y envío de la LNEVA-EC a la JLE y JDE. </t>
  </si>
  <si>
    <t>En su caso, incorporación de resultados del Voto Anticipado al PREP.</t>
  </si>
  <si>
    <t xml:space="preserve">Celebración del Convenio Marco de Coordinación y Colaboración con las autoridades penitenciarias competentes </t>
  </si>
  <si>
    <t>DEAJ/JLE/OPL</t>
  </si>
  <si>
    <t>Impresión y entrega a las JLE del Cartel "¿Estás en Prisión Preventiva? ¡Puedes votar!"</t>
  </si>
  <si>
    <t>Entrega en los Centros Penitenciarios de las cartas invitación a las PPP para su participación en el PEL 2025-2026</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</si>
  <si>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</si>
  <si>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</si>
  <si>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</si>
  <si>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</si>
  <si>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</si>
  <si>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</si>
  <si>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</si>
  <si>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</si>
  <si>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</si>
  <si>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</si>
  <si>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</si>
  <si>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</si>
  <si>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</si>
  <si>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</si>
  <si>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</si>
  <si>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Gestionar los Requerimientos de Servicio TIC del Sistema de Administración de Dispositivos Móviles (Requerimientos de Servicio de TIC).</t>
  </si>
  <si>
    <t>Gestionar los Requerimientos de Servicio TIC del Sistema de Producción, Distribución y Almacenamiento de la Documentación y Materiales Electorales (Requerimientos de Servicio de TIC).</t>
  </si>
  <si>
    <t>Gestionar los Requerimientos de Servicio TIC del Sistema de Documentos y Materiales Electorales OPL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</si>
  <si>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</si>
  <si>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</si>
  <si>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</si>
  <si>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Mediciones de cumplimiento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</si>
  <si>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</si>
  <si>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</si>
  <si>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</si>
  <si>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</si>
  <si>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</si>
  <si>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</si>
  <si>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</si>
  <si>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</si>
  <si>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</si>
  <si>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</si>
  <si>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</si>
  <si>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</si>
  <si>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</si>
  <si>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</si>
  <si>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</si>
  <si>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</si>
  <si>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</si>
  <si>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</si>
  <si>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</si>
  <si>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</si>
  <si>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</si>
  <si>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</si>
  <si>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</si>
  <si>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</si>
  <si>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</si>
  <si>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</si>
  <si>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</si>
  <si>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Fiscalización de Jornada Electoral SIFIJE (Requerimientos de Servicio de TIC).</t>
  </si>
  <si>
    <t>Gestionar los Requerimientos de Servicio TIC del Sistema de Mecanismos de Recolección y Cadena de Custodia (Requerimientos de Servicio de TIC).</t>
  </si>
  <si>
    <t>Verificar y validar los Componentes del Sistema de Secciones con Estrategias Diferenciadas (Pruebas de aceptación).</t>
  </si>
  <si>
    <t>Liberar el Sistema de  Documentos y Materiales Electorales OPL (Producción).</t>
  </si>
  <si>
    <t>Verificar y validar los Componentes del Sistema de Secciones con Cambio a la Propuesta de Ruta de Visita (Pruebas de aceptación).</t>
  </si>
  <si>
    <t>Verificar y validar los Componentes del Sistema de Reclutamiento de SE y CAE en Línea (Pruebas de aceptación).</t>
  </si>
  <si>
    <t>Verificar y validar los Componentes del Sistema Nacional de Registro de Precandidatos y Candidatos, (SNR) (Pruebas de aceptación).</t>
  </si>
  <si>
    <t>Verificar y validar los Componentes del Sistema de Seguimiento de las y los Supervisores y Capacitadores Asistentes Electorales - Examen en Línea(Pruebas de aceptación).</t>
  </si>
  <si>
    <t>Liberar el Sistema de Secciones con Estrategias Diferenciadas(Producción).</t>
  </si>
  <si>
    <t>Liberar el Sistema de Secciones con Cambio a la Propuesta de Ruta de Visita (Producción).</t>
  </si>
  <si>
    <t>Liberar el Sistema Nacional de Registro de Precandidatos y Candidatos, (SNR) (Producción).</t>
  </si>
  <si>
    <t>Verificar y validar los Componentes del Sistema de Sesiones de Consejo (Pruebas de aceptación).</t>
  </si>
  <si>
    <t>Liberar el Sistema de Seguimiento de las y los Supervisores y Capacitadores Asistentes Electorales - Examen en Línea (Producción).</t>
  </si>
  <si>
    <t>Liberar el Sistema de Reclutamiento de SE y CAE en Línea (Producción).</t>
  </si>
  <si>
    <t>Verificar y validar los Componentes del Sistema de Mediciones de cumplimiento (Pruebas de aceptación).</t>
  </si>
  <si>
    <t>Liberar el Sistema de Mediciones de cumplimiento (Producción).</t>
  </si>
  <si>
    <t>Verificar y validar los Componentes del Sistema de Observadoras y Observadores Electorales (Pruebas de aceptación).</t>
  </si>
  <si>
    <t>Liberar el Sistema de  Sesiones de Consejo (Producción).</t>
  </si>
  <si>
    <t>Liberar el Sistema de  Observadoras y Observadores Electorales (Producción).</t>
  </si>
  <si>
    <t>Verificar y validar los Componentes del Sistema de Ubicación de Casillas (Pruebas de aceptación).</t>
  </si>
  <si>
    <t>Verificar y validar los Componentes del Sistema Integral de Fiscalización – Precampaña (Pruebas de aceptación).</t>
  </si>
  <si>
    <t>Verificar y validar los Componentes del Sistema de Mecanismos de Recolección y Cadena de Custodia (Pruebas de aceptación).</t>
  </si>
  <si>
    <t>Liberar el Sistema Integral de Fiscalización – Precampaña (Producción).</t>
  </si>
  <si>
    <t>Liberar el Sistema de  Ubicación de Casillas (Producción).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</si>
  <si>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</si>
  <si>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</si>
  <si>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</si>
  <si>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</si>
  <si>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Producción, Distribución y Almacenamiento de la Documentación y Materiales Electorales (Pruebas de aceptación).</t>
  </si>
  <si>
    <t>Liberar el Sistema de  Mecanismos de Recolección y Cadena de Custodia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</si>
  <si>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</si>
  <si>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</si>
  <si>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</si>
  <si>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</si>
  <si>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</si>
  <si>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Seguimiento a la Primera Etapa de Capacitación (Pruebas de aceptación).</t>
  </si>
  <si>
    <t>Verificar y validar los Componentes del Sistema de Evaluación de Supervisoras, Supervisores, Capacitadoras y Capacitadores (Pruebas de aceptación).</t>
  </si>
  <si>
    <t>Liberar el  Sistema de Producción, Distribución y Almacenamiento de la Documentación y Materiales Electorales (Producción).</t>
  </si>
  <si>
    <t>Liberar el Sistema del Proceso de Primera Insaculación (Producción).</t>
  </si>
  <si>
    <t>Liberar el Sistema de Seguimiento a la Primera Etapa de Capacitación (Producción).</t>
  </si>
  <si>
    <t>Liberar el Sistema de  Evaluación de Supervisoras, Supervisores, Capacitadoras y Capacitadores (Producción).</t>
  </si>
  <si>
    <t>Liberar la Aplicación Móvil de Seguimiento a la Primera Etapa de Capacitación (Producción).</t>
  </si>
  <si>
    <t>Liberar la Aplicación Móvil de Verificación de las y los Supervisores Electorales en la Primera Etapa de Capacitación (Producción).</t>
  </si>
  <si>
    <t>Verificar y validar los Componentes del Sistema de Registro de Solicitudes, Sustituciones y Acreditación de los Partidos Políticos y Candidaturas Independientes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</si>
  <si>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</si>
  <si>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</si>
  <si>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del Sistema Integral de Fiscalización – Campaña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</si>
  <si>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</si>
  <si>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</si>
  <si>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</si>
  <si>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Seguimiento a Paquetes Electorales (SPE) (Pruebas de aceptación).</t>
  </si>
  <si>
    <t>Liberar el Sistema Integral de Fiscalización – Campaña (Producción).</t>
  </si>
  <si>
    <t>Verificar y validar los Componentes de la Aplicación móvil de Simulacros y Prácticas de la Jornada electoral (Pruebas de aceptación).</t>
  </si>
  <si>
    <t>Liberar el Sistema del Proceso de Segunda Insaculación (Producción).</t>
  </si>
  <si>
    <t>Liberar el Sistema de Seguimiento a la Segunda Etapa de Capacitación (Producción).</t>
  </si>
  <si>
    <t>Liberar la Aplicación Móvil de Verificación de las y los Supervisores Electorales en la Segunda Etapa de Capacitación (Producción).</t>
  </si>
  <si>
    <t>Liberar la Aplicación Móvil de Nombramientos y Seguimiento a la Segunda Etapa de Capacitación (Producción).</t>
  </si>
  <si>
    <t>Liberar la Aplicación móvil de Simulacros y Prácticas de la Jornada electoral (Producción).</t>
  </si>
  <si>
    <t>Liberar el Sistema de  Sustitución de Funcionarias y Funcionarios de Mesas Directivas de Casilla (Producción).</t>
  </si>
  <si>
    <t>Liberar el Sistema de Registro de Solicitudes, Sustituciones y Acreditación de los Partidos Políticos y Candidaturas Independientes (Producción).</t>
  </si>
  <si>
    <t>Verificar y validar los Componentes del Sistema de Consulta en Casillas Especiales (SICCE)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</si>
  <si>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</si>
  <si>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</si>
  <si>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Liberar la Aplicación Móvil de Seguimiento a Paquetes Electorales (SPE) (Producción).</t>
  </si>
  <si>
    <t>Verificar y validar los Componentes del Sistema de Fiscalización de Jornada Electoral SIFIJE (Pruebas de aceptación).</t>
  </si>
  <si>
    <t>Verificar y validar los Componentes del Sistema de Desempeño de Funcionarias y Funcionarios de Casilla (Pruebas de aceptación).</t>
  </si>
  <si>
    <t>Verificar y validar los Componentes de la Aplicación Móvil  "IMDC  el día de la Jornada Electoral" (Pruebas de aceptación).</t>
  </si>
  <si>
    <t>Liberar el Sistema de Fiscalización de Jornada Electoral SIFIJE (Producción).</t>
  </si>
  <si>
    <t>Liberar el Sistema de  Desempeño de Funcionarias y Funcionarios de Casilla (Producción).</t>
  </si>
  <si>
    <t>Liberar el Sistema de Información sobre el desarrollo de la Jornada Electoral (SIJE) (Producción).</t>
  </si>
  <si>
    <t>Liberar la Aplicación Móvil del sistema de Información de la Jornada Electoral (Producción).</t>
  </si>
  <si>
    <t>Liberar el Sistema de Consulta en Casillas Especiales (SICCE) (Producción).</t>
  </si>
  <si>
    <t>Liberar la Aplicación Móvil  "IMDC  el día de la Jornada Electoral" (Producción).</t>
  </si>
  <si>
    <t>Verificar y validar los Componentes del Sistema de Documentos y Materiales Electorales OPL (Pruebas de aceptación).</t>
  </si>
  <si>
    <t>Desarrollo e impresión de materiales para capacitación electoral.</t>
  </si>
  <si>
    <t>Entrega de urnas electrónicas para verificación del ente verificador externo y el grupo de voto electrónico del INE.</t>
  </si>
  <si>
    <t>Entrega de urnas electrónicas para capacitación electoral en las entidades.</t>
  </si>
  <si>
    <t xml:space="preserve">Ejecución de pruebas por parte de la UTSI. </t>
  </si>
  <si>
    <t xml:space="preserve">Ejecución de pruebas por parte ente verificador externo. </t>
  </si>
  <si>
    <t>Entrega de la última versión de la urna electrónica para pruebas por parte ente verificador externo.</t>
  </si>
  <si>
    <t>Capacitación a Vocales.</t>
  </si>
  <si>
    <t>JLE/JDE/OPL</t>
  </si>
  <si>
    <t>Capacitación a SE, CAE y técnicos de Juntas Locales y Distritales Ejecutivas del INE.</t>
  </si>
  <si>
    <t>Entrega de equipos de cómputo con SICCE</t>
  </si>
  <si>
    <t>Comunicar a la Comisión el informe de la verificación de las urnas electrónicas.</t>
  </si>
  <si>
    <t>Capacitación (simulacros y prácticas) a FMDC.</t>
  </si>
  <si>
    <t>Entrega de la última versión de la urna electrónica.</t>
  </si>
  <si>
    <t>Configuración final de todos los equipos.</t>
  </si>
  <si>
    <t>Distribución de urnas electrónicas a Consejos Distritales.</t>
  </si>
  <si>
    <t>Ejecución del protocolo de verificación en Consejos Distritales.</t>
  </si>
  <si>
    <t>Operación del Plan de Continuidad en la JE.</t>
  </si>
  <si>
    <t xml:space="preserve">Presentación del informe final de la implementación del proyecto de urna electrónica en casillas especiales del PEL 2025-2026 </t>
  </si>
  <si>
    <t>Difusión al OPL del Acuerdo del CG, incluyendo la Convocatoria y el Formato de acreditación; así como información sobre el procedimiento de acreditación</t>
  </si>
  <si>
    <t>Recepción de documentación sobre las características del proceso local enviado por el OPL</t>
  </si>
  <si>
    <t>Recepción de las solicitudes de acreditación enviadas por el OPL</t>
  </si>
  <si>
    <t>Remitir al OPL, que reconozcan la figura de visitante extranjero, el listado de acreditados</t>
  </si>
  <si>
    <t>Modificaciones</t>
  </si>
  <si>
    <t>CATÁLOGO DE ACTIVIDADES</t>
  </si>
  <si>
    <t>CAI/JLE</t>
  </si>
  <si>
    <t>CAI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</si>
</sst>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18"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0000"/>
      <name val="Calibri"/>
      <family val="2"/>
      <scheme val="minor"/>
    </font>
    <font>
      <b/>
      <sz val="26"/>
      <color rgb="FF000000"/>
      <name val="Calibri"/>
      <scheme val="minor"/>
    </font>
    <font>
      <b/>
      <sz val="11"/>
      <color rgb="FFFFFFFF"/>
      <name val="Aptos Narrow"/>
    </font>
    <font>
      <b/>
      <sz val="12"/>
      <color rgb="FFFFFFFF"/>
      <name val="Calibri"/>
      <scheme val="minor"/>
    </font>
    <font>
      <sz val="11"/>
      <color rgb="FF000000"/>
      <name val="Calibri"/>
    </font>
    <font>
      <sz val="11"/>
      <color rgb="FF000000"/>
      <name val="Aptos Narrow"/>
      <charset val="1"/>
    </font>
  </fonts>
  <fills count="9">
    <fill>
      <patternFill patternType="none"/>
    </fill>
    <fill>
      <patternFill patternType="gray125"/>
    </fill>
    <fill>
      <patternFill patternType="solid">
        <fgColor rgb="FFFF3398"/>
        <bgColor rgb="FFFF3398"/>
      </patternFill>
    </fill>
    <fill>
      <patternFill patternType="solid">
        <fgColor rgb="FFFFFFFF"/>
        <bgColor rgb="FF000000"/>
      </patternFill>
    </fill>
    <fill>
      <patternFill patternType="solid">
        <fgColor rgb="FFD5007F"/>
        <bgColor rgb="FF000000"/>
      </patternFill>
    </fill>
    <fill>
      <patternFill patternType="solid">
        <fgColor rgb="FFFFC000"/>
        <bgColor rgb="FF000000"/>
      </patternFill>
    </fill>
    <fill>
      <patternFill patternType="solid">
        <fgColor rgb="FFFFFF00"/>
        <bgColor indexed="64"/>
      </patternFill>
    </fill>
    <fill>
      <patternFill patternType="solid">
        <fgColor rgb="FFF50ACE"/>
        <bgColor indexed="64"/>
      </patternFill>
    </fill>
    <fill>
      <patternFill patternType="solid">
        <fgColor rgb="FFFF0000"/>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s>
  <cellStyleXfs count="5">
    <xf numFmtId="0" fontId="0" fillId="0" borderId="0"/>
    <xf numFmtId="0" fontId="3" fillId="0" borderId="0" applyNumberFormat="0" applyFill="0" applyBorder="0" applyAlignment="0" applyProtection="0"/>
    <xf numFmtId="0" fontId="1" fillId="0" borderId="0"/>
    <xf numFmtId="0" fontId="1" fillId="0" borderId="0"/>
    <xf numFmtId="0" fontId="3" fillId="0" borderId="0" applyNumberFormat="0"/>
  </cellStyleXfs>
  <cellXfs count="84">
    <xf numFmtId="0" fontId="0" fillId="0" borderId="0" xfId="0"/>
    <xf numFmtId="0" fontId="2" fillId="0" borderId="1" xfId="0" applyFont="1" applyBorder="1" applyAlignment="1">
      <alignment vertical="center" wrapText="1"/>
    </xf>
    <xf numFmtId="0" fontId="5" fillId="0" borderId="1" xfId="0" applyFont="1" applyBorder="1" applyAlignment="1">
      <alignment vertical="center"/>
    </xf>
    <xf numFmtId="14" fontId="2" fillId="0" borderId="1" xfId="0" applyNumberFormat="1"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0" fontId="7"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9" fillId="2" borderId="9" xfId="0" applyFont="1" applyFill="1" applyBorder="1" applyAlignment="1">
      <alignment vertical="center" wrapText="1"/>
    </xf>
    <xf numFmtId="0" fontId="9" fillId="2" borderId="12" xfId="0" applyFont="1" applyFill="1" applyBorder="1" applyAlignment="1">
      <alignment horizontal="center" vertical="center" wrapText="1"/>
    </xf>
    <xf numFmtId="0" fontId="9" fillId="2" borderId="12" xfId="0" applyFont="1" applyFill="1" applyBorder="1" applyAlignment="1">
      <alignment vertical="center" wrapText="1"/>
    </xf>
    <xf numFmtId="0" fontId="9" fillId="2" borderId="9" xfId="0" applyFont="1" applyFill="1" applyBorder="1" applyAlignment="1">
      <alignment horizontal="center" vertical="center" wrapText="1"/>
    </xf>
    <xf numFmtId="0" fontId="10" fillId="3" borderId="10"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11" xfId="0"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1" fillId="3" borderId="10" xfId="0" applyFont="1" applyFill="1" applyBorder="1" applyAlignment="1">
      <alignment vertical="center" wrapText="1"/>
    </xf>
    <xf numFmtId="0" fontId="10" fillId="3" borderId="14" xfId="0" applyFont="1" applyFill="1" applyBorder="1" applyAlignment="1">
      <alignment vertical="center" wrapText="1"/>
    </xf>
    <xf numFmtId="0" fontId="11" fillId="3" borderId="7"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8" xfId="0" applyFont="1" applyFill="1" applyBorder="1" applyAlignment="1">
      <alignment vertical="center" wrapText="1"/>
    </xf>
    <xf numFmtId="0" fontId="11" fillId="3" borderId="14" xfId="0" applyFont="1" applyFill="1" applyBorder="1" applyAlignment="1">
      <alignment vertical="center" wrapText="1"/>
    </xf>
    <xf numFmtId="14" fontId="11" fillId="0" borderId="6" xfId="0" applyNumberFormat="1" applyFont="1" applyBorder="1" applyAlignment="1">
      <alignment horizontal="center" vertical="center"/>
    </xf>
    <xf numFmtId="0" fontId="10" fillId="3" borderId="0" xfId="0" applyFont="1" applyFill="1" applyAlignment="1">
      <alignment vertical="center" wrapText="1"/>
    </xf>
    <xf numFmtId="0" fontId="10" fillId="3" borderId="4" xfId="0" applyFont="1" applyFill="1" applyBorder="1" applyAlignment="1">
      <alignment vertical="center" wrapText="1"/>
    </xf>
    <xf numFmtId="0" fontId="10" fillId="3" borderId="5" xfId="0" applyFont="1" applyFill="1" applyBorder="1" applyAlignment="1">
      <alignment vertical="center" wrapText="1"/>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0" fillId="3" borderId="8" xfId="0" applyFont="1" applyFill="1" applyBorder="1" applyAlignment="1">
      <alignment vertical="center" wrapText="1"/>
    </xf>
    <xf numFmtId="0" fontId="10" fillId="3" borderId="1" xfId="0" applyFont="1" applyFill="1" applyBorder="1" applyAlignment="1">
      <alignment vertical="center" wrapText="1"/>
    </xf>
    <xf numFmtId="0" fontId="11" fillId="3" borderId="3" xfId="0" applyFont="1" applyFill="1" applyBorder="1" applyAlignment="1">
      <alignment vertical="center" wrapText="1"/>
    </xf>
    <xf numFmtId="0" fontId="10" fillId="0" borderId="6" xfId="0" applyFont="1" applyBorder="1" applyAlignment="1">
      <alignment horizontal="left" vertical="center"/>
    </xf>
    <xf numFmtId="0" fontId="11" fillId="3" borderId="7" xfId="0" applyFont="1" applyFill="1" applyBorder="1" applyAlignment="1">
      <alignment vertical="center" wrapText="1"/>
    </xf>
    <xf numFmtId="0" fontId="11" fillId="0" borderId="2" xfId="0" applyFont="1" applyBorder="1" applyAlignment="1">
      <alignment vertical="center" wrapText="1"/>
    </xf>
    <xf numFmtId="0" fontId="11" fillId="0" borderId="1" xfId="0" applyFont="1" applyBorder="1" applyAlignment="1">
      <alignment horizontal="center" vertical="center" wrapText="1"/>
    </xf>
    <xf numFmtId="0" fontId="11" fillId="0" borderId="11" xfId="0" applyFont="1" applyBorder="1" applyAlignment="1">
      <alignment vertical="center" wrapText="1"/>
    </xf>
    <xf numFmtId="0" fontId="11" fillId="0" borderId="7"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1" xfId="0" applyBorder="1" applyAlignment="1">
      <alignment horizontal="center" vertical="center"/>
    </xf>
    <xf numFmtId="0" fontId="14" fillId="4" borderId="15" xfId="0" applyFont="1" applyFill="1" applyBorder="1" applyAlignment="1">
      <alignment horizontal="center" vertical="center"/>
    </xf>
    <xf numFmtId="0" fontId="15" fillId="2" borderId="15" xfId="0" applyFont="1" applyFill="1" applyBorder="1" applyAlignment="1">
      <alignment horizontal="center" vertical="center"/>
    </xf>
    <xf numFmtId="0" fontId="1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0" fillId="0" borderId="16" xfId="0" applyBorder="1" applyAlignment="1">
      <alignment horizontal="center" vertical="center"/>
    </xf>
    <xf numFmtId="0" fontId="2" fillId="0" borderId="6" xfId="0" applyFont="1" applyBorder="1" applyAlignment="1">
      <alignment horizontal="center" vertical="center"/>
    </xf>
    <xf numFmtId="0" fontId="0" fillId="0" borderId="0" xfId="0" applyAlignment="1">
      <alignment horizontal="center" vertical="center"/>
    </xf>
    <xf numFmtId="0" fontId="5" fillId="0" borderId="6" xfId="0" applyFont="1" applyBorder="1" applyAlignment="1">
      <alignment horizontal="center" vertical="center"/>
    </xf>
    <xf numFmtId="1" fontId="5" fillId="0" borderId="6" xfId="0" applyNumberFormat="1" applyFont="1" applyBorder="1" applyAlignment="1">
      <alignment horizontal="center" vertical="center"/>
    </xf>
    <xf numFmtId="0" fontId="4" fillId="2" borderId="6" xfId="0" applyFont="1" applyFill="1" applyBorder="1" applyAlignment="1">
      <alignment horizontal="center" vertical="center"/>
    </xf>
    <xf numFmtId="0" fontId="4" fillId="2" borderId="17" xfId="0" applyFont="1" applyFill="1" applyBorder="1" applyAlignment="1">
      <alignment horizontal="center" vertical="center"/>
    </xf>
    <xf numFmtId="0" fontId="0" fillId="0" borderId="0" xfId="0" applyAlignment="1">
      <alignment vertical="center"/>
    </xf>
    <xf numFmtId="14" fontId="2" fillId="0" borderId="6" xfId="0" applyNumberFormat="1" applyFont="1" applyBorder="1" applyAlignment="1">
      <alignment horizontal="center" vertical="center"/>
    </xf>
    <xf numFmtId="14" fontId="5" fillId="0" borderId="6" xfId="0" applyNumberFormat="1" applyFont="1" applyBorder="1" applyAlignment="1">
      <alignment horizontal="center" vertical="center"/>
    </xf>
    <xf numFmtId="0" fontId="16" fillId="0" borderId="6" xfId="0" applyFont="1" applyBorder="1" applyAlignment="1">
      <alignment horizontal="center" vertical="center"/>
    </xf>
    <xf numFmtId="0" fontId="12" fillId="0" borderId="0" xfId="0" applyFont="1" applyAlignment="1">
      <alignment vertical="center"/>
    </xf>
    <xf numFmtId="0" fontId="0" fillId="0" borderId="1" xfId="0" applyBorder="1" applyAlignment="1">
      <alignment horizontal="left" vertical="center"/>
    </xf>
    <xf numFmtId="0" fontId="0" fillId="6" borderId="0" xfId="0" applyFill="1"/>
    <xf numFmtId="0" fontId="14" fillId="4" borderId="12" xfId="0" applyFont="1" applyFill="1" applyBorder="1" applyAlignment="1">
      <alignment horizontal="left" vertical="center"/>
    </xf>
    <xf numFmtId="0" fontId="5" fillId="5" borderId="7" xfId="0" applyFont="1" applyFill="1" applyBorder="1" applyAlignment="1">
      <alignment horizontal="left"/>
    </xf>
    <xf numFmtId="0" fontId="5" fillId="8" borderId="7" xfId="0" applyFont="1" applyFill="1" applyBorder="1" applyAlignment="1">
      <alignment vertical="center"/>
    </xf>
    <xf numFmtId="1" fontId="5" fillId="7" borderId="6" xfId="0" applyNumberFormat="1" applyFont="1" applyFill="1" applyBorder="1" applyAlignment="1">
      <alignment horizontal="center" vertical="center"/>
    </xf>
    <xf numFmtId="0" fontId="5" fillId="7" borderId="6" xfId="0" applyFont="1" applyFill="1" applyBorder="1" applyAlignment="1">
      <alignment horizontal="center" vertical="center"/>
    </xf>
    <xf numFmtId="14" fontId="6" fillId="0" borderId="6" xfId="0" applyNumberFormat="1" applyFont="1" applyBorder="1" applyAlignment="1">
      <alignment horizontal="center" vertical="center"/>
    </xf>
    <xf numFmtId="0" fontId="6" fillId="0" borderId="6" xfId="0" applyFont="1" applyBorder="1" applyAlignment="1">
      <alignment horizontal="center" vertical="center"/>
    </xf>
    <xf numFmtId="164" fontId="2" fillId="0" borderId="6" xfId="0" applyNumberFormat="1" applyFont="1" applyBorder="1" applyAlignment="1">
      <alignment horizontal="center" vertical="center"/>
    </xf>
    <xf numFmtId="0" fontId="5" fillId="0" borderId="6" xfId="0" applyFont="1" applyBorder="1" applyAlignment="1">
      <alignment vertical="center"/>
    </xf>
    <xf numFmtId="14" fontId="5" fillId="7" borderId="6" xfId="0" applyNumberFormat="1" applyFont="1" applyFill="1" applyBorder="1" applyAlignment="1">
      <alignment horizontal="center" vertical="center"/>
    </xf>
    <xf numFmtId="0" fontId="5" fillId="7" borderId="6" xfId="0" applyFont="1" applyFill="1" applyBorder="1" applyAlignment="1">
      <alignment vertical="center"/>
    </xf>
    <xf numFmtId="14" fontId="2" fillId="7" borderId="6" xfId="0" applyNumberFormat="1" applyFont="1" applyFill="1" applyBorder="1" applyAlignment="1">
      <alignment horizontal="center" vertical="center"/>
    </xf>
    <xf numFmtId="14" fontId="17" fillId="0" borderId="6" xfId="0" applyNumberFormat="1" applyFont="1" applyBorder="1" applyAlignment="1">
      <alignment horizontal="center" vertical="center"/>
    </xf>
    <xf numFmtId="14" fontId="5" fillId="0" borderId="6" xfId="0" applyNumberFormat="1" applyFont="1" applyBorder="1" applyAlignment="1">
      <alignment vertical="center"/>
    </xf>
    <xf numFmtId="14" fontId="7" fillId="0" borderId="6" xfId="0" applyNumberFormat="1" applyFont="1" applyBorder="1" applyAlignment="1">
      <alignment vertical="center"/>
    </xf>
    <xf numFmtId="14" fontId="7" fillId="0" borderId="6" xfId="0" applyNumberFormat="1" applyFont="1" applyBorder="1" applyAlignment="1">
      <alignment horizontal="center" vertical="center"/>
    </xf>
    <xf numFmtId="0" fontId="6" fillId="0" borderId="6" xfId="0" applyFont="1" applyBorder="1" applyAlignment="1">
      <alignment vertical="center"/>
    </xf>
    <xf numFmtId="0" fontId="0" fillId="7" borderId="6" xfId="0" applyFill="1" applyBorder="1" applyAlignment="1">
      <alignment horizontal="center" vertical="center"/>
    </xf>
    <xf numFmtId="0" fontId="13" fillId="0" borderId="0" xfId="0" applyFont="1" applyAlignment="1">
      <alignment horizontal="center" vertical="center"/>
    </xf>
  </cellXfs>
  <cellStyles count="5">
    <cellStyle name="Hipervínculo" xfId="4" xr:uid="{15FF5985-7790-45E1-AC90-7981171519AC}"/>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F50ACE"/>
      <color rgb="FFD5007F"/>
      <color rgb="FFF4F4F4"/>
      <color rgb="FF1AB9F2"/>
      <color rgb="FFFFD5EA"/>
      <color rgb="FFFFA7D3"/>
      <color rgb="FFDEC8EE"/>
      <color rgb="FF72FF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customXml" Target="../customXml/item1.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021EA10-FABC-442C-8B6C-240E1BD78F8F}">
    <nsvFilter filterId="{91A62233-53CA-4713-9E56-A646642EC115}" ref="A1:K365" tableId="0">
      <columnFilter colId="6">
        <filter colId="6">
          <x:filters>
            <x:filter val="UTSI"/>
          </x:filters>
        </filter>
      </columnFilter>
      <columnFilter colId="9">
        <filter colId="9">
          <x:filters>
            <x:dateGroupItem year="2026" month="1" day="5" dateTimeGrouping="day"/>
            <x:dateGroupItem year="2026" month="1" day="6" dateTimeGrouping="day"/>
            <x:dateGroupItem year="2026" month="1" day="9" dateTimeGrouping="day"/>
            <x:dateGroupItem year="2026" month="1" day="12" dateTimeGrouping="day"/>
            <x:dateGroupItem year="2026" month="1" day="14" dateTimeGrouping="day"/>
            <x:dateGroupItem year="2026" month="1" day="15" dateTimeGrouping="day"/>
            <x:dateGroupItem year="2026" month="1" day="16" dateTimeGrouping="day"/>
            <x:dateGroupItem year="2026" month="1" day="23" dateTimeGrouping="day"/>
          </x:filters>
        </filter>
      </columnFilter>
    </nsvFilter>
  </namedSheetView>
  <namedSheetView name="Julio" id="{D63EBE5F-DD59-4F36-B98E-7743F36CE2D6}">
    <nsvFilter filterId="{91A62233-53CA-4713-9E56-A646642EC115}" ref="A1:K365" tableId="0"/>
  </namedSheetView>
  <namedSheetView name="Nora" id="{30D55D58-A726-474B-9C63-90720A1B5536}"/>
  <namedSheetView name="paola" id="{B4F87257-A493-4B2A-9894-67E1E4B5488F}">
    <nsvFilter filterId="{91A62233-53CA-4713-9E56-A646642EC115}" ref="A1:K365" tableId="0">
      <columnFilter colId="9">
        <filter colId="9">
          <x:customFilters and="1">
            <x:customFilter operator="greaterThanOrEqual" val="45958"/>
            <x:customFilter operator="lessThanOrEqual" val="45973"/>
          </x:customFilters>
        </filter>
      </columnFilter>
    </nsvFilter>
  </namedSheetView>
</namedSheetView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paola.zendejasm\Downloads\Calendario%20al%2011%20ago%2008%2008.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870.459109837961" createdVersion="8" refreshedVersion="8" minRefreshableVersion="3" recordCount="231" xr:uid="{AF6FF170-55CC-4CD6-B0AF-B97F29B58760}">
  <cacheSource type="worksheet">
    <worksheetSource ref="B1:K338" sheet="Coahuila" r:id="rId2"/>
  </cacheSource>
  <cacheFields count="20">
    <cacheField name="Entidad" numFmtId="0">
      <sharedItems containsBlank="1"/>
    </cacheField>
    <cacheField name="Subproceso" numFmtId="0">
      <sharedItems containsBlank="1" count="28">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isitantes extranjeros"/>
        <s v="Radio y Televisión"/>
        <s v="Fiscalización"/>
        <s v="Seguimiento a la fiscalización del Proceso Electoral Local 2025-2026"/>
        <s v="Voto anticipado"/>
        <s v="Voto de las Personas en Prisión Preventiva"/>
        <m/>
      </sharedItems>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UR que valida la modificación" numFmtId="0">
      <sharedItems containsBlank="1"/>
    </cacheField>
    <cacheField name="ID" numFmtId="0">
      <sharedItems containsDate="1" containsBlank="1" containsMixedTypes="1" minDate="2025-01-13T00:00:00" maxDate="2025-01-14T00:00:00"/>
    </cacheField>
    <cacheField name="Inicio" numFmtId="0">
      <sharedItems containsNonDate="0" containsDate="1" containsString="0" containsBlank="1" minDate="2025-07-01T00:00:00" maxDate="2026-08-02T00:00:00"/>
    </cacheField>
    <cacheField name="Término" numFmtId="0">
      <sharedItems containsDate="1" containsMixedTypes="1" minDate="2025-07-31T00:00:00" maxDate="2026-09-18T00:00:00"/>
    </cacheField>
    <cacheField name="Fecha_INI_Real" numFmtId="14">
      <sharedItems containsNonDate="0" containsString="0" containsBlank="1"/>
    </cacheField>
    <cacheField name="Fecha_TER_Real" numFmtId="0">
      <sharedItems containsNonDate="0" containsString="0" containsBlank="1"/>
    </cacheField>
    <cacheField name="ID_Estatus" numFmtId="0">
      <sharedItems containsString="0" containsBlank="1" containsNumber="1" containsInteger="1" minValue="1" maxValue="1"/>
    </cacheField>
    <cacheField name="Estatus" numFmtId="0">
      <sharedItems containsBlank="1"/>
    </cacheField>
    <cacheField name="Nota Cualitativa" numFmtId="0">
      <sharedItems containsNonDate="0" containsString="0" containsBlank="1"/>
    </cacheField>
    <cacheField name="Link al soporte documental" numFmtId="0">
      <sharedItems containsNonDate="0" containsString="0" containsBlank="1"/>
    </cacheField>
    <cacheField name="Observaciones" numFmtId="0">
      <sharedItems containsNonDate="0" containsString="0" containsBlank="1"/>
    </cacheField>
    <cacheField name="¿Se informó a la UTVOPL sobre conclusión?" numFmtId="0">
      <sharedItems containsNonDate="0" containsString="0" containsBlank="1"/>
    </cacheField>
    <cacheField name="Fecha de aviso" numFmtId="14">
      <sharedItems containsNonDate="0" containsString="0" containsBlank="1"/>
    </cacheField>
    <cacheField name="01/08/2025" numFmtId="0">
      <sharedItems containsNonDate="0" containsDate="1" containsString="0" containsBlank="1" minDate="2025-08-01T00:00:00" maxDate="2025-08-02T00:00: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6042.421422685184" createdVersion="8" refreshedVersion="8" minRefreshableVersion="3" recordCount="341" xr:uid="{441AC549-F56B-48EE-97F9-21BF7FD72894}">
  <cacheSource type="worksheet">
    <worksheetSource ref="A1:J365" sheet="Anexo al informe"/>
  </cacheSource>
  <cacheFields count="18">
    <cacheField name="No." numFmtId="0">
      <sharedItems containsSemiMixedTypes="0" containsString="0" containsNumber="1" containsInteger="1" minValue="1" maxValue="341"/>
    </cacheField>
    <cacheField name="Subproceso" numFmtId="0">
      <sharedItems count="29">
        <s v="Mecanismos de coordinación"/>
        <s v="Datos electorales con perspectiva de género "/>
        <s v="Integración de órganos desconcentrados"/>
        <s v="Lista Nominal de Electores"/>
        <s v="Captación de Trámites"/>
        <s v="Orientación Ciudadana"/>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Radio y Televisión"/>
        <s v="Fiscalización"/>
        <s v="Voto anticipado"/>
        <s v="Voto de las Personas en Prisión Preventiva"/>
        <s v="Administración de Proyectos de TIC"/>
        <s v="Administración del Desarrollo e Implementación de Soluciones Tecnológicas"/>
        <s v="Urna Electrónica"/>
      </sharedItems>
    </cacheField>
    <cacheField name="Actividad" numFmtId="0">
      <sharedItems count="341" longText="1">
        <s v="Aprobar Calendarios y Planes Integrales de los Procesos Electorales Locales"/>
        <s v="Aprobación del Cronograma o Calendario de actividades del Proceso Electoral Ordinario del OPL"/>
        <s v="Elaborar un plan de trabajo conjunto para la promoción de la participación ciudadana"/>
        <s v="Sesión para dar inicio al PEL"/>
        <s v="Implementar un plan de trabajo conjunto para la promoción de la participación ciudadana"/>
        <s v="Presentar un informe parcial de Programa de Promoción de la Participación Ciudadana a la comisión correspondiente"/>
        <s v="Presentar un informe final de Programa de Promoción de la Participación Ciudadana (Proceso Electoral Concurrente) a la comisión correspondiente"/>
        <s v="Enviar a la UTIGyND a través de la UTVOPL base de excel con la integración desagregada por sexo de la conformación de los órganos distritales (hombre, mujer, persona no binaria)"/>
        <s v="Enviar a la UTIGyND a través de la UTVOPL base excel con la integración desagregada por acciones afirmativas de la integración de los órganos distritales"/>
        <s v="Enviar a la UTIGyND a través de la UTVOPL base de excel con datos de candidaturas a Diputaciones desagregadas por sexo (hombre, mujer, persona no binaria)"/>
        <s v="Enviar a la UTIGyND a través de la UTVOPL base de excel con datos de candidaturas a Diputaciones por acciones afirmativas"/>
        <s v="Enviar a la UTIGyND a través de la UTVOPL base de excel con datos de los resultados de los cómputos Distritales desagregados por sexo que permita identificar el número de hombres, mujeres o personas no binarias que resultaron electas."/>
        <s v="Enviar a la UTIGyND a través de la UTVOPL base de excel con datos de los resultados de los cómputos Distritales desagregados por acciones afirmativas de las personas electas"/>
        <s v="Enviar a la UTIGyND a través de la UTVOPL base de excel con datos de los casos de violencia política contra las mujeres que conoció el OPL durante el Proceso Electoral"/>
        <s v="Convocatoria para la integración de los Órganos Distritales"/>
        <s v="Sesión en la que se designan e integran los Órganos Distritales"/>
        <s v="Instalación de los Órganos Distritales"/>
        <s v="Designación y/o ratificación de las y los Consejeros Electorales del Consejo Local"/>
        <s v="Instalación del Consejo Local"/>
        <s v="Designación y/o ratificación de las y los Consejeros Electorales de los Consejos Distritales"/>
        <s v="Instalación de los Consejos Distritales"/>
        <s v="Publicación de la integración de los Consejos Locales y Distritales del INE"/>
        <s v="Instalación y operación de oficinas municipales"/>
        <s v="Generación y entrega de la Lista Nominal de Electores para Revisión en medios ópticos a los representantes de los partidos políticos, y, en su caso, candidaturas independientes."/>
        <s v="Recepción de observaciones de los partidos políticos y en su caso, candidaturas independientes, a la Lista Nominal de Electores para revisión"/>
        <s v="Pronunciamiento por escrito de la no emisión y entrega total o parcial de la Lista Nominal de Electores Definitiva con Fotografía, por parte de los partidos políticos acreditados ante la CNV "/>
        <s v="Entrega en formato digital el informe respecto de la atención a las observaciones formuladas a la Lista Nominal de Electores para Revisión"/>
        <s v="Entrega de la Lista Nominal de Electores Definitiva con fotografía"/>
        <s v="Entrega de la Lista Nominal de Electores con fotografía Producto de Instancias Administrativas y Resoluciones del Tribunal (Lista Adicional)"/>
        <s v="Atender los trámites de la ciudadanía que acude a los Módulos de Atención Ciudadana a inscribirse y a actualizar su situación registral en el Padrón Electoral"/>
        <s v="Atender los trámites de la ciudadanía que acude a los Módulos de Atención Ciudadana a solicitar la reposición de su CPV por robo, extravío o deterioro grave"/>
        <s v="Atender a las y los jóvenes en territorio nacional que cumplan 18 años entre el 1 de septiembre de 2025 y el 7 de junio de 2026, quienes podrán solicitar su inscripción en el Padrón Electoral a más tardar el 10 de febrero del año de la elección."/>
        <s v="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
        <s v="Entregar la Credencial para Votar con Fotografía a la ciudadanía en las Oficinas o Módulos de Atención Ciudadana que determine el INE"/>
        <s v="Informar sobre el número de Credenciales para Votar que serán generadas derivado de las solicitudes de reimpresión por razones de robo, extravío o deterioro grave"/>
        <s v="Resguardar las Credenciales para Votar que no fueron recogidas por sus titulares a más tardar el 31 de marzo de 2026."/>
        <s v="Resguardar las Credenciales para Votar que no fueron recogidas por sus titulares hasta el 5 de junio de 2026, derivadas de Instancias Administrativas, Demandas de Juicio o de solicitudes de reimpresión."/>
        <s v="Emisión de la convocatoria para la ciudadanía que desee participar en la observación electoral por parte del CG"/>
        <s v="Emisión de la convocatoria para la ciudadanía que desee participar en la observación electoral por parte del OPL"/>
        <s v="Revisión, corrección, verificación y validación de materiales de capacitación para observadores electorales"/>
        <s v="Recepción de solicitudes de la ciudadanía que desee participar en la observación electoral"/>
        <s v="Impartición de los cursos de capacitación, preparación o información de manera presencial "/>
        <s v="Impartición de los cursos de capacitación, preparación o información de manera virtual"/>
        <s v="Impartición de los cursos de capacitación, preparación o información por parte de organizaciones"/>
        <s v="Acreditación de la ciudadanía como observadores u observadoras electorales"/>
        <s v="Presentación de los informes mensuales de seguimiento del proceso de Observación Electoral"/>
        <s v="Recorridos por las secciones de los distritos para localizar los lugares donde se ubicarán las casillas"/>
        <s v="Presentación a los Consejos Distritales del listado de lugares propuestos para ubicar casillas"/>
        <s v="Visitas de examinación en los lugares propuestos para ubicar casillas básicas, contiguas, especiales y extraordinarias"/>
        <s v="Aprobación del número y ubicación de casillas extraordinarias y especiales"/>
        <s v="Aprobación del número y ubicación de casillas básicas y contiguas"/>
        <s v="Entrega de la base de datos de la Lista Nominal Definitiva a UTSI con corte al  10 de abril de 2026"/>
        <s v="Realizar la primera publicación de la lista de ubicación de casillas en los lugares más concurridos del distrito electoral y en los medios electrónicos del Instituto"/>
        <s v="Segunda publicación de la lista de ubicación de casillas por causas supervenientes en los lugares más concurridos del distrito y en los medios electrónicos del Instituto"/>
        <s v="Registro de representaciones generales y ante mesas directivas de casilla"/>
        <s v="Sustitución de representaciones generales y ante mesas directivas de casilla"/>
        <s v="Acreditación de representaciones generales y ante las Mesas Directivas de Casilla"/>
        <s v="Entrega de relaciones de representaciones generales y ante mesas directivas de casilla al OPL"/>
        <s v="Entrega de actas de la jornada electoral, así como de escrutinio y cómputo del OPL a los CD del INE"/>
        <s v="Publicación de los encartes y difusión en medios electrónicos del Instituto"/>
        <s v="Avisos domiciliarios para ubicación de casillas en secciones electorales involucradas en Actualizaciones del Marco Geográfico Electoral"/>
        <s v="Notificación de la casilla en que votará la ciudadanía residente en secciones en las que el Consejo Distrital determinó no instalar casillas por las causales previstas en el artículo 234 del RE"/>
        <s v="Aprobación de la Estrategia de Capacitación y Asistencia Electoral"/>
        <s v="Sorteo del mes del calendario como base para la insaculación de las y los ciudadanos que integrarán las mesas directivas de casilla"/>
        <s v="Entrega de modelos para que el OPL elabore materiales didácticos para la ciudadanía sorteada y para las y los funcionarios de casilla"/>
        <s v="Revisión, corrección y validación de los materiales didácticos para las y los funcionarios de casilla"/>
        <s v="Entrega a la JLE de los materiales didácticos impresos para la segunda etapa elaborados por parte del OPL"/>
        <s v="Reclutar, seleccionar y contratar a SE y CAE"/>
        <s v="Designación de SE y CAE por parte de CD"/>
        <s v="Periodo de Contratación de SE"/>
        <s v="Periodo de Contratación de CAE"/>
        <s v="Taller de Capacitación a SE y CAE para la Primera Etapa de Capacitación"/>
        <s v="Taller de Capacitación a SE y CAE para la Segunda Etapa de Capacitación"/>
        <s v="Entrega de la Lista Nominal de Electores para el Procedimiento de la Primera insaculación con corte al 15 de enero de 2026"/>
        <s v="Sorteo de la letra a partir de la cual, con base en el apellido paterno, se seleccionará a las y los ciudadanos que integrarán las Mesas Directivas de Casilla"/>
        <s v="Primera insaculación"/>
        <s v="Primera Etapa de Capacitación Electoral (sensibilización) a la ciudadanía sorteada"/>
        <s v="Segunda insaculación y designación de funcionariado de Mesas Directivas de Casilla"/>
        <s v="Segunda etapa de capacitación a funcionarios de mesa directiva de casilla, simulacros y/o Prácticas de la Jornada Electoral."/>
        <s v="Entrega de reconocimientos al funcionariado de mesas directivas de casilla"/>
        <s v="Capacitación de SE y CAE del VA, y en su caso VPPP. Primera Etapa."/>
        <s v="Capacitación de SE y CAE del VA, y en su caso VPPP.  Segunda Etapa."/>
        <s v="Entrega del modelo para que el OPL elabore materiales didácticos información básica ¿Qué es el Voto Anticipado?, y en su caso, ¿Qué es el Voto de las Personas en Prisión Preventiva?"/>
        <s v="Validación de los materiales didácticos información básica ¿Qué es el Voto Anticipado?, y en su caso, ¿Qué es el Voto de las Personas en Prisión Preventiva?"/>
        <s v="Entrega a la JLE de los materiales didácticos impresos información básica ¿Qué es el Voto Anticipado?, y en su caso, ¿Qué es el Voto de las Personas en Prisión Preventiva? por parte del OPL"/>
        <s v="Entrega de modelos para que el OPL elabore la Guía para la y el Funcionario de Mesa de Escrutinio y Cómputo VA, y en su caso VPPP."/>
        <s v="Validación de la Guía para la y el Funcionario de Mesa de Escrutinio y Cómputo  VA, y en su caso VPPP."/>
        <s v="Entrega a la JLE de la Guía para la y el Funcionario de Mesa de Escrutinio y Cómputo VA, y en su caso VPPP, impresa para la segunda etapa elaborados por parte del OPL"/>
        <s v="Entrega de modelos para que el OPL elabore el listado de actividades en la Jornada Electoral del VA, y en su caso VPPP."/>
        <s v="Validación del listado de actividades en la Jornada Electoral del VA, y en su caso VPPP."/>
        <s v="Entrega a la JLE del listado de actividades en la Jornada Electoral del VA, y en su caso VPPP, impresa por parte del OPL"/>
        <s v="Aprobación de la distribución de financiamiento público de campaña para partidos políticos y candidaturas independientes"/>
        <s v="Solicitud de registro de plataformas electorales"/>
        <s v="Aprobación de topes de gastos de precampaña Diputaciones"/>
        <s v="Aprobación de los límites de financiamiento privado, aportaciones de militantes, simpatizantes y precandidaturas o candidaturas; así como el límite individual de aportaciones para Diputaciones"/>
        <s v="Aprobación de topes de gastos para el periodo de obtención del apoyo ciudadano para Diputaciones"/>
        <s v="Aprobación de topes de gastos de campaña para Diputaciones"/>
        <s v="Emisión de la convocatoria para la ciudadanía interesada en participar a una Candidatura Independiente"/>
        <s v="Recepción de escrito de intención y documentación anexa de las y los ciudadanos que aspiren a la candidatura independiente para Diputaciones"/>
        <s v="Resolución sobre procedencia de manifestación de intención de las y los aspirantes a candidaturas independientes para Diputaciones"/>
        <s v="Plazo para obtener el apoyo de la ciudadanía de las candidaturas independientes para Diputaciones"/>
        <s v="Verificar la situación registral de las y los ciudadanos inscritos en la Lista Nominal, que presenten las y los Aspirantes a Candidaturas Independientes para los diversos cargos de elección popular a nivel local"/>
        <s v="Plazo para otorgar las constancias de porcentaje a favor de la o el aspirante a la candidatura independiente para Diputaciones"/>
        <s v="Solicitud de registro de convenio de coalición para Diputaciones"/>
        <s v="Resolución sobre Convenio de Coalición para Diputaciones"/>
        <s v="Precampaña para Diputaciones"/>
        <s v="Solicitud de registro de Candidaturas para Diputaciones"/>
        <s v="Resolución para aprobar las candidaturas para Diputaciones"/>
        <s v="Campaña para Diputaciones"/>
        <s v="Instalación de la Comisión en la que se reporten los trabajos de implementación y operación del Sistema"/>
        <s v="Designación o ratificación de la instancia interna responsable de coordinar el Sistema"/>
        <s v="Informes mensuales sobre el avance en la implementación y operación del Sistema"/>
        <s v="Determinar si la implementación y operación del Sistema es por el OPL, o con el apoyo de un tercero"/>
        <s v="Plan de trabajo para la implementación del Sistema y los procesos asociados"/>
        <s v="Acuerdo por el que se determina el proceso técnico operativo"/>
        <s v="Remision del listado que contiene las candidaturas aprobadas de diputaciones de mayoría"/>
        <s v="Remision del listado que contiene las candidaturas aprobadas de diputaciones de Representación Proporcional"/>
        <s v="Prototipo navegable del sitio de publicación y el formato de base de datos que se utilizará en la operación del Sistema"/>
        <s v="Acuerdo por el que se determina la fecha de inicio de la publicación de la información en el Sistema"/>
        <s v="Remisión a las Unidades Responsables a través de la UTVOPL, del informe del avance cuantitativo de abril"/>
        <s v="Remisión a las Unidades Responsables a través de la UTVOPL, del informe del avance cuantitativo del mes de mayo"/>
        <s v="Entrega a la Junta Local Ejecutiva del INE, de los diseños y especificaciones técnicas de la documentación y materiales electorales, en medios impresos y electrónicos"/>
        <s v="Revisión de los documentos y materiales electorales y especificaciones técnicas, presentadas por el OPL"/>
        <s v="En su caso, atención y presentación, de los cambios pertinentes, conforme a las observaciones emitidas por la Junta Local Ejecutiva del INE"/>
        <s v="Validación de los documentos y materiales electorales y especificaciones técnicas, con las observaciones subsanadas"/>
        <s v="Aprobación de la documentación y material electoral"/>
        <s v="Entrega por parte del OPLE a la DEOE, de los archivos con los diseños a color y especificaciones técnicas de la documentación y materiales electorales aprobados."/>
        <s v="Seguimiento a los procesos de adjudicación y producción de la documentación y materiales electorales"/>
        <s v="Entrega a la DEOE del INE, del Reporte con los resultados de las verificaciones de las medidas de seguridad en la documentación electoral."/>
        <s v="Designación de la persona responsable de llevar el control sobre la asignación de los folios de las boletas que se distribuirán en cada mesa directiva de casilla"/>
        <s v="Aprobación de SE y CAE, así como de personal técnico y administrativo que auxiliará en el procedimiento de conteo, sellado y agrupamiento de boletas e integración de las cajas paquete electoral"/>
        <s v="Recepción de las boletas electorales por el órgano competente que realizará el conteo, sellado y agrupamiento e integracción de las cajas paquete electoral "/>
        <s v="Conteo, sellado y agrupamiento de boletas e integración de la caja paquete electoral"/>
        <s v="Distribución de la documentación y materiales electorales a las Presidencias de mesa directiva de casilla"/>
        <s v="Remisión de los recibos de la entrega de la documentación y materiales electorales al Consejo General del OPL"/>
        <s v="Simulacros del SIJE"/>
        <s v="Jornada Electoral"/>
        <s v="Se realizarán reuniones previas a la determinación de los lugares que ocuparán las bodegas electorales, para que se considere que estas cumplaen con las condiciones mínimas necesarias en materia de seguridad y protección civil"/>
        <s v="Determinación de los lugares que ocuparán las bodegas electorales para el resguardo de la documentación electoral"/>
        <s v="Verificación por parte de los órganos desconcentrados del INE de las condiciones y equipamiento de las bodegas electorales del OPL y  determinación de los compromisos que consideren necesarios."/>
        <s v="Comprobar por parte de los órganos desconcentrados del INE, el cumplimiento de los compromisos adquiridos en la verificación de las condiciones y equipamiento de las bodegas electorales del OPL"/>
        <s v="Designación, por parte del órgano competente del OPL, del personal que tendrá acceso a la bodega electoral"/>
        <s v="Informe que rinden las y los Presidentes de los organos competentes del OPL, sobre las condiciones de equipamiento, mecanismos de operación y medidas de seguridad de las bodegas electorales"/>
        <s v="Envío del informe final presentado ante el Consejo General, sobre las condiciones que guardan las bodegas electorales del Órgano Central y desconcentrados del OPL"/>
        <s v="Presentación de los estudios de factibilidad al Consejo Distrital"/>
        <s v="Entrega de estudios de factibilidad al OPL"/>
        <s v="Entrega de observaciones a los estudios de factibilidad"/>
        <s v="Recorridos para verificar las propuestas de los mecanismos de recolección"/>
        <s v="Aprobación de los mecanismos de recolección"/>
        <s v="Acreditación de representantes de partidos políticos y candidaturas independientes ante los mecanismos de recolección"/>
        <s v="Sustitución de representantes de partidos políticos y candidaturas independientes ante los mecanismos de recolección"/>
        <s v="Traslado y recolección de los paquetes electorales"/>
        <s v="Entrega a la JLE de los proyectos de Modelos Operativos de Recepción de Paquetes Electorales para opinión de las Vocalías de las JDE"/>
        <s v="Aprobación del personal que acompañará, asesorará y dará seguimiento a la Recepción de Paquetes Electorales"/>
        <s v="Aprobación de los Modelos Operativos de Recepción de Paquetes Electorales"/>
        <s v="Operativo de Recepción de Paquetes"/>
        <s v="Entrega a la JLE de la copia de los recibos de Recepción de Paquetes Electorales"/>
        <s v="Entrega a la JLE del informe sobre la recepción de paquetes electorales en los órganos competentes"/>
        <s v="Envío del Acuerdo de instalación o ratificación de la Comisión en la que se reporten los trabajos de implementación y operación del PREP"/>
        <s v="Envío del  Acuerdo por el que se designa o ratifica a la instancia interna responsable de coordinar el PREP"/>
        <s v="Envío del Acuerdo de integración del Comité Técnico Asesor del PREP"/>
        <s v="Envío de la determinación si la implementación del PREP se realizará por el propio OPL o con el apoyo de un tercero"/>
        <s v="Envío del Acuerdo por el que se determina el Proceso Técnico Operativo"/>
        <s v="Envío del Acuerdo por el que se determina la ubicación, instalación y habilitación de los Centros de Acopio y Transmisión de Datos y, en su caso, el o los Centros de Captura y Verificación"/>
        <s v="Envío del Acuerdo por el que se determina la designación del Ente Auditor"/>
        <s v="Envío del instrumento jurídico firmado por el OPL y el ente auditor"/>
        <s v="Ejecución de la prueba de funcionalidad del PREP"/>
        <s v="Ejecución del primer simulacro del PREP"/>
        <s v="Ejecución del segundo simulacro del PREP"/>
        <s v="Ejecución del tercer simulacro del PREP"/>
        <s v="Operación del PREP"/>
        <s v="Revisión del proyecto de los lineamientos de cómputo y del cuadernillo de consulta sobre votos válidos y votos nulos"/>
        <s v="Aprobación de los lineamientos de cómputo y del cuadernillo de consulta sobre votos válidos y votos nulos"/>
        <s v="Remisión a la JLE en la entidad, de las propuestas de escenarios de cómputos, para la dictaminación de viabilidad"/>
        <s v="Remisión de las observaciones a los escenarios de Cómputos al OPL y a su vez informar de las mismas a la UTVOPL"/>
        <s v="Aprobación por parte de los órganos competentes del OPL de los distintos escenarios de cómputos"/>
        <s v="Asignación de las y los SE y CAE contratados por el INE para los OD del OPL a fin de que apoyen en los cómputos de las elecciones locales"/>
        <s v="Aprobación por parte del órgano competente del OPL, del acuerdo mediante el cual se designa al personal que participará en las tareas de apoyo a los Cómputos Distritales"/>
        <s v="El OPL informará el inicio de la creación del programa, sistema o herramienta informática a la UTVOPL y a la Junta Local del INE, así como de sus características y avances"/>
        <s v="El OPL remitirá por conducto de la UTVOPL a la DEOE, la dirección electrónica en la que se ubicará la aplicación, así como las claves y accesos necesarios para hacer pruebas y simulacros de captura"/>
        <s v="El OPL informará de la liberación de la herramienta informática de Cómputos y de su conclusión a la DEOE, por conducto de la UTVOPL"/>
        <s v="Capacitación regional a los órganos desconcentrados sobre Cómputos y la herramienta informática de Cómputos."/>
        <s v="Presentación del Informe que describa las etapas concluidas para el desarrollo de la herramienta informática, dicho informe será remitido a la DEOE, a través de la UTVOPL y con copia de conocimiento a la Junta Local del INE"/>
        <s v="Realización de al menos dos simulacros en los órganos competentes del OPL sobre el desarrollo de los cómputos en los OD con el uso de la herramienta informática"/>
        <s v="Aprobación de la habilitación de espacios para la instalación de grupos de trabajo y, en su caso, puntos de recuento"/>
        <s v="Cómputos Distritales"/>
        <s v="Cómputo Estatal para la asignación Diputaciones de Representación Proporcional"/>
        <s v="Aprobación de modelos de pautas por parte del OPL"/>
        <s v="Aprobación de pautas de autoridades electorales por parte de la Junta General Ejecutiva del INE"/>
        <s v="Aprobación de pautas de partidos políticos por parte del Comité de Radio y Televisión del INE"/>
        <s v="Aprobación de la metodología para verificar el cumplimiento de la pauta paritaria en radio y televisión durante la etapa de campaña por parte del Consejo General del INE"/>
        <s v="Planeación de la Fiscalización"/>
        <s v="Fiscalización del periodo de precampaña y obtención del apoyo de la ciudadanía"/>
        <s v="Fiscalización del periodo de campaña"/>
        <s v="Primera insaculación para integrar MEC de VA"/>
        <s v="Proyección del número de boletas a imprimir, derivada del número de SIILNEVA Recopiladas."/>
        <s v="Producción y entrega a las JLE del material para simulacros de MEC del VA"/>
        <s v="Segunda Insaculación para integrar MEC de VA"/>
        <s v="Entrega del OPL a la JLE de los materiales y documentación electoral para la integración de los SPES JL  y para el escrutinio y cómputo del Voto Anticipado."/>
        <s v="Integración y entrega de SPES JL VA a las JDE."/>
        <s v="Periodo de Votación Anticipada Presencial a domicilio."/>
        <s v="Escrutinio y cómputo del Voto Anticipado."/>
        <s v="Incoporación de resultados del Voto Anticipado a los cómputos distritales"/>
        <s v="Celebración del Convenio Marco de Coordinación y Colaboración con las autoridades penitenciarias competentes "/>
        <s v="Impresión y entrega a las JLE del Cartel &quot;¿Estás en Prisión Preventiva? ¡Puedes votar!&quot;"/>
        <s v="Entrega en los Centros Penitenciarios de las cartas invitación a las PPP para su participación en el PEL 2025-2026"/>
        <s v="Integración, producción y entrega del &quot;Resumen de las opciones electorales de los partidos políticos&quot; a las JLE"/>
        <s v="Primera insaculación para integrar MEC de VPPP"/>
        <s v="Entrega de proyección del número de boletas y documentación electoral a imprimir"/>
        <s v="Producción y entrega a las JLE del material para simulacros de MEC del VPPP"/>
        <s v="Segunda Insaculación para integrar MEC de VPPP"/>
        <s v="Conteo y sellado de las boletas electorales y su entrega a las JLE junto con los materiales y documentación electoral para la recepción de la votación"/>
        <s v="Entrega a las JLE de los materiales y documentación electoral para el escrutinio y cómputo de la votación"/>
        <s v="Integración y entrega de los SPES JL a las JDE"/>
        <s v="Periodo de votación anticipada de las PPP"/>
        <s v="Escrutinio y cómputo del VPPP"/>
        <s v="Gestionar los Requerimientos de Servicio TIC del Sistema de Administración de Dispositivos Móviles (Requerimientos de Servicio de TIC)."/>
        <s v="Gestionar los Requerimientos de Servicio TIC del Sistema de Producción, Distribución y Almacenamiento de la Documentación y Materiales Electorales (Requerimientos de Servicio de TIC)."/>
        <s v="Gestionar los Requerimientos de Servicio TIC del Sistema de Documentos y Materiales Electorales OPL (Requerimientos de Servicio de TIC)."/>
        <s v="Gestionar los Requerimientos de Servicio TIC del Sistema de Consulta en Casillas Especiales (SICCE) (Requerimientos de Servicio de TIC)."/>
        <s v="Gestionar los Requerimientos de Servicio TIC del Sistema de Secciones con Estrategias Diferenciadas (Requerimientos de Servicio de TIC)."/>
        <s v="Gestionar los Requerimientos de Servicio TIC del Sistema de Conoce a tu SE y CAE (Requerimientos de Servicio de TIC)."/>
        <s v="Gestionar los Requerimientos de Servicio TIC del Sistema de Mediciones de cumplimiento (Requerimientos de Servicio de TIC)."/>
        <s v="Gestionar los Requerimientos de Servicio TIC del Sistema de Sesiones de Consejo (Requerimientos de Servicio de TIC)."/>
        <s v="Gestionar los Requerimientos de Servicio TIC del Sistema de Ubicación de Casillas (Requerimientos de Servicio de TIC)."/>
        <s v="Gestionar los Requerimientos de Servicio TIC del Sistema de Secciones con Cambio a la Propuesta de Ruta de Visita (Requerimientos de Servicio de TIC)."/>
        <s v="Gestionar los Requerimientos de Servicio TIC del Sistema de Seguimiento de las y los Supervisores y Capacitadores Asistentes Electorales - Examen en Línea (Requerimientos de Servicio de TIC)."/>
        <s v="Gestionar los Requerimientos de Servicio TIC del Sistema de Reclutamiento de SE y CAE en Línea (Requerimientos de Servicio de TIC)."/>
        <s v="Gestionar los Requerimientos de Servicio TIC del Sistema de Observadoras y Observadores Electorales (Requerimientos de Servicio de TIC)."/>
        <s v="Gestionar los Requerimientos de Servicio TIC del Sistema Nacional de Registro de Precandidatos y Candidatos, (SNR) (Requerimientos de Servicio de TIC)."/>
        <s v="Gestionar los Requerimientos de Servicio TIC del Sistema de Evaluación de Supervisoras, Supervisores, Capacitadoras y Capacitadores (Requerimientos de Servicio de TIC)."/>
        <s v="Gestionar los Requerimientos de Servicio TIC del Sistema Integral de Fiscalización – Precampaña (Requerimientos de Servicio de TIC)."/>
        <s v="Gestionar los Requerimientos de Servicio TIC del Sistema de Registro de Solicitudes, Sustituciones y Acreditación de los Partidos Políticos y Candidaturas Independientes (Requerimientos de Servicio de TIC)."/>
        <s v="Gestionar los Requerimientos de Servicio TIC del Sistema de Sustitución de las y los Supervisores y Capacitadores Asistentes Electorales (Requerimientos de Servicio de TIC)."/>
        <s v="Gestionar los Requerimientos de Servicio TIC del Sistema del Proceso de Primera Insaculación (Requerimientos de Servicio de TIC)."/>
        <s v="Gestionar los Requerimientos de Servicio TIC del Sistema de Seguimiento a la Primera Etapa de Capacitación (Requerimientos de Servicio de TIC)."/>
        <s v="Gestionar los Requerimientos de Servicio TIC de la Aplicación Móvil de Seguimiento a la Primera Etapa de Capacitación (Requerimientos de Servicio de TIC)."/>
        <s v="Gestionar los Requerimientos de Servicio TIC de la Aplicación Móvil de Verificación de las y los Supervisores Electorales en la Primera Etapa de Capacitación (Requerimientos de Servicio de TIC)."/>
        <s v="Gestionar los Requerimientos de Servicio TIC de la Aplicación móvil de Simulacros y Prácticas de la Jornada electoral (Requerimientos de Servicio de TIC)."/>
        <s v="Gestionar los Requerimientos de Servicio TIC de la Aplicación Móvil de Seguimiento a Paquetes Electorales (SPE) (Requerimientos de Servicio de TIC)."/>
        <s v="Gestionar los Requerimientos de Servicio TIC del Sistema de Información sobre el desarrollo de la Jornada Electoral (SIJE) (Requerimientos de Servicio de TIC)."/>
        <s v="Gestionar los Requerimientos de Servicio TIC de la Aplicación Móvil del sistema de Información de la Jornada Electoral (Requerimientos de Servicio de TIC)."/>
        <s v="Gestionar los Requerimientos de Servicio TIC de la Aplicación Móvil  &quot;IMDC  el día de la Jornada Electoral&quot; (Requerimientos de Servicio de TIC)."/>
        <s v="Gestionar los Requerimientos de Servicio TIC del Sistema Integral de Fiscalización – Campaña (Requerimientos de Servicio de TIC)."/>
        <s v="Gestionar los Requerimientos de Servicio TIC del Sistema del Proceso de Segunda Insaculación (Requerimientos de Servicio de TIC)."/>
        <s v="Gestionar los Requerimientos de Servicio TIC del Sistema de Seguimiento a la Segunda Etapa de Capacitación (Requerimientos de Servicio de TIC)."/>
        <s v="Gestionar los Requerimientos de la Aplicación Móvil de Nombramientos y Seguimiento a la Segunda Etapa de Capacitación (Requerimientos de Servicio de TIC)."/>
        <s v="Gestionar los Requerimientos de Servicio TIC de la Aplicación Móvil de Verificación de las y los Supervisores Electorales en la Segunda Etapa de Capacitación (Requerimientos de Servicio de TIC)."/>
        <s v="Gestionar los Requerimientos de Servicio TIC del Sistema de Sustitución de Funcionarias y Funcionarios de Mesas Directivas de Casilla (Requerimientos de Servicio de TIC)."/>
        <s v="Gestionar los Requerimientos de Servicio TIC del Sistema de Desempeño de Funcionarias y Funcionarios de Casilla (Requerimientos de Servicio de TIC)."/>
        <s v="Gestionar los Requerimientos de Servicio TIC del Sistema de Fiscalización de Jornada Electoral SIFIJE (Requerimientos de Servicio de TIC)."/>
        <s v="Gestionar los Requerimientos de Servicio TIC del Sistema de Mecanismos de Recolección y Cadena de Custodia (Requerimientos de Servicio de TIC)."/>
        <s v="Verificar y validar los Componentes del Sistema de Secciones con Estrategias Diferenciadas (Pruebas de aceptación)."/>
        <s v="Liberar el Sistema de  Documentos y Materiales Electorales OPL (Producción)."/>
        <s v="Verificar y validar los Componentes del Sistema de Secciones con Cambio a la Propuesta de Ruta de Visita (Pruebas de aceptación)."/>
        <s v="Verificar y validar los Componentes del Sistema de Reclutamiento de SE y CAE en Línea (Pruebas de aceptación)."/>
        <s v="Verificar y validar los Componentes del Sistema Nacional de Registro de Precandidatos y Candidatos, (SNR) (Pruebas de aceptación)."/>
        <s v="Verificar y validar los Componentes del Sistema de Seguimiento de las y los Supervisores y Capacitadores Asistentes Electorales - Examen en Línea(Pruebas de aceptación)."/>
        <s v="Liberar el Sistema de Secciones con Estrategias Diferenciadas(Producción)."/>
        <s v="Liberar el Sistema de Secciones con Cambio a la Propuesta de Ruta de Visita (Producción)."/>
        <s v="Liberar el Sistema Nacional de Registro de Precandidatos y Candidatos, (SNR) (Producción)."/>
        <s v="Verificar y validar los Componentes del Sistema de Sesiones de Consejo (Pruebas de aceptación)."/>
        <s v="Liberar el Sistema de Seguimiento de las y los Supervisores y Capacitadores Asistentes Electorales - Examen en Línea (Producción)."/>
        <s v="Liberar el Sistema de Reclutamiento de SE y CAE en Línea (Producción)."/>
        <s v="Verificar y validar los Componentes del Sistema de Mediciones de cumplimiento (Pruebas de aceptación)."/>
        <s v="Liberar el Sistema de Mediciones de cumplimiento (Producción)."/>
        <s v="Verificar y validar los Componentes del Sistema de Observadoras y Observadores Electorales (Pruebas de aceptación)."/>
        <s v="Liberar el Sistema de  Sesiones de Consejo (Producción)."/>
        <s v="Liberar el Sistema de  Observadoras y Observadores Electorales (Producción)."/>
        <s v="Verificar y validar los Componentes del Sistema de Ubicación de Casillas (Pruebas de aceptación)."/>
        <s v="Verificar y validar los Componentes del Sistema Integral de Fiscalización – Precampaña (Pruebas de aceptación)."/>
        <s v="Verificar y validar los Componentes del Sistema de Mecanismos de Recolección y Cadena de Custodia (Pruebas de aceptación)."/>
        <s v="Liberar el Sistema Integral de Fiscalización – Precampaña (Producción)."/>
        <s v="Liberar el Sistema de  Ubicación de Casillas (Producción)."/>
        <s v="Verificar y validar los Componentes del Sistema de Administración de Dispositivos Móviles (Pruebas de aceptación)."/>
        <s v="Verificar y validar los Componentes del Sistema de Conoce a tu SE y CAE (Pruebas de aceptación)."/>
        <s v="Verificar y validar los Componentes del Sistema de Sustitución de las y los Supervisores y Capacitadores Asistentes Electorales (Pruebas de aceptación)."/>
        <s v="Verificar y validar los Componentes del Sistema del Proceso de Primera Insaculación (Pruebas de aceptación)."/>
        <s v="Verificar y validar los Componentes del Sistema de Producción, Distribución y Almacenamiento de la Documentación y Materiales Electorales (Pruebas de aceptación)."/>
        <s v="Liberar el Sistema de  Mecanismos de Recolección y Cadena de Custodia (Producción)."/>
        <s v="Liberar el Sistema de Administración de Dispositivos Móviles (Producción)."/>
        <s v="Liberar el Sistema de  Conoce a tu SE y CAE (Producción)."/>
        <s v="Liberar el Sistema de Sustitución de las y los Supervisores y Capacitadores Asistentes Electorales (Producción)."/>
        <s v="Verificar y validar los Componentes de la Aplicación Móvil de Seguimiento a la Primera Etapa de Capacitación (Pruebas de aceptación)."/>
        <s v="Verificar y validar los Componentes de la Aplicación Móvil de Verificación de las  y los Supervisores Electorales en la Primera Etapa de Capacitación (Pruebas de aceptación)."/>
        <s v="Verificar y validar los Componentes del Sistema de Seguimiento a la Primera Etapa de Capacitación (Pruebas de aceptación)."/>
        <s v="Verificar y validar los Componentes del Sistema de Evaluación de Supervisoras, Supervisores, Capacitadoras y Capacitadores (Pruebas de aceptación)."/>
        <s v="Liberar el  Sistema de Producción, Distribución y Almacenamiento de la Documentación y Materiales Electorales (Producción)."/>
        <s v="Liberar el Sistema del Proceso de Primera Insaculación (Producción)."/>
        <s v="Liberar el Sistema de Seguimiento a la Primera Etapa de Capacitación (Producción)."/>
        <s v="Liberar el Sistema de  Evaluación de Supervisoras, Supervisores, Capacitadoras y Capacitadores (Producción)."/>
        <s v="Liberar la Aplicación Móvil de Seguimiento a la Primera Etapa de Capacitación (Producción)."/>
        <s v="Liberar la Aplicación Móvil de Verificación de las y los Supervisores Electorales en la Primera Etapa de Capacitación (Producción)."/>
        <s v="Verificar y validar los Componentes del Sistema de Registro de Solicitudes, Sustituciones y Acreditación de los Partidos Políticos y Candidaturas Independientes (Pruebas de aceptación)."/>
        <s v="Verificar y validar los Componentes del Sistema del Proceso de Segunda Insaculación (Pruebas de aceptación)."/>
        <s v="Verificar y validar los Componentes del Sistema de Seguimiento a la Segunda Etapa de Capacitación (Pruebas de aceptación)."/>
        <s v="Verificar y validar los Componentes del Sistema Integral de Fiscalización – Campaña (Pruebas de aceptación)."/>
        <s v="Verificar y validar los Componentes de la Aplicación Móvil de Nombramientos y Seguimiento a la Segunda Etapa de Capacitación (Pruebas de aceptación)."/>
        <s v="Verificar y validar los Componentes de la Aplicación Móvil de Verificación de las y los Supervisores Electorales en la Segunda Etapa de Capacitación (Pruebas de aceptación)."/>
        <s v="Verificar y validar los Componentes del Sistema de Sustitución de Funcionarias y Funcionarios de Mesas Directivas de Casilla (Pruebas de aceptación)."/>
        <s v="Verificar y validar los Componentes de la Aplicación Móvil de Seguimiento a Paquetes Electorales (SPE) (Pruebas de aceptación)."/>
        <s v="Liberar el Sistema Integral de Fiscalización – Campaña (Producción)."/>
        <s v="Verificar y validar los Componentes de la Aplicación móvil de Simulacros y Prácticas de la Jornada electoral (Pruebas de aceptación)."/>
        <s v="Liberar el Sistema del Proceso de Segunda Insaculación (Producción)."/>
        <s v="Liberar el Sistema de Seguimiento a la Segunda Etapa de Capacitación (Producción)."/>
        <s v="Liberar la Aplicación Móvil de Nombramientos y Seguimiento a la Segunda Etapa de Capacitación (Producción)."/>
        <s v="Liberar la Aplicación Móvil de Verificación de las y los Supervisores Electorales en la Segunda Etapa de Capacitación (Producción)."/>
        <s v="Liberar la Aplicación móvil de Simulacros y Prácticas de la Jornada electoral (Producción)."/>
        <s v="Liberar el Sistema de  Sustitución de Funcionarias y Funcionarios de Mesas Directivas de Casilla (Producción)."/>
        <s v="Liberar el Sistema de Registro de Solicitudes, Sustituciones y Acreditación de los Partidos Políticos y Candidaturas Independientes (Producción)."/>
        <s v="Verificar y validar los Componentes del Sistema de Consulta en Casillas Especiales (SICCE) (Pruebas de aceptación)."/>
        <s v="Verificar y validar los Componentes del Sistema de Información sobre el desarrollo de la Jornada Electoral (SIJE) (Pruebas de aceptación)."/>
        <s v="Verificar y validar los Componentes de la Aplicación Móvil del sistema de Información de la Jornada Electoral (Pruebas de aceptación)."/>
        <s v="Liberar la Aplicación Móvil de Seguimiento a Paquetes Electorales (SPE) (Producción)."/>
        <s v="Verificar y validar los Componentes del Sistema de Fiscalización de Jornada Electoral SIFIJE (Pruebas de aceptación)."/>
        <s v="Verificar y validar los Componentes del Sistema de Desempeño de Funcionarias y Funcionarios de Casilla (Pruebas de aceptación)."/>
        <s v="Verificar y validar los Componentes de la Aplicación Móvil  &quot;IMDC  el día de la Jornada Electoral&quot; (Pruebas de aceptación)."/>
        <s v="Liberar el Sistema de Fiscalización de Jornada Electoral SIFIJE (Producción)."/>
        <s v="Liberar el Sistema de  Desempeño de Funcionarias y Funcionarios de Casilla (Producción)."/>
        <s v="Liberar el Sistema de Información sobre el desarrollo de la Jornada Electoral (SIJE) (Producción)."/>
        <s v="Liberar la Aplicación Móvil del sistema de Información de la Jornada Electoral (Producción)."/>
        <s v="Liberar el Sistema de Consulta en Casillas Especiales (SICCE) (Producción)."/>
        <s v="Liberar la Aplicación Móvil  &quot;IMDC  el día de la Jornada Electoral&quot; (Producción)."/>
        <s v="Verificar y validar los Componentes del Sistema de Documentos y Materiales Electorales OPL (Pruebas de aceptación)."/>
        <s v="Desarrollo e impresión de materiales para capacitación electoral."/>
        <s v="Entrega de urnas electrónicas para verificación del ente verificador externo y el grupo de voto electrónico del INE."/>
        <s v="Entrega de urnas electrónicas para capacitación electoral en las entidades."/>
        <s v="Ejecución de pruebas por parte de la UTSI. "/>
        <s v="Ejecución de pruebas por parte ente verificador externo. "/>
        <s v="Entrega de la última versión de la urna electrónica para pruebas por parte ente verificador externo."/>
        <s v="Capacitación a Vocales."/>
        <s v="Capacitación a SE, CAE y técnicos de Juntas Locales y Distritales Ejecutivas del INE."/>
        <s v="Entrega de equipos de cómputo con SICCE"/>
        <s v="Comunicar a la Comisión el informe de la verificación de las urnas electrónicas."/>
        <s v="Capacitación (simulacros y prácticas) a FMDC."/>
        <s v="Entrega de la última versión de la urna electrónica."/>
        <s v="Configuración final de todos los equipos."/>
        <s v="Distribución de urnas electrónicas a Consejos Distritales."/>
        <s v="Ejecución del protocolo de verificación en Consejos Distritales."/>
        <s v="Operación del Plan de Continuidad en la JE."/>
        <s v="Presentación del informe final de la implementación del proyecto de urna electrónica en casillas especiales del PEL 2025-2026 "/>
      </sharedItems>
    </cacheField>
    <cacheField name="ID" numFmtId="1">
      <sharedItems/>
    </cacheField>
    <cacheField name="Adscripción" numFmtId="0">
      <sharedItems/>
    </cacheField>
    <cacheField name="UR" numFmtId="0">
      <sharedItems/>
    </cacheField>
    <cacheField name="UR que informa" numFmtId="0">
      <sharedItems/>
    </cacheField>
    <cacheField name="UR que valida la modificación" numFmtId="0">
      <sharedItems/>
    </cacheField>
    <cacheField name="Inicio" numFmtId="0">
      <sharedItems containsSemiMixedTypes="0" containsNonDate="0" containsDate="1" containsString="0" minDate="2025-05-01T00:00:00" maxDate="2026-10-02T00:00:00"/>
    </cacheField>
    <cacheField name="Término" numFmtId="0">
      <sharedItems containsSemiMixedTypes="0" containsNonDate="0" containsDate="1" containsString="0" minDate="2025-05-01T00:00:00" maxDate="2026-11-01T00:00:00"/>
    </cacheField>
    <cacheField name="Fecha_INI_Real" numFmtId="14">
      <sharedItems containsDate="1" containsMixedTypes="1" minDate="2025-05-01T00:00:00" maxDate="2026-01-20T00:00:00"/>
    </cacheField>
    <cacheField name="Fecha_TER_Real" numFmtId="0">
      <sharedItems containsNonDate="0" containsDate="1" containsString="0" containsBlank="1" minDate="2025-05-01T00:00:00" maxDate="2026-01-17T00:00:00"/>
    </cacheField>
    <cacheField name="ID_Estatus" numFmtId="0">
      <sharedItems containsMixedTypes="1" containsNumber="1" containsInteger="1" minValue="2" maxValue="4"/>
    </cacheField>
    <cacheField name="Estatus" numFmtId="0">
      <sharedItems containsBlank="1"/>
    </cacheField>
    <cacheField name="Nota Cualitativa" numFmtId="0">
      <sharedItems containsBlank="1" longText="1"/>
    </cacheField>
    <cacheField name="Link al soporte documental" numFmtId="0">
      <sharedItems containsBlank="1" longText="1"/>
    </cacheField>
    <cacheField name="¿Se informó a la UTVOPL sobre conclusión?" numFmtId="0">
      <sharedItems containsBlank="1"/>
    </cacheField>
    <cacheField name="20/01/2026" numFmtId="0">
      <sharedItems containsNonDate="0" containsDate="1" containsString="0" containsBlank="1" minDate="2025-09-17T00:00:00" maxDate="2026-01-20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s v="Coahuila"/>
    <x v="0"/>
    <s v="Aprobar Calendarios y Planes Integrales de los Procesos Electorales Locales"/>
    <s v="INE"/>
    <s v="CG"/>
    <s v="UTVOPL"/>
    <s v="UTVOPL"/>
    <e v="#REF!"/>
    <d v="2025-09-01T00:00:00"/>
    <d v="2025-09-30T00:00:00"/>
    <m/>
    <m/>
    <n v="1"/>
    <s v="Por iniciar"/>
    <m/>
    <m/>
    <m/>
    <m/>
    <m/>
    <d v="2025-08-01T00:00:00"/>
  </r>
  <r>
    <s v="Coahuila"/>
    <x v="0"/>
    <s v="Aprobación del Cronograma o Calendario de actividades del Proceso Electoral Ordinario del OPL"/>
    <s v="OPL"/>
    <s v="CG"/>
    <s v="OPL"/>
    <s v="OPL"/>
    <m/>
    <d v="2025-11-30T00:00:00"/>
    <d v="2025-11-30T00:00:00"/>
    <m/>
    <m/>
    <m/>
    <m/>
    <m/>
    <m/>
    <m/>
    <m/>
    <m/>
    <m/>
  </r>
  <r>
    <s v="Coahuila"/>
    <x v="0"/>
    <s v="Elaborar un plan de trabajo conjunto para la promoción de la participación ciudadana"/>
    <s v="INE/OPL"/>
    <s v="DECEYEC/JLE/OPL"/>
    <s v="JLE"/>
    <s v="DECEYEC"/>
    <e v="#REF!"/>
    <d v="2025-08-01T00:00:00"/>
    <d v="2025-12-31T00:00:00"/>
    <m/>
    <m/>
    <n v="1"/>
    <s v="Por iniciar"/>
    <m/>
    <m/>
    <m/>
    <m/>
    <m/>
    <m/>
  </r>
  <r>
    <s v="Coahuila"/>
    <x v="0"/>
    <s v="Sesión para dar inicio al PEL"/>
    <s v="OPL"/>
    <s v="CG"/>
    <s v="OPL"/>
    <s v="OPL"/>
    <e v="#REF!"/>
    <d v="2025-12-01T00:00:00"/>
    <d v="2025-12-01T00:00:00"/>
    <m/>
    <m/>
    <n v="1"/>
    <s v="Por iniciar"/>
    <m/>
    <m/>
    <m/>
    <m/>
    <m/>
    <m/>
  </r>
  <r>
    <s v="Coahuila"/>
    <x v="0"/>
    <s v="Implementar un plan de trabajo conjunto para la promoción de la participación ciudadana"/>
    <s v="INE/OPL"/>
    <s v="DECEYEC/JLE/OPL"/>
    <s v="OPL"/>
    <s v="DECEYEC"/>
    <m/>
    <d v="2026-01-01T00:00:00"/>
    <d v="2026-06-07T00:00:00"/>
    <m/>
    <m/>
    <m/>
    <m/>
    <m/>
    <m/>
    <m/>
    <m/>
    <m/>
    <m/>
  </r>
  <r>
    <s v="Coahuila"/>
    <x v="0"/>
    <s v="Presentar un informe parcial de Programa de Promoción de la Participación Ciudadana a la comisión correspondiente"/>
    <s v="INE/OPL"/>
    <s v="DECEYEC/JLE/OPL"/>
    <s v="DECEYEC"/>
    <s v="DECEYEC"/>
    <m/>
    <d v="2026-04-01T00:00:00"/>
    <d v="2026-04-30T00:00:00"/>
    <m/>
    <m/>
    <m/>
    <m/>
    <m/>
    <m/>
    <m/>
    <m/>
    <m/>
    <m/>
  </r>
  <r>
    <s v="Coahuila"/>
    <x v="0"/>
    <s v="Presentar un informe final de Programa de Promoción de la Participación Ciudadana (Proceso Electoral Concurrente) a la comisión correspondiente"/>
    <s v="INE/OPL"/>
    <s v="DECEYEC/JLE/OPL"/>
    <s v="DECEYEC"/>
    <s v="DECEYEC"/>
    <e v="#REF!"/>
    <d v="2026-08-01T00:00:00"/>
    <d v="2026-08-27T00:00:00"/>
    <m/>
    <m/>
    <n v="1"/>
    <s v="Por iniciar"/>
    <m/>
    <m/>
    <m/>
    <m/>
    <m/>
    <m/>
  </r>
  <r>
    <s v="Coahuila"/>
    <x v="1"/>
    <s v="Enviar a la UTIGyND a través de la UTVOPL base de excel con la integración desagregada por sexo de la conformación de los órganos distritales (hombre, mujer, persona no binaria)"/>
    <s v="OPL"/>
    <s v="CG"/>
    <s v="OPL"/>
    <s v="UTIGYND"/>
    <e v="#REF!"/>
    <d v="2026-06-15T00:00:00"/>
    <d v="2026-06-26T00:00:00"/>
    <m/>
    <m/>
    <n v="1"/>
    <s v="Por iniciar"/>
    <m/>
    <m/>
    <m/>
    <m/>
    <m/>
    <m/>
  </r>
  <r>
    <s v="Coahuila"/>
    <x v="1"/>
    <s v="Enviar a la UTIGyND a través de la UTVOPL base excel con la integración desagregada por acciones afirmativas de la integración de los órganos distritales"/>
    <s v="OPL"/>
    <s v="CG"/>
    <s v="OPL"/>
    <s v="UTIGYND"/>
    <e v="#REF!"/>
    <d v="2026-06-15T00:00:00"/>
    <d v="2026-06-26T00:00:00"/>
    <m/>
    <m/>
    <n v="1"/>
    <s v="Por iniciar"/>
    <m/>
    <m/>
    <m/>
    <m/>
    <m/>
    <m/>
  </r>
  <r>
    <s v="Coahuila"/>
    <x v="1"/>
    <s v="Enviar a la UTIGyND a través de la UTVOPL base de excel con datos de candidaturas a Diputaciones desagregadas por sexo (hombre, mujer, persona no binaria)"/>
    <s v="OPL"/>
    <s v="CG"/>
    <s v="OPL"/>
    <s v="UTIGYND"/>
    <e v="#REF!"/>
    <d v="2026-06-15T00:00:00"/>
    <d v="2026-06-26T00:00:00"/>
    <m/>
    <m/>
    <n v="1"/>
    <s v="Por iniciar"/>
    <m/>
    <m/>
    <m/>
    <m/>
    <m/>
    <m/>
  </r>
  <r>
    <s v="Coahuila"/>
    <x v="1"/>
    <s v="Enviar a la UTIGyND a través de la UTVOPL base de excel con datos de candidaturas a Diputaciones por acciones afirmativas"/>
    <s v="OPL"/>
    <s v="CG"/>
    <s v="OPL"/>
    <s v="UTIGYND"/>
    <e v="#REF!"/>
    <d v="2026-06-15T00:00:00"/>
    <d v="2026-06-26T00:00:00"/>
    <m/>
    <m/>
    <n v="1"/>
    <s v="Por iniciar"/>
    <m/>
    <m/>
    <m/>
    <m/>
    <m/>
    <m/>
  </r>
  <r>
    <s v="Coahuila"/>
    <x v="1"/>
    <s v="Enviar a la UTIGyND a través de la UTVOPL base de excel con datos de los resultados de los cómputos Distritales desagregados por sexo que permita identificar el número de hombres, mujeres o personas no binarias que resultaron electas."/>
    <s v="OPL"/>
    <s v="CG"/>
    <s v="OPL"/>
    <s v="UTIGYND"/>
    <e v="#REF!"/>
    <d v="2026-06-15T00:00:00"/>
    <d v="2026-06-26T00:00:00"/>
    <m/>
    <m/>
    <n v="1"/>
    <s v="Por iniciar"/>
    <m/>
    <m/>
    <m/>
    <m/>
    <m/>
    <m/>
  </r>
  <r>
    <s v="Coahuila"/>
    <x v="1"/>
    <s v="Enviar a la UTIGyND a través de la UTVOPL base de excel con datos de los resultados de los cómputos Distritales desagregados por acciones afirmativas de las personas electas"/>
    <s v="OPL"/>
    <s v="CG"/>
    <s v="OPL"/>
    <s v="UTIGYND"/>
    <e v="#REF!"/>
    <d v="2026-06-15T00:00:00"/>
    <d v="2026-06-26T00:00:00"/>
    <m/>
    <m/>
    <n v="1"/>
    <s v="Por iniciar"/>
    <m/>
    <m/>
    <m/>
    <m/>
    <m/>
    <m/>
  </r>
  <r>
    <s v="Coahuila"/>
    <x v="1"/>
    <s v="Enviar a la UTIGyND a través de la UTVOPL base de excel con datos de los casos de violencia política contra las mujeres que conoció el OPL durante el Proceso Electoral"/>
    <s v="OPL"/>
    <s v="CG"/>
    <s v="OPL"/>
    <s v="UTIGYND"/>
    <e v="#REF!"/>
    <d v="2026-06-15T00:00:00"/>
    <d v="2026-06-26T00:00:00"/>
    <m/>
    <m/>
    <n v="1"/>
    <s v="Por iniciar"/>
    <m/>
    <m/>
    <m/>
    <m/>
    <m/>
    <m/>
  </r>
  <r>
    <s v="Coahuila"/>
    <x v="2"/>
    <s v="Convocatoria para la integración de los Órganos Distritales"/>
    <s v="OPL"/>
    <s v="CG"/>
    <s v="OPL"/>
    <s v="DEOE"/>
    <e v="#REF!"/>
    <d v="2025-08-15T00:00:00"/>
    <d v="2025-09-15T00:00:00"/>
    <m/>
    <m/>
    <n v="1"/>
    <s v="Por iniciar"/>
    <m/>
    <m/>
    <m/>
    <m/>
    <m/>
    <m/>
  </r>
  <r>
    <s v="Coahuila"/>
    <x v="2"/>
    <s v="Sesión en la que se designan e integran los Órganos Distritales"/>
    <s v="OPL"/>
    <s v="CG"/>
    <s v="OPL"/>
    <s v="DEOE"/>
    <e v="#REF!"/>
    <d v="2025-10-25T00:00:00"/>
    <d v="2025-10-30T00:00:00"/>
    <m/>
    <m/>
    <n v="1"/>
    <s v="Por iniciar"/>
    <m/>
    <m/>
    <m/>
    <m/>
    <m/>
    <m/>
  </r>
  <r>
    <s v="Coahuila"/>
    <x v="2"/>
    <s v="Instalación de los Órganos Distritales"/>
    <s v="OPL"/>
    <s v="OD"/>
    <s v="OPL"/>
    <s v="DEOE"/>
    <e v="#REF!"/>
    <d v="2025-11-15T00:00:00"/>
    <d v="2026-01-16T00:00:00"/>
    <m/>
    <m/>
    <n v="1"/>
    <s v="Por iniciar"/>
    <m/>
    <m/>
    <m/>
    <m/>
    <m/>
    <m/>
  </r>
  <r>
    <s v="Coahuila"/>
    <x v="2"/>
    <s v="Designación y/o ratificación de las y los Consejeros Electorales del Consejo Local"/>
    <s v="INE"/>
    <s v="CG"/>
    <s v="DEOE"/>
    <s v="DEOE"/>
    <e v="#REF!"/>
    <d v="2025-09-01T00:00:00"/>
    <d v="2025-09-30T00:00:00"/>
    <m/>
    <m/>
    <n v="1"/>
    <s v="Por iniciar"/>
    <m/>
    <m/>
    <m/>
    <m/>
    <m/>
    <m/>
  </r>
  <r>
    <s v="Coahuila"/>
    <x v="2"/>
    <s v="Instalación del Consejo Local"/>
    <s v="INE"/>
    <s v="CL"/>
    <s v="DEOE"/>
    <s v="DEOE"/>
    <e v="#REF!"/>
    <d v="2025-11-01T00:00:00"/>
    <d v="2025-11-01T00:00:00"/>
    <m/>
    <m/>
    <n v="1"/>
    <s v="Por iniciar"/>
    <m/>
    <m/>
    <m/>
    <m/>
    <m/>
    <m/>
  </r>
  <r>
    <s v="Coahuila"/>
    <x v="2"/>
    <s v="Designación y/o ratificación de las y los Consejeros Electorales de los Consejos Distritales"/>
    <s v="INE"/>
    <s v="CL"/>
    <s v="DEOE"/>
    <s v="DEOE"/>
    <e v="#REF!"/>
    <d v="2025-11-01T00:00:00"/>
    <d v="2025-11-30T00:00:00"/>
    <m/>
    <m/>
    <n v="1"/>
    <s v="Por iniciar"/>
    <m/>
    <m/>
    <m/>
    <m/>
    <m/>
    <m/>
  </r>
  <r>
    <s v="Coahuila"/>
    <x v="2"/>
    <s v="Instalación de los Consejos Distritales"/>
    <s v="INE"/>
    <s v="CD"/>
    <s v="DEOE"/>
    <s v="DEOE"/>
    <e v="#REF!"/>
    <d v="2025-12-02T00:00:00"/>
    <d v="2025-12-02T00:00:00"/>
    <m/>
    <m/>
    <n v="1"/>
    <s v="Por iniciar"/>
    <m/>
    <m/>
    <m/>
    <m/>
    <m/>
    <m/>
  </r>
  <r>
    <s v="Coahuila"/>
    <x v="2"/>
    <s v="Publicación de la integración de los Consejos Locales y Distritales del INE"/>
    <s v="INE"/>
    <s v="CL"/>
    <s v="DEOE"/>
    <s v="DEOE"/>
    <e v="#REF!"/>
    <d v="2026-01-02T00:00:00"/>
    <d v="2026-02-15T00:00:00"/>
    <m/>
    <m/>
    <n v="1"/>
    <s v="Por iniciar"/>
    <m/>
    <m/>
    <m/>
    <m/>
    <m/>
    <m/>
  </r>
  <r>
    <s v="Coahuila"/>
    <x v="2"/>
    <s v="Instalación y operación de oficinas municipales"/>
    <s v="INE"/>
    <s v="CD"/>
    <s v="DEOE"/>
    <s v="DEOE"/>
    <e v="#REF!"/>
    <d v="2026-01-01T00:00:00"/>
    <d v="2026-07-31T00:00:00"/>
    <m/>
    <m/>
    <n v="1"/>
    <s v="Por iniciar"/>
    <m/>
    <m/>
    <m/>
    <m/>
    <m/>
    <m/>
  </r>
  <r>
    <s v="Coahuila"/>
    <x v="3"/>
    <s v="Generación y entrega de la Lista Nominal de Electores para Revisión en medios ópticos a los representantes de los partidos políticos, y, en su caso, candidaturas independientes."/>
    <s v="INE"/>
    <s v="DERFE"/>
    <s v="DERFE"/>
    <s v="DERFE"/>
    <e v="#REF!"/>
    <d v="2026-02-15T00:00:00"/>
    <d v="2026-02-15T00:00:00"/>
    <m/>
    <m/>
    <n v="1"/>
    <s v="Por iniciar"/>
    <m/>
    <m/>
    <m/>
    <m/>
    <m/>
    <m/>
  </r>
  <r>
    <s v="Coahuila"/>
    <x v="3"/>
    <s v="Recepción de observaciones de los partidos políticos y en su caso, candidaturas independientes, a la Lista Nominal de Electores para revisión"/>
    <s v="INE/OPL"/>
    <s v="DERFE"/>
    <s v="DERFE"/>
    <s v="DERFE"/>
    <e v="#REF!"/>
    <d v="2026-02-25T00:00:00"/>
    <d v="2026-03-17T00:00:00"/>
    <m/>
    <m/>
    <n v="1"/>
    <s v="Por iniciar"/>
    <m/>
    <m/>
    <m/>
    <m/>
    <m/>
    <m/>
  </r>
  <r>
    <s v="Coahuila"/>
    <x v="3"/>
    <s v="Pronunciamiento por escrito de la no emisión y entrega total o parcial de la Lista Nominal de Electores Definitiva con Fotografía, por parte de los partidos políticos acreditados ante la CNV "/>
    <s v="INE"/>
    <s v="DERFE"/>
    <s v="DERFE"/>
    <s v="DERFE"/>
    <e v="#REF!"/>
    <d v="2026-03-31T00:00:00"/>
    <d v="2026-03-31T00:00:00"/>
    <m/>
    <m/>
    <n v="1"/>
    <s v="Por iniciar"/>
    <m/>
    <m/>
    <m/>
    <m/>
    <m/>
    <m/>
  </r>
  <r>
    <s v="Coahuila"/>
    <x v="3"/>
    <s v="Entrega en formato digital el informe respecto de la atención a las observaciones formuladas a la Lista Nominal de Electores para Revisión"/>
    <s v="INE"/>
    <s v="DERFE"/>
    <s v="DERFE"/>
    <s v="DERFE"/>
    <e v="#REF!"/>
    <d v="2026-04-15T00:00:00"/>
    <d v="2026-04-15T00:00:00"/>
    <m/>
    <m/>
    <n v="1"/>
    <s v="Por iniciar"/>
    <m/>
    <m/>
    <m/>
    <m/>
    <m/>
    <m/>
  </r>
  <r>
    <s v="Coahuila"/>
    <x v="3"/>
    <s v="Entrega de la Lista Nominal de Electores Definitiva con fotografía"/>
    <s v="INE"/>
    <s v="DERFE"/>
    <s v="DERFE"/>
    <s v="DERFE"/>
    <e v="#REF!"/>
    <d v="2026-04-29T00:00:00"/>
    <d v="2026-04-29T00:00:00"/>
    <m/>
    <m/>
    <n v="1"/>
    <s v="Por iniciar"/>
    <m/>
    <m/>
    <m/>
    <m/>
    <m/>
    <m/>
  </r>
  <r>
    <s v="Coahuila"/>
    <x v="3"/>
    <s v="Entrega de la Lista Nominal de Electores con fotografía Producto de Instancias Administrativas y Resoluciones del Tribunal (Lista Adicional)"/>
    <s v="INE"/>
    <s v="DERFE"/>
    <s v="DERFE"/>
    <s v="DERFE"/>
    <e v="#REF!"/>
    <d v="2026-05-08T00:00:00"/>
    <d v="2026-05-08T00:00:00"/>
    <m/>
    <m/>
    <n v="1"/>
    <s v="Por iniciar"/>
    <m/>
    <m/>
    <m/>
    <m/>
    <m/>
    <m/>
  </r>
  <r>
    <s v="Coahuila"/>
    <x v="4"/>
    <s v="Atender los trámites de la ciudadanía que acude a los Módulos de Atención Ciudadana a inscribirse y a actualizar su situación registral en el Padrón Electoral"/>
    <s v="INE"/>
    <s v="DERFE"/>
    <s v="DERFE"/>
    <s v="DERFE"/>
    <e v="#REF!"/>
    <d v="2025-09-01T00:00:00"/>
    <d v="2026-02-10T00:00:00"/>
    <m/>
    <m/>
    <n v="1"/>
    <s v="Por iniciar"/>
    <m/>
    <m/>
    <m/>
    <m/>
    <m/>
    <m/>
  </r>
  <r>
    <s v="Coahuila"/>
    <x v="4"/>
    <s v="Atender los trámites de la ciudadanía que acude a los Módulos de Atención Ciudadana a solicitar la reposición de su CPV por robo, extravío o deterioro grave"/>
    <s v="INE"/>
    <s v="DERFE"/>
    <s v="DERFE"/>
    <s v="DERFE"/>
    <e v="#REF!"/>
    <d v="2025-09-01T00:00:00"/>
    <d v="2026-02-28T00:00:00"/>
    <m/>
    <m/>
    <n v="1"/>
    <s v="Por iniciar"/>
    <m/>
    <m/>
    <m/>
    <m/>
    <m/>
    <m/>
  </r>
  <r>
    <s v="Coahuila"/>
    <x v="4"/>
    <s v="Atender a las y los jóvenes en territorio nacional que cumplan 18 años entre el 1 de septiembre de 2025 y el 7 de junio de 2026, quienes podrán solicitar su inscripción en el Padrón Electoral a más tardar el 10 de febrero del año de la elección."/>
    <s v="INE"/>
    <s v="DERFE"/>
    <s v="DERFE"/>
    <s v="DERFE"/>
    <e v="#REF!"/>
    <d v="2025-09-01T00:00:00"/>
    <d v="2026-02-10T00:00:00"/>
    <m/>
    <m/>
    <n v="1"/>
    <s v="Por iniciar"/>
    <m/>
    <m/>
    <m/>
    <m/>
    <m/>
    <m/>
  </r>
  <r>
    <s v="Coahuila"/>
    <x v="5"/>
    <s v="Entregar la Credencial para Votar con Fotografía a la ciudadanía en las Oficinas o Módulos de Atención Ciudadana que determine el INE"/>
    <s v="INE"/>
    <s v="DERFE"/>
    <s v="DERFE"/>
    <s v="DERFE"/>
    <e v="#REF!"/>
    <d v="2025-09-01T00:00:00"/>
    <d v="2026-03-31T00:00:00"/>
    <m/>
    <m/>
    <n v="1"/>
    <s v="Por iniciar"/>
    <m/>
    <m/>
    <m/>
    <m/>
    <m/>
    <m/>
  </r>
  <r>
    <s v="Coahuila"/>
    <x v="5"/>
    <s v="Informar sobre el número de Credenciales para Votar que serán generadas derivado de las solicitudes de reimpresión por razones de robo, extravío o deterioro grave"/>
    <s v="INE"/>
    <s v="DERFE"/>
    <s v="DERFE"/>
    <s v="DERFE"/>
    <e v="#REF!"/>
    <d v="2026-03-01T00:00:00"/>
    <d v="2026-05-30T00:00:00"/>
    <m/>
    <m/>
    <n v="1"/>
    <s v="Por iniciar"/>
    <m/>
    <m/>
    <m/>
    <m/>
    <m/>
    <m/>
  </r>
  <r>
    <s v="Coahuila"/>
    <x v="5"/>
    <s v="Resguardar las Credenciales para Votar que no fueron recogidas por sus titulares a más tardar el 31 de marzo de 2026."/>
    <s v="INE"/>
    <s v="DERFE"/>
    <s v="DERFE"/>
    <s v="DERFE"/>
    <e v="#REF!"/>
    <d v="2026-04-08T00:00:00"/>
    <d v="2026-04-08T00:00:00"/>
    <m/>
    <m/>
    <n v="1"/>
    <s v="Por iniciar"/>
    <m/>
    <m/>
    <m/>
    <m/>
    <m/>
    <m/>
  </r>
  <r>
    <s v="Coahuila"/>
    <x v="5"/>
    <s v="Resguardar las Credenciales para Votar que no fueron recogidas por sus titulares hasta el 31 de mayo de 2026, derivadas de Instancias Administrativas, Demandas de Juicio o de solicitudes de reimpresión."/>
    <s v="INE"/>
    <s v="DERFE"/>
    <s v="DERFE"/>
    <s v="DERFE"/>
    <e v="#REF!"/>
    <d v="2026-05-31T00:00:00"/>
    <d v="2026-05-31T00:00:00"/>
    <m/>
    <m/>
    <n v="1"/>
    <s v="Por iniciar"/>
    <m/>
    <m/>
    <m/>
    <m/>
    <m/>
    <m/>
  </r>
  <r>
    <s v="Coahuila"/>
    <x v="6"/>
    <s v="Emisión de la convocatoria para la ciudadanía que desee participar en la observación electoral por parte del CG"/>
    <s v="INE"/>
    <s v="CG"/>
    <s v="DEOE"/>
    <s v="DEOE"/>
    <e v="#REF!"/>
    <d v="2025-09-30T00:00:00"/>
    <d v="2025-09-30T00:00:00"/>
    <m/>
    <m/>
    <n v="1"/>
    <s v="Por iniciar"/>
    <m/>
    <m/>
    <m/>
    <m/>
    <m/>
    <m/>
  </r>
  <r>
    <s v="Coahuila"/>
    <x v="6"/>
    <s v="Emisión de la convocatoria para la ciudadanía que desee participar en la observación electoral por parte del OPL"/>
    <s v="OPL"/>
    <s v="CG"/>
    <s v="OPL"/>
    <s v="OPL"/>
    <e v="#REF!"/>
    <d v="2025-12-01T00:00:00"/>
    <d v="2025-12-01T00:00:00"/>
    <m/>
    <m/>
    <n v="1"/>
    <s v="Por iniciar"/>
    <m/>
    <m/>
    <m/>
    <m/>
    <m/>
    <m/>
  </r>
  <r>
    <s v="Coahuila"/>
    <x v="6"/>
    <s v="Revisión, corrección, verificación y validación de materiales de capacitación para observadores electorales"/>
    <s v="INE/OPL"/>
    <s v="OPL/JLE/ DECEYEC"/>
    <s v="DECEYEC"/>
    <s v="DECEYEC"/>
    <e v="#REF!"/>
    <d v="2025-09-23T00:00:00"/>
    <d v="2025-10-21T00:00:00"/>
    <m/>
    <m/>
    <n v="1"/>
    <s v="Por iniciar"/>
    <m/>
    <m/>
    <m/>
    <m/>
    <m/>
    <m/>
  </r>
  <r>
    <s v="Coahuila"/>
    <x v="6"/>
    <s v="Recepción de solicitudes de la ciudadanía que desee participar en la observación electoral"/>
    <s v="INE/OPL"/>
    <s v="OPL/JL/JD"/>
    <s v="DEOE"/>
    <s v="DEOE"/>
    <e v="#REF!"/>
    <d v="2025-10-01T00:00:00"/>
    <d v="2026-05-07T00:00:00"/>
    <m/>
    <m/>
    <n v="1"/>
    <s v="Por iniciar"/>
    <m/>
    <m/>
    <m/>
    <m/>
    <m/>
    <m/>
  </r>
  <r>
    <s v="Coahuila"/>
    <x v="6"/>
    <s v="Impartición de los cursos de capacitación, preparación o información de manera presencial "/>
    <s v="INE/OPL"/>
    <s v="OPL/JL/JD"/>
    <s v="DEOE"/>
    <s v="DEOE"/>
    <e v="#REF!"/>
    <d v="2025-11-01T00:00:00"/>
    <d v="2026-05-18T00:00:00"/>
    <m/>
    <m/>
    <n v="1"/>
    <s v="Por iniciar"/>
    <m/>
    <m/>
    <m/>
    <m/>
    <m/>
    <m/>
  </r>
  <r>
    <s v="Coahuila"/>
    <x v="6"/>
    <s v="Impartición de los cursos de capacitación, preparación o información de manera virtual"/>
    <s v="INE/OPL"/>
    <s v="OPL/JL/JD"/>
    <s v="DEOE"/>
    <s v="DEOE"/>
    <e v="#REF!"/>
    <d v="2026-01-01T00:00:00"/>
    <d v="2026-06-01T00:00:00"/>
    <m/>
    <m/>
    <n v="1"/>
    <s v="Por iniciar"/>
    <m/>
    <m/>
    <m/>
    <m/>
    <m/>
    <m/>
  </r>
  <r>
    <s v="Coahuila"/>
    <x v="6"/>
    <s v="Impartición de los cursos de capacitación, preparación o información por parte de organizaciones"/>
    <s v="INE/OPL"/>
    <s v="OPL/JL/JD"/>
    <s v="DEOE"/>
    <s v="DEOE"/>
    <e v="#REF!"/>
    <d v="2025-11-01T00:00:00"/>
    <d v="2026-06-01T00:00:00"/>
    <m/>
    <m/>
    <n v="1"/>
    <s v="Por iniciar"/>
    <m/>
    <m/>
    <m/>
    <m/>
    <m/>
    <m/>
  </r>
  <r>
    <s v="Coahuila"/>
    <x v="6"/>
    <s v="Acreditación de la ciudadanía como observadores u observadoras electorales"/>
    <s v="INE"/>
    <s v="CL/CD"/>
    <s v="DEOE"/>
    <s v="DEOE"/>
    <e v="#REF!"/>
    <d v="2025-11-01T00:00:00"/>
    <d v="2026-06-06T00:00:00"/>
    <m/>
    <m/>
    <n v="1"/>
    <s v="Por iniciar"/>
    <m/>
    <m/>
    <m/>
    <m/>
    <m/>
    <m/>
  </r>
  <r>
    <s v="Coahuila"/>
    <x v="6"/>
    <s v="Presentación de los informes mensuales de seguimiento del proceso de Observación Electoral"/>
    <s v="INE"/>
    <s v="CG"/>
    <s v="DEOE"/>
    <s v="DEOE"/>
    <e v="#REF!"/>
    <d v="2025-12-15T00:00:00"/>
    <d v="2026-06-30T00:00:00"/>
    <m/>
    <m/>
    <n v="1"/>
    <s v="Por iniciar"/>
    <m/>
    <m/>
    <m/>
    <m/>
    <m/>
    <m/>
  </r>
  <r>
    <s v="Coahuila"/>
    <x v="7"/>
    <s v="Recorridos por las secciones de los distritos para localizar los lugares donde se ubicarán las casillas"/>
    <s v="INE/OPL"/>
    <s v="JDE/OPL"/>
    <s v="DEOE"/>
    <s v="DEOE"/>
    <e v="#REF!"/>
    <d v="2026-01-15T00:00:00"/>
    <d v="2026-02-15T00:00:00"/>
    <m/>
    <m/>
    <n v="1"/>
    <s v="Por iniciar"/>
    <m/>
    <m/>
    <m/>
    <m/>
    <m/>
    <m/>
  </r>
  <r>
    <s v="Coahuila"/>
    <x v="7"/>
    <s v="Presentación a los Consejos Distritales del listado de lugares propuestos para ubicar casillas"/>
    <s v="INE"/>
    <s v="JDE"/>
    <s v="JLE"/>
    <s v="DEOE"/>
    <e v="#REF!"/>
    <d v="2026-02-25T00:00:00"/>
    <d v="2026-02-25T00:00:00"/>
    <m/>
    <m/>
    <n v="1"/>
    <s v="Por iniciar"/>
    <m/>
    <m/>
    <m/>
    <m/>
    <m/>
    <m/>
  </r>
  <r>
    <s v="Coahuila"/>
    <x v="7"/>
    <s v="Visitas de examinación en los lugares propuestos para ubicar casillas básicas, contiguas, especiales y extraordinarias"/>
    <s v="INE/OPL"/>
    <s v="CD/OPL"/>
    <s v="DEOE"/>
    <s v="DEOE"/>
    <e v="#REF!"/>
    <d v="2026-02-26T00:00:00"/>
    <d v="2026-03-12T00:00:00"/>
    <m/>
    <m/>
    <n v="1"/>
    <s v="Por iniciar"/>
    <m/>
    <m/>
    <m/>
    <m/>
    <m/>
    <m/>
  </r>
  <r>
    <s v="Coahuila"/>
    <x v="7"/>
    <s v="Aprobación del número y ubicación de casillas extraordinarias y especiales"/>
    <s v="INE"/>
    <s v="CD"/>
    <s v="DEOE"/>
    <s v="DEOE"/>
    <e v="#REF!"/>
    <d v="2026-03-13T00:00:00"/>
    <d v="2026-03-13T00:00:00"/>
    <m/>
    <m/>
    <n v="1"/>
    <s v="Por iniciar"/>
    <m/>
    <m/>
    <m/>
    <m/>
    <m/>
    <m/>
  </r>
  <r>
    <s v="Coahuila"/>
    <x v="7"/>
    <s v="Aprobación del número y ubicación de casillas básicas y contiguas"/>
    <s v="INE"/>
    <s v="CD"/>
    <s v="DEOE"/>
    <s v="DEOE"/>
    <e v="#REF!"/>
    <d v="2026-03-25T00:00:00"/>
    <d v="2026-03-25T00:00:00"/>
    <m/>
    <m/>
    <n v="1"/>
    <s v="Por iniciar"/>
    <m/>
    <m/>
    <m/>
    <m/>
    <m/>
    <m/>
  </r>
  <r>
    <s v="Coahuila"/>
    <x v="7"/>
    <s v="Entrega de la base de datos de la Lista Nominal Definitiva a UTSI con corte al 11 de abril de 2026"/>
    <s v="INE"/>
    <s v="DERFE/UTSI"/>
    <s v="DERFE"/>
    <s v="DEOE"/>
    <e v="#REF!"/>
    <d v="2026-04-13T00:00:00"/>
    <d v="2026-04-13T00:00:00"/>
    <m/>
    <m/>
    <n v="1"/>
    <s v="Por iniciar"/>
    <m/>
    <m/>
    <m/>
    <m/>
    <m/>
    <m/>
  </r>
  <r>
    <s v="Coahuila"/>
    <x v="7"/>
    <s v="Realizar la primera publicación de la lista de ubicación de casillas en los lugares más concurridos del distrito electoral y en los medios electrónicos del Instituto"/>
    <s v="INE"/>
    <s v="CD"/>
    <s v="JLE"/>
    <s v="DEOE"/>
    <e v="#REF!"/>
    <d v="2026-04-15T00:00:00"/>
    <d v="2026-04-15T00:00:00"/>
    <m/>
    <m/>
    <n v="1"/>
    <s v="Por iniciar"/>
    <m/>
    <m/>
    <m/>
    <m/>
    <m/>
    <m/>
  </r>
  <r>
    <s v="Coahuila"/>
    <x v="7"/>
    <s v="Segunda publicación de la lista de ubicación de casillas por causas supervenientes en los lugares más concurridos del distrito y en los medios electrónicos del Instituto"/>
    <s v="INE"/>
    <s v="CD"/>
    <s v="JLE"/>
    <s v="DEOE"/>
    <e v="#REF!"/>
    <d v="2026-05-15T00:00:00"/>
    <d v="2026-05-25T00:00:00"/>
    <m/>
    <m/>
    <n v="1"/>
    <s v="Por iniciar"/>
    <m/>
    <m/>
    <m/>
    <m/>
    <m/>
    <m/>
  </r>
  <r>
    <s v="Coahuila"/>
    <x v="7"/>
    <s v="Registro de representaciones generales y ante mesas directivas de casilla"/>
    <s v="INE"/>
    <s v="CD"/>
    <s v="JLE"/>
    <s v="DEOE"/>
    <e v="#REF!"/>
    <d v="2026-04-16T00:00:00"/>
    <d v="2026-05-25T00:00:00"/>
    <m/>
    <m/>
    <n v="1"/>
    <s v="Por iniciar"/>
    <m/>
    <m/>
    <m/>
    <m/>
    <m/>
    <m/>
  </r>
  <r>
    <s v="Coahuila"/>
    <x v="7"/>
    <s v="Sustitución de representaciones generales y ante mesas directivas de casilla"/>
    <s v="INE"/>
    <s v="CD"/>
    <s v="JLE"/>
    <s v="DEOE"/>
    <e v="#REF!"/>
    <d v="2026-04-16T00:00:00"/>
    <d v="2026-05-28T00:00:00"/>
    <m/>
    <m/>
    <n v="1"/>
    <s v="Por iniciar"/>
    <m/>
    <m/>
    <m/>
    <m/>
    <m/>
    <m/>
  </r>
  <r>
    <s v="Coahuila"/>
    <x v="7"/>
    <s v="Acreditación de representaciones generales ante las Mesas Directivas de Casilla"/>
    <s v="INE"/>
    <s v="CD"/>
    <s v="JLE"/>
    <s v="DEOE"/>
    <e v="#REF!"/>
    <d v="2026-05-29T00:00:00"/>
    <d v="2026-05-29T00:00:00"/>
    <m/>
    <m/>
    <n v="1"/>
    <s v="Por iniciar"/>
    <m/>
    <m/>
    <m/>
    <m/>
    <m/>
    <m/>
  </r>
  <r>
    <s v="Coahuila"/>
    <x v="7"/>
    <s v="Entrega de relaciones de representaciones generales y ante mesas directivas de casilla al OPL"/>
    <s v="INE"/>
    <s v="CL/CD"/>
    <s v="DEOE"/>
    <s v="DEOE"/>
    <e v="#REF!"/>
    <d v="2026-05-30T00:00:00"/>
    <d v="2026-05-31T00:00:00"/>
    <m/>
    <m/>
    <n v="1"/>
    <s v="Por iniciar"/>
    <m/>
    <m/>
    <m/>
    <m/>
    <m/>
    <m/>
  </r>
  <r>
    <s v="Coahuila"/>
    <x v="7"/>
    <s v="Entrega de actas de la jornada electoral, así como de escrutinio y cómputo del OPL a los CD del INE"/>
    <s v="OPL"/>
    <s v="CG"/>
    <s v="DEOE"/>
    <s v="DEOE"/>
    <e v="#REF!"/>
    <d v="2026-06-08T00:00:00"/>
    <d v="2026-06-26T00:00:00"/>
    <m/>
    <m/>
    <n v="1"/>
    <s v="Por iniciar"/>
    <m/>
    <m/>
    <m/>
    <m/>
    <m/>
    <m/>
  </r>
  <r>
    <s v="Coahuila"/>
    <x v="7"/>
    <s v="Publicación de los encartes y difusión en medios electrónicos del Instituto"/>
    <s v="INE/OPL"/>
    <s v="DEOE/JLE/OPL"/>
    <s v="DEOE"/>
    <s v="DEOE"/>
    <e v="#REF!"/>
    <d v="2026-06-06T00:00:00"/>
    <d v="2026-06-07T00:00:00"/>
    <m/>
    <m/>
    <n v="1"/>
    <s v="Por iniciar"/>
    <m/>
    <m/>
    <m/>
    <m/>
    <m/>
    <m/>
  </r>
  <r>
    <s v="Coahuila"/>
    <x v="7"/>
    <s v="Avisos domiciliarios para ubicación de casillas en secciones electorales involucradas en Actualizaciones del Marco Geográfico Electoral"/>
    <s v="INE/OPL"/>
    <s v="DERFE/OPL/JLE/JD"/>
    <s v="DERFE"/>
    <s v="DEOE"/>
    <m/>
    <d v="2026-04-01T00:00:00"/>
    <d v="2026-06-16T00:00:00"/>
    <m/>
    <m/>
    <m/>
    <m/>
    <m/>
    <m/>
    <m/>
    <m/>
    <m/>
    <m/>
  </r>
  <r>
    <s v="Coahuila"/>
    <x v="7"/>
    <s v="Notificación de la casilla en que votará la ciudadanía residente en secciones en las que el Consejo Distrital determinó no instalar casillas por las causales previstas en el artículo 234 del RE"/>
    <s v="INE/OPL"/>
    <s v="DERFE/OPL/JLE/JD"/>
    <s v="DERFE"/>
    <s v="DEOE"/>
    <e v="#REF!"/>
    <d v="2026-05-01T00:00:00"/>
    <d v="2026-05-31T00:00:00"/>
    <m/>
    <m/>
    <n v="1"/>
    <s v="Por iniciar"/>
    <m/>
    <m/>
    <m/>
    <m/>
    <m/>
    <m/>
  </r>
  <r>
    <s v="Coahuila"/>
    <x v="8"/>
    <s v="Aprobación de la Estrategia de Capacitación y Asistencia Electoral"/>
    <s v="INE"/>
    <s v="CG/DECEYEC"/>
    <s v="DECEYEC"/>
    <s v="DECEYEC"/>
    <e v="#REF!"/>
    <d v="2025-11-01T00:00:00"/>
    <d v="2025-11-30T00:00:00"/>
    <m/>
    <m/>
    <n v="1"/>
    <s v="Por iniciar"/>
    <m/>
    <m/>
    <m/>
    <m/>
    <m/>
    <m/>
  </r>
  <r>
    <s v="Coahuila"/>
    <x v="8"/>
    <s v="Sorteo del mes del calendario como base para la insaculación de las y los ciudadanos que integrarán las mesas directivas de casilla"/>
    <s v="INE"/>
    <s v="CG/DECEYEC"/>
    <s v="DECEYEC"/>
    <s v="DECEYEC"/>
    <e v="#REF!"/>
    <d v="2025-12-01T00:00:00"/>
    <d v="2025-12-31T00:00:00"/>
    <m/>
    <m/>
    <n v="1"/>
    <s v="Por iniciar"/>
    <m/>
    <m/>
    <m/>
    <m/>
    <m/>
    <m/>
  </r>
  <r>
    <s v="Coahuila"/>
    <x v="8"/>
    <s v="Entrega de modelos para que el OPL elabore materiales didácticos para la ciudadanía sorteada y para las y los funcionarios de casilla"/>
    <s v="INE"/>
    <s v="DECEYEC/JLE"/>
    <s v="DECEYEC"/>
    <s v="DECEYEC"/>
    <e v="#REF!"/>
    <d v="2025-12-02T00:00:00"/>
    <d v="2026-01-15T00:00:00"/>
    <m/>
    <m/>
    <n v="1"/>
    <s v="Por iniciar"/>
    <m/>
    <m/>
    <m/>
    <m/>
    <m/>
    <m/>
  </r>
  <r>
    <s v="Coahuila"/>
    <x v="8"/>
    <s v="Revisión, corrección y validación de los materiales didácticos para las y los funcionarios de casilla"/>
    <s v="INE/OPL"/>
    <s v="OPL/JLE/_x000a_ DECEYEC"/>
    <s v="DECEYEC"/>
    <s v="DECEYEC"/>
    <e v="#REF!"/>
    <d v="2026-01-13T00:00:00"/>
    <d v="2026-04-29T00:00:00"/>
    <m/>
    <m/>
    <n v="1"/>
    <s v="Por iniciar"/>
    <m/>
    <m/>
    <m/>
    <m/>
    <m/>
    <m/>
  </r>
  <r>
    <s v="Coahuila"/>
    <x v="8"/>
    <s v="Entrega a la JLE de los materiales didácticos impresos para la segunda etapa elaborados por parte del OPL"/>
    <s v="INE/OPL"/>
    <s v="JLE/CG"/>
    <s v="JLE"/>
    <s v="DECEYEC"/>
    <e v="#REF!"/>
    <d v="2026-04-03T00:00:00"/>
    <d v="2026-05-02T00:00:00"/>
    <m/>
    <m/>
    <n v="1"/>
    <s v="Por iniciar"/>
    <m/>
    <m/>
    <m/>
    <m/>
    <m/>
    <m/>
  </r>
  <r>
    <s v="Coahuila"/>
    <x v="8"/>
    <s v="Reclutar, seleccionar y contratar a SE y CAE"/>
    <s v="INE"/>
    <s v="JDE/CD"/>
    <s v="JLE"/>
    <s v="DECEYEC"/>
    <e v="#REF!"/>
    <d v="2025-11-04T00:00:00"/>
    <d v="2026-01-10T00:00:00"/>
    <m/>
    <m/>
    <n v="1"/>
    <s v="Por iniciar"/>
    <m/>
    <m/>
    <m/>
    <m/>
    <m/>
    <m/>
  </r>
  <r>
    <s v="Coahuila"/>
    <x v="8"/>
    <s v="Designación de SE y CAE por parte de CD"/>
    <s v="INE"/>
    <s v="JDE/CD"/>
    <s v="JLE"/>
    <s v="DECEYEC"/>
    <d v="2025-01-13T00:00:00"/>
    <d v="2026-01-13T00:00:00"/>
    <d v="2026-01-13T00:00:00"/>
    <m/>
    <m/>
    <m/>
    <m/>
    <m/>
    <m/>
    <m/>
    <m/>
    <m/>
    <m/>
  </r>
  <r>
    <s v="Coahuila"/>
    <x v="8"/>
    <s v="Periodo de Contratación de SE"/>
    <s v="INE"/>
    <s v="JDE/CD"/>
    <s v="JLE"/>
    <s v="DECEYEC"/>
    <e v="#REF!"/>
    <d v="2026-01-16T00:00:00"/>
    <d v="2026-06-16T00:00:00"/>
    <m/>
    <m/>
    <n v="1"/>
    <s v="Por iniciar"/>
    <m/>
    <m/>
    <m/>
    <m/>
    <m/>
    <m/>
  </r>
  <r>
    <s v="Coahuila"/>
    <x v="8"/>
    <s v="Periodo de Contratación de CAE"/>
    <s v="INE"/>
    <s v="JDE/CD"/>
    <s v="JLE"/>
    <s v="DECEYEC"/>
    <e v="#REF!"/>
    <d v="2026-01-21T00:00:00"/>
    <d v="2026-06-16T00:00:00"/>
    <m/>
    <m/>
    <n v="1"/>
    <s v="Por iniciar"/>
    <m/>
    <m/>
    <m/>
    <m/>
    <m/>
    <m/>
  </r>
  <r>
    <s v="Coahuila"/>
    <x v="8"/>
    <s v="Taller de Capacitación a SE y CAE para la Primera Etapa de Capacitación"/>
    <s v="INE"/>
    <s v="JDE/CD"/>
    <s v="JLE"/>
    <s v="DECEYEC"/>
    <e v="#REF!"/>
    <d v="2026-01-16T00:00:00"/>
    <d v="2026-02-04T00:00:00"/>
    <m/>
    <m/>
    <n v="1"/>
    <s v="Por iniciar"/>
    <m/>
    <m/>
    <m/>
    <m/>
    <m/>
    <m/>
  </r>
  <r>
    <s v="Coahuila"/>
    <x v="8"/>
    <s v="Taller de Capacitación a SE y CAE para la Segunda Etapa de Capacitación"/>
    <s v="INE"/>
    <s v="JDE/CD"/>
    <s v="JLE"/>
    <s v="DECEYEC"/>
    <e v="#REF!"/>
    <d v="2026-04-01T00:00:00"/>
    <d v="2026-04-15T00:00:00"/>
    <m/>
    <m/>
    <n v="1"/>
    <s v="Por iniciar"/>
    <m/>
    <m/>
    <m/>
    <m/>
    <m/>
    <m/>
  </r>
  <r>
    <s v="Coahuila"/>
    <x v="8"/>
    <s v="Entrega de la Lista Nominal de Electores para el Procedimiento de la Primera insaculación con corte al xx de enero de 2026"/>
    <s v="INE"/>
    <s v="DERFE/UTSI"/>
    <s v="DERFE"/>
    <s v="DECEYEC"/>
    <e v="#REF!"/>
    <d v="2026-01-20T00:00:00"/>
    <d v="2026-01-24T00:00:00"/>
    <m/>
    <m/>
    <n v="1"/>
    <s v="Por iniciar"/>
    <m/>
    <m/>
    <m/>
    <m/>
    <m/>
    <m/>
  </r>
  <r>
    <s v="Coahuila"/>
    <x v="8"/>
    <s v="Sorteo de la letra a partir de la cual, con base en el apellido paterno, se seleccionará a las y los ciudadanos que integrarán las Mesas Directivas de Casilla"/>
    <s v="INE"/>
    <s v="CG"/>
    <s v="DECEYEC"/>
    <s v="DECEYEC"/>
    <e v="#REF!"/>
    <d v="2026-02-01T00:00:00"/>
    <d v="2026-02-05T00:00:00"/>
    <m/>
    <m/>
    <n v="1"/>
    <s v="Por iniciar"/>
    <m/>
    <m/>
    <m/>
    <m/>
    <m/>
    <m/>
  </r>
  <r>
    <s v="Coahuila"/>
    <x v="8"/>
    <s v="Primera insaculación"/>
    <s v="INE"/>
    <s v="JDE/CD"/>
    <s v="DECEYEC"/>
    <s v="DECEYEC"/>
    <e v="#REF!"/>
    <d v="2026-02-01T00:00:00"/>
    <d v="2026-02-07T00:00:00"/>
    <m/>
    <m/>
    <n v="1"/>
    <s v="Por iniciar"/>
    <m/>
    <m/>
    <m/>
    <m/>
    <m/>
    <m/>
  </r>
  <r>
    <s v="Coahuila"/>
    <x v="8"/>
    <s v="Primera Etapa de Capacitación Electoral (sensibilización) a la ciudadanía sorteada"/>
    <s v="INE"/>
    <s v="CD"/>
    <s v="DECEYEC"/>
    <s v="DECEYEC"/>
    <e v="#REF!"/>
    <d v="2026-02-09T00:00:00"/>
    <d v="2026-03-31T00:00:00"/>
    <m/>
    <m/>
    <n v="1"/>
    <s v="Por iniciar"/>
    <m/>
    <m/>
    <m/>
    <m/>
    <m/>
    <m/>
  </r>
  <r>
    <s v="Coahuila"/>
    <x v="8"/>
    <s v="Segunda insaculación y designación de funcionariado de Mesas Directivas de Casilla"/>
    <s v="INE"/>
    <s v="JDE"/>
    <s v="DECEYEC"/>
    <s v="DECEYEC"/>
    <e v="#REF!"/>
    <d v="2026-04-06T00:00:00"/>
    <d v="2026-04-06T00:00:00"/>
    <m/>
    <m/>
    <n v="1"/>
    <s v="Por iniciar"/>
    <m/>
    <m/>
    <m/>
    <m/>
    <m/>
    <m/>
  </r>
  <r>
    <s v="Coahuila"/>
    <x v="8"/>
    <s v="Segunda etapa de capacitación a funcionarios de mesa directiva de casilla, simulacros y/o Prácticas de la Jornada Electoral."/>
    <s v="INE"/>
    <s v="CD"/>
    <s v="DECEYEC"/>
    <s v="DECEYEC"/>
    <e v="#REF!"/>
    <d v="2026-04-09T00:00:00"/>
    <d v="2026-05-31T00:00:00"/>
    <m/>
    <m/>
    <n v="1"/>
    <s v="Por iniciar"/>
    <m/>
    <m/>
    <m/>
    <m/>
    <m/>
    <m/>
  </r>
  <r>
    <s v="Coahuila"/>
    <x v="8"/>
    <s v="Entrega de reconocimientos al funcionariado de mesas directivas de casilla"/>
    <s v="INE"/>
    <s v="CD"/>
    <s v="DECEYEC"/>
    <s v="DECEYEC"/>
    <e v="#REF!"/>
    <d v="2026-06-07T00:00:00"/>
    <d v="2026-06-17T00:00:00"/>
    <m/>
    <m/>
    <n v="1"/>
    <s v="Por iniciar"/>
    <m/>
    <m/>
    <m/>
    <m/>
    <m/>
    <m/>
  </r>
  <r>
    <s v="Coahuila"/>
    <x v="9"/>
    <s v="Capacitación de SE y CAE del VA, y en su caso VPPP. Primera Etapa."/>
    <s v="INE"/>
    <s v="JDE/CD"/>
    <s v="JLE"/>
    <s v="DECEYEC"/>
    <e v="#REF!"/>
    <d v="2026-02-01T00:00:00"/>
    <d v="2026-02-08T00:00:00"/>
    <m/>
    <m/>
    <n v="1"/>
    <s v="Por iniciar"/>
    <m/>
    <m/>
    <m/>
    <m/>
    <m/>
    <m/>
  </r>
  <r>
    <s v="Coahuila"/>
    <x v="9"/>
    <s v="Capacitación de SE y CAE del VA, y en su caso VPPP.  Segunda Etapa."/>
    <s v="INE"/>
    <s v="JDE/CD"/>
    <s v="JLE"/>
    <s v="DECEYEC"/>
    <e v="#REF!"/>
    <d v="2026-04-01T00:00:00"/>
    <d v="2026-04-08T00:00:00"/>
    <m/>
    <m/>
    <n v="1"/>
    <s v="Por iniciar"/>
    <m/>
    <m/>
    <m/>
    <m/>
    <m/>
    <m/>
  </r>
  <r>
    <s v="Coahuila"/>
    <x v="9"/>
    <s v="Entrega del modelo para que el OPL elabore materiales didácticos información básica ¿Qué es el Voto Anticipado?, y en su caso, ¿Qué es el Voto de las Personas en Prisión Preventiva?"/>
    <s v="INE"/>
    <s v="DECEYEC/JLE"/>
    <s v="DECEYEC"/>
    <s v="DECEYEC"/>
    <e v="#REF!"/>
    <d v="2025-11-10T00:00:00"/>
    <d v="2025-12-20T00:00:00"/>
    <m/>
    <m/>
    <n v="1"/>
    <s v="Por iniciar"/>
    <m/>
    <m/>
    <m/>
    <m/>
    <m/>
    <m/>
  </r>
  <r>
    <s v="Coahuila"/>
    <x v="9"/>
    <s v="Validación de los materiales didácticos información básica ¿Qué es el Voto Anticipado?, y en su caso, ¿Qué es el Voto de las Personas en Prisión Preventiva?"/>
    <s v="INE"/>
    <s v="OPL/JLE/_x000a_ DECEYEC"/>
    <s v="DECEYEC"/>
    <s v="DECEYEC"/>
    <e v="#REF!"/>
    <d v="2025-11-22T00:00:00"/>
    <d v="2026-03-13T00:00:00"/>
    <m/>
    <m/>
    <n v="1"/>
    <s v="Por iniciar"/>
    <m/>
    <m/>
    <m/>
    <m/>
    <m/>
    <m/>
  </r>
  <r>
    <s v="Coahuila"/>
    <x v="9"/>
    <s v="Entrega a la JLE de los materiales didácticos impresos información básica ¿Qué es el Voto Anticipado?, y en su caso, ¿Qué es el Voto de las Personas en Prisión Preventiva? por parte del OPL"/>
    <s v="INE"/>
    <s v="JLE/CG"/>
    <s v="JLE"/>
    <s v="DECEYEC"/>
    <e v="#REF!"/>
    <d v="2025-11-10T00:00:00"/>
    <d v="2026-03-31T00:00:00"/>
    <m/>
    <m/>
    <n v="1"/>
    <s v="Por iniciar"/>
    <m/>
    <m/>
    <m/>
    <m/>
    <m/>
    <m/>
  </r>
  <r>
    <s v="Coahuila"/>
    <x v="9"/>
    <s v="Entrega de modelos para que el OPL elabore la Guía para la y el Funcionario de Mesa de Escrutinio y Cómputo VA, y en su caso VPPP."/>
    <s v="INE"/>
    <s v="DECEYEC/JLE"/>
    <s v="DECEYEC"/>
    <s v="DECEYEC"/>
    <e v="#REF!"/>
    <d v="2026-01-03T00:00:00"/>
    <d v="2026-01-13T00:00:00"/>
    <m/>
    <m/>
    <n v="1"/>
    <s v="Por iniciar"/>
    <m/>
    <m/>
    <m/>
    <m/>
    <m/>
    <m/>
  </r>
  <r>
    <s v="Coahuila"/>
    <x v="9"/>
    <s v="Validación de la Guía para la y el Funcionario de Mesa de Escrutinio y Cómputo  VA, y en su caso VPPP."/>
    <s v="INE"/>
    <s v="OPL/JLE/_x000a_ DECEYEC"/>
    <s v="DECEYEC"/>
    <s v="DECEYEC"/>
    <e v="#REF!"/>
    <d v="2026-01-13T00:00:00"/>
    <d v="2026-03-06T00:00:00"/>
    <m/>
    <m/>
    <n v="1"/>
    <s v="Por iniciar"/>
    <m/>
    <m/>
    <m/>
    <m/>
    <m/>
    <m/>
  </r>
  <r>
    <s v="Coahuila"/>
    <x v="9"/>
    <s v="Entrega a la JLE de la Guía para la y el Funcionario de Mesa de Escrutinio y Cómputo VA, y en su caso VPPP, impresa para la segunda etapa elaborados por parte del OPL"/>
    <s v="INE"/>
    <s v="JLE/CG"/>
    <s v="JLE"/>
    <s v="DECEYEC"/>
    <e v="#REF!"/>
    <d v="2026-03-06T00:00:00"/>
    <d v="2026-03-26T00:00:00"/>
    <m/>
    <m/>
    <n v="1"/>
    <s v="Por iniciar"/>
    <m/>
    <m/>
    <m/>
    <m/>
    <m/>
    <m/>
  </r>
  <r>
    <s v="Coahuila"/>
    <x v="9"/>
    <s v="Entrega de modelos para que el OPL elabore el listado de actividades en la Jornada Electoral del VA, y en su caso VPPP."/>
    <s v="INE"/>
    <s v="DECEYEC/JLE"/>
    <s v="DECEYEC"/>
    <s v="DECEYEC"/>
    <e v="#REF!"/>
    <d v="2026-02-15T00:00:00"/>
    <d v="2026-02-15T00:00:00"/>
    <m/>
    <m/>
    <n v="1"/>
    <s v="Por iniciar"/>
    <m/>
    <m/>
    <m/>
    <m/>
    <m/>
    <m/>
  </r>
  <r>
    <s v="Coahuila"/>
    <x v="9"/>
    <s v="Validación del listado de actividades en la Jornada Electoral del VA, y en su caso VPPP."/>
    <s v="INE"/>
    <s v="OPL/JLE/_x000a_ DECEYEC"/>
    <s v="DECEYEC"/>
    <s v="DECEYEC"/>
    <e v="#REF!"/>
    <d v="2026-04-09T00:00:00"/>
    <d v="2026-05-01T00:00:00"/>
    <m/>
    <m/>
    <n v="1"/>
    <s v="Por iniciar"/>
    <m/>
    <m/>
    <m/>
    <m/>
    <m/>
    <m/>
  </r>
  <r>
    <s v="Coahuila"/>
    <x v="9"/>
    <s v="Entrega a la JLE del listado de actividades en la Jornada Electoral del VA, y en su caso VPPP, impresa por parte del OPL"/>
    <s v="INE"/>
    <s v="JLE/CG"/>
    <s v="JLE"/>
    <s v="DECEYEC"/>
    <e v="#REF!"/>
    <d v="2026-04-29T00:00:00"/>
    <d v="2026-05-02T00:00:00"/>
    <m/>
    <m/>
    <n v="1"/>
    <s v="Por iniciar"/>
    <m/>
    <m/>
    <m/>
    <m/>
    <m/>
    <m/>
  </r>
  <r>
    <s v="Coahuila"/>
    <x v="10"/>
    <s v="Aprobación de la distribución de financiamiento público de campaña para partidos políticos y candidaturas independientes"/>
    <s v="OPL"/>
    <s v="CG"/>
    <s v="OPL"/>
    <s v="OPL"/>
    <e v="#REF!"/>
    <d v="2025-10-01T00:00:00"/>
    <d v="2025-12-31T00:00:00"/>
    <m/>
    <m/>
    <n v="1"/>
    <s v="Por iniciar"/>
    <m/>
    <m/>
    <m/>
    <m/>
    <m/>
    <m/>
  </r>
  <r>
    <s v="Coahuila"/>
    <x v="10"/>
    <s v="Solicitud de registro de plataformas electorales"/>
    <s v="OPL"/>
    <s v="CG"/>
    <s v="OPL"/>
    <s v="OPL"/>
    <e v="#REF!"/>
    <d v="2026-01-01T00:00:00"/>
    <d v="2026-01-15T00:00:00"/>
    <m/>
    <m/>
    <n v="1"/>
    <s v="Por iniciar"/>
    <m/>
    <m/>
    <m/>
    <m/>
    <m/>
    <m/>
  </r>
  <r>
    <s v="Coahuila"/>
    <x v="10"/>
    <s v="Aprobación de topes de gastos de precampaña Diputaciones"/>
    <s v="OPL"/>
    <s v="CG"/>
    <s v="OPL"/>
    <s v="OPL"/>
    <e v="#REF!"/>
    <d v="2025-10-01T00:00:00"/>
    <d v="2026-02-14T00:00:00"/>
    <m/>
    <m/>
    <n v="1"/>
    <s v="Por iniciar"/>
    <m/>
    <m/>
    <m/>
    <m/>
    <m/>
    <m/>
  </r>
  <r>
    <s v="Coahuila"/>
    <x v="10"/>
    <s v="Aprobación de los límites de financiamiento privado, aportaciones de militantes, simpatizantes y precandidaturas o candidaturas; así como el límite individual de aportaciones para Diputaciones"/>
    <s v="OPL"/>
    <s v="CG"/>
    <s v="OPL"/>
    <s v="OPL"/>
    <e v="#REF!"/>
    <d v="2025-10-01T00:00:00"/>
    <d v="2025-11-30T00:00:00"/>
    <m/>
    <m/>
    <n v="1"/>
    <s v="Por iniciar"/>
    <m/>
    <m/>
    <m/>
    <m/>
    <m/>
    <m/>
  </r>
  <r>
    <s v="Coahuila"/>
    <x v="10"/>
    <s v="Aprobación de topes de gastos para el periodo de obtención del apoyo ciudadano para Diputaciones"/>
    <s v="OPL"/>
    <s v="CG"/>
    <s v="OPL"/>
    <s v="OPL"/>
    <e v="#REF!"/>
    <d v="2025-10-01T00:00:00"/>
    <d v="2026-01-30T00:00:00"/>
    <m/>
    <m/>
    <n v="1"/>
    <s v="Por iniciar"/>
    <m/>
    <m/>
    <m/>
    <m/>
    <m/>
    <m/>
  </r>
  <r>
    <s v="Coahuila"/>
    <x v="10"/>
    <s v="Aprobación de topes de gastos de campaña para Diputaciones"/>
    <s v="OPL"/>
    <s v="CG"/>
    <s v="OPL"/>
    <s v="OPL"/>
    <e v="#REF!"/>
    <d v="2025-10-01T00:00:00"/>
    <d v="2026-02-14T00:00:00"/>
    <m/>
    <m/>
    <n v="1"/>
    <s v="Por iniciar"/>
    <m/>
    <m/>
    <m/>
    <m/>
    <m/>
    <m/>
  </r>
  <r>
    <s v="Coahuila"/>
    <x v="11"/>
    <s v="Emisión de la convocatoria para la ciudadanía interesada en participar a una Candidatura Independiente"/>
    <s v="OPL"/>
    <s v="CG"/>
    <s v="OPL"/>
    <s v="OPL"/>
    <e v="#REF!"/>
    <d v="2025-12-01T00:00:00"/>
    <d v="2026-01-30T00:00:00"/>
    <m/>
    <m/>
    <n v="1"/>
    <s v="Por iniciar"/>
    <m/>
    <m/>
    <m/>
    <m/>
    <m/>
    <m/>
  </r>
  <r>
    <s v="Coahuila"/>
    <x v="11"/>
    <s v="Recepción de escrito de intención y documentación anexa de las y los ciudadanos que aspiren a la candidatura independiente para Diputaciones"/>
    <s v="OPL"/>
    <s v="OD"/>
    <s v="OPL"/>
    <s v="OPL"/>
    <e v="#REF!"/>
    <d v="2026-01-31T00:00:00"/>
    <d v="2026-02-14T00:00:00"/>
    <m/>
    <m/>
    <n v="1"/>
    <s v="Por iniciar"/>
    <m/>
    <m/>
    <m/>
    <m/>
    <m/>
    <m/>
  </r>
  <r>
    <s v="Coahuila"/>
    <x v="11"/>
    <s v="Resolución sobre procedencia de manifestación de intención de las y los aspirantes a candidaturas independientes para Diputaciones"/>
    <s v="OPL"/>
    <s v="CG"/>
    <s v="OPL"/>
    <s v="OPL"/>
    <e v="#REF!"/>
    <d v="2026-02-24T00:00:00"/>
    <d v="2026-02-24T00:00:00"/>
    <m/>
    <m/>
    <n v="1"/>
    <s v="Por iniciar"/>
    <m/>
    <m/>
    <m/>
    <m/>
    <m/>
    <m/>
  </r>
  <r>
    <s v="Coahuila"/>
    <x v="11"/>
    <s v="Plazo para obtener el apoyo de la ciudadanía de las candidaturas independientes para Diputaciones"/>
    <s v="OPL"/>
    <s v="OD"/>
    <s v="OPL"/>
    <s v="UTF"/>
    <e v="#REF!"/>
    <d v="2026-02-25T00:00:00"/>
    <d v="2026-03-20T00:00:00"/>
    <m/>
    <m/>
    <n v="1"/>
    <s v="Por iniciar"/>
    <m/>
    <m/>
    <m/>
    <m/>
    <m/>
    <m/>
  </r>
  <r>
    <s v="Coahuila"/>
    <x v="11"/>
    <s v="Verificar la situación registral de las y los ciudadanos inscritos en la Lista Nominal, que presenten las y los Aspirantes a Candidaturas Independientes para los diversos cargos de elección popular a nivel local"/>
    <s v="INE/OPL"/>
    <s v="DERFE"/>
    <s v="DERFE"/>
    <s v="DERFE"/>
    <e v="#REF!"/>
    <d v="2026-02-25T00:00:00"/>
    <d v="2026-03-31T00:00:00"/>
    <m/>
    <m/>
    <n v="1"/>
    <s v="Por iniciar"/>
    <m/>
    <m/>
    <m/>
    <m/>
    <m/>
    <m/>
  </r>
  <r>
    <s v="Coahuila"/>
    <x v="11"/>
    <s v="Plazo para otorgar las constancias de porcentaje a favor de la o el aspirante a la candidatura independiente para Diputaciones"/>
    <s v="OPL"/>
    <s v="CG/OD"/>
    <s v="OPL"/>
    <s v="OPL"/>
    <e v="#REF!"/>
    <d v="2026-03-21T00:00:00"/>
    <d v="2026-04-24T00:00:00"/>
    <m/>
    <m/>
    <n v="1"/>
    <s v="Por iniciar"/>
    <m/>
    <m/>
    <m/>
    <m/>
    <m/>
    <m/>
  </r>
  <r>
    <s v="Coahuila"/>
    <x v="12"/>
    <s v="Solicitud de registro de convenio de coalición para Diputaciones"/>
    <s v="OPL"/>
    <s v="CG"/>
    <s v="OPL"/>
    <s v="OPL"/>
    <e v="#REF!"/>
    <d v="2025-12-02T00:00:00"/>
    <d v="2025-12-16T00:00:00"/>
    <m/>
    <m/>
    <n v="1"/>
    <s v="Por iniciar"/>
    <m/>
    <m/>
    <m/>
    <m/>
    <m/>
    <m/>
  </r>
  <r>
    <s v="Coahuila"/>
    <x v="12"/>
    <s v="Resolución sobre Convenio de Coalición para Diputaciones"/>
    <s v="OPL"/>
    <s v="CG"/>
    <s v="OPL"/>
    <s v="OPL"/>
    <e v="#REF!"/>
    <d v="2025-12-03T00:00:00"/>
    <d v="2025-12-26T00:00:00"/>
    <m/>
    <m/>
    <n v="1"/>
    <s v="Por iniciar"/>
    <m/>
    <m/>
    <m/>
    <m/>
    <m/>
    <m/>
  </r>
  <r>
    <s v="Coahuila"/>
    <x v="12"/>
    <s v="Precampaña para Diputaciones"/>
    <s v="OPL"/>
    <s v="CG"/>
    <s v="OPL"/>
    <s v="OPL"/>
    <e v="#REF!"/>
    <d v="2026-03-01T00:00:00"/>
    <d v="2026-03-20T00:00:00"/>
    <m/>
    <m/>
    <n v="1"/>
    <s v="Por iniciar"/>
    <m/>
    <m/>
    <m/>
    <m/>
    <m/>
    <m/>
  </r>
  <r>
    <s v="Coahuila"/>
    <x v="12"/>
    <s v="Solicitud de registro de Candidaturas para Diputaciones"/>
    <s v="OPL"/>
    <s v="CG/OD"/>
    <s v="OPL"/>
    <s v="OPL"/>
    <e v="#REF!"/>
    <d v="2026-04-25T00:00:00"/>
    <d v="2026-04-29T00:00:00"/>
    <m/>
    <m/>
    <n v="1"/>
    <s v="Por iniciar"/>
    <m/>
    <m/>
    <m/>
    <m/>
    <m/>
    <m/>
  </r>
  <r>
    <s v="Coahuila"/>
    <x v="12"/>
    <s v="Resolución para aprobar las candidaturas para Diputaciones"/>
    <s v="OPL"/>
    <s v="CG"/>
    <s v="OPL"/>
    <s v="OPL"/>
    <e v="#REF!"/>
    <d v="2026-04-30T00:00:00"/>
    <d v="2026-05-04T00:00:00"/>
    <m/>
    <m/>
    <n v="1"/>
    <s v="Por iniciar"/>
    <m/>
    <m/>
    <m/>
    <m/>
    <m/>
    <m/>
  </r>
  <r>
    <s v="Coahuila"/>
    <x v="12"/>
    <s v="Campaña para Diputaciones"/>
    <s v="OPL"/>
    <s v="CG"/>
    <s v="OPL"/>
    <s v="OPL"/>
    <e v="#REF!"/>
    <d v="2026-05-05T00:00:00"/>
    <d v="2026-06-03T00:00:00"/>
    <m/>
    <m/>
    <n v="1"/>
    <s v="Por iniciar"/>
    <m/>
    <m/>
    <m/>
    <m/>
    <m/>
    <m/>
  </r>
  <r>
    <s v="Coahuila"/>
    <x v="13"/>
    <s v="Instalación de la Comisión en la que se reporten los trabajos de implementación y operación del Sistema"/>
    <s v="OPL"/>
    <s v="CG"/>
    <s v="OPL"/>
    <s v="UTTPDP"/>
    <e v="#REF!"/>
    <d v="2025-09-01T00:00:00"/>
    <d v="2025-09-30T00:00:00"/>
    <m/>
    <m/>
    <n v="1"/>
    <s v="Por iniciar"/>
    <m/>
    <m/>
    <m/>
    <m/>
    <m/>
    <m/>
  </r>
  <r>
    <s v="Coahuila"/>
    <x v="13"/>
    <s v="Designación o ratificación de la instancia interna responsable de coordinar el Sistema"/>
    <s v="OPL"/>
    <s v="CG"/>
    <s v="OPL"/>
    <s v="UTTPDP"/>
    <e v="#REF!"/>
    <d v="2025-09-01T00:00:00"/>
    <d v="2025-09-02T00:00:00"/>
    <m/>
    <m/>
    <n v="1"/>
    <s v="Por iniciar"/>
    <m/>
    <m/>
    <m/>
    <m/>
    <m/>
    <m/>
  </r>
  <r>
    <s v="Coahuila"/>
    <x v="13"/>
    <s v="Informes mensuales sobre el avance en la implementación y operación del Sistema"/>
    <s v="OPL"/>
    <s v="CG"/>
    <s v="OPL"/>
    <s v="UTTPDP"/>
    <e v="#REF!"/>
    <d v="2025-11-01T00:00:00"/>
    <d v="2026-06-08T00:00:00"/>
    <m/>
    <m/>
    <n v="1"/>
    <s v="Por iniciar"/>
    <m/>
    <m/>
    <m/>
    <m/>
    <m/>
    <m/>
  </r>
  <r>
    <s v="Coahuila"/>
    <x v="13"/>
    <s v="Determinar si la implementación y operación del Sistema es por el OPL, o con el apoyo de un tercero"/>
    <s v="OPL"/>
    <s v="CG"/>
    <s v="OPL"/>
    <s v="UTTPDP"/>
    <e v="#REF!"/>
    <d v="2025-09-27T00:00:00"/>
    <d v="2025-10-02T00:00:00"/>
    <m/>
    <m/>
    <n v="1"/>
    <s v="Por iniciar"/>
    <m/>
    <m/>
    <m/>
    <m/>
    <m/>
    <m/>
  </r>
  <r>
    <s v="Coahuila"/>
    <x v="13"/>
    <s v="Plan de trabajo para la implementación del Sistema y los procesos asociados"/>
    <s v="OPL"/>
    <s v="CG"/>
    <s v="OPL"/>
    <s v="UTTPDP"/>
    <e v="#REF!"/>
    <d v="2025-11-01T00:00:00"/>
    <d v="2025-11-01T00:00:00"/>
    <m/>
    <m/>
    <n v="1"/>
    <s v="Por iniciar"/>
    <m/>
    <m/>
    <m/>
    <m/>
    <m/>
    <m/>
  </r>
  <r>
    <s v="Coahuila"/>
    <x v="13"/>
    <s v="Acuerdo por el que se determina el proceso técnico operativo"/>
    <s v="OPL"/>
    <s v="CG"/>
    <s v="OPL"/>
    <s v="UTTPDP"/>
    <e v="#REF!"/>
    <d v="2026-01-01T00:00:00"/>
    <d v="2026-01-01T00:00:00"/>
    <m/>
    <m/>
    <n v="1"/>
    <s v="Por iniciar"/>
    <m/>
    <m/>
    <m/>
    <m/>
    <m/>
    <m/>
  </r>
  <r>
    <s v="Coahuila"/>
    <x v="13"/>
    <s v="Remision del listado que contiene las candidaturas aprobadas de diputaciones de mayoría"/>
    <s v="OPL"/>
    <s v="CG"/>
    <s v="OPL"/>
    <s v="UTTPDP"/>
    <e v="#REF!"/>
    <d v="2026-04-24T00:00:00"/>
    <d v="2026-04-24T00:00:00"/>
    <m/>
    <m/>
    <n v="1"/>
    <s v="Por iniciar"/>
    <m/>
    <m/>
    <m/>
    <m/>
    <m/>
    <m/>
  </r>
  <r>
    <s v="Coahuila"/>
    <x v="13"/>
    <s v="Remision del listado que contiene las candidaturas aprobadas de diputaciones de Representación Proporcional"/>
    <s v="OPL"/>
    <s v="CG"/>
    <s v="OPL"/>
    <s v="UTTPDP"/>
    <m/>
    <d v="2026-04-24T00:00:00"/>
    <d v="2026-04-24T00:00:00"/>
    <m/>
    <m/>
    <m/>
    <m/>
    <m/>
    <m/>
    <m/>
    <m/>
    <m/>
    <m/>
  </r>
  <r>
    <s v="Coahuila"/>
    <x v="13"/>
    <s v="Prototipo navegable del sitio de publicación y el formato de base de datos que se utilizará en la operación del Sistema"/>
    <s v="OPL"/>
    <s v="CG"/>
    <s v="OPL"/>
    <s v="UTTPDP"/>
    <e v="#REF!"/>
    <d v="2026-01-01T00:00:00"/>
    <d v="2026-02-01T00:00:00"/>
    <m/>
    <m/>
    <n v="1"/>
    <s v="Por iniciar"/>
    <m/>
    <m/>
    <m/>
    <m/>
    <m/>
    <m/>
  </r>
  <r>
    <s v="Coahuila"/>
    <x v="13"/>
    <s v="Acuerdo por el que se determina la fecha de inicio de la publicación de la información en el Sistema"/>
    <s v="OPL"/>
    <s v="CG"/>
    <s v="OPL"/>
    <s v="UTTPDP"/>
    <e v="#REF!"/>
    <d v="2026-04-01T00:00:00"/>
    <d v="2026-04-01T00:00:00"/>
    <m/>
    <m/>
    <n v="1"/>
    <s v="Por iniciar"/>
    <m/>
    <m/>
    <m/>
    <m/>
    <m/>
    <m/>
  </r>
  <r>
    <s v="Coahuila"/>
    <x v="13"/>
    <s v="Remisión a las Unidades Responsables a través de la UTVOPL, del informe del avance cuantitativo de abril"/>
    <s v="OPL"/>
    <s v="OPL/UTIGyND/UTTyPDP/UTVOPL"/>
    <s v="OPL"/>
    <s v="UTTPDP"/>
    <e v="#REF!"/>
    <d v="2026-04-30T00:00:00"/>
    <d v="2026-04-30T00:00:00"/>
    <m/>
    <m/>
    <n v="1"/>
    <s v="Por iniciar"/>
    <m/>
    <m/>
    <m/>
    <m/>
    <m/>
    <m/>
  </r>
  <r>
    <s v="Coahuila"/>
    <x v="13"/>
    <s v="Remisión a las Unidades Responsables a través de la UTVOPL, del informe del avance cuantitativo del mes de mayo"/>
    <s v="OPL"/>
    <s v="OPL/UTIGyND/UTTyPDP/UTVOPL"/>
    <s v="OPL"/>
    <s v="UTTPDP"/>
    <e v="#REF!"/>
    <d v="2026-05-31T00:00:00"/>
    <d v="2026-05-31T00:00:00"/>
    <m/>
    <m/>
    <n v="1"/>
    <s v="Por iniciar"/>
    <m/>
    <m/>
    <m/>
    <m/>
    <m/>
    <m/>
  </r>
  <r>
    <s v="Coahuila"/>
    <x v="14"/>
    <s v="Entrega a la Junta Local Ejecutiva del INE, de los diseños y especificaciones técnicas de la documentación y materiales electorales, en medios impresos y electrónicos"/>
    <s v="OPL"/>
    <s v="CG"/>
    <s v="OPL"/>
    <s v="DEOE"/>
    <e v="#REF!"/>
    <d v="2025-09-01T00:00:00"/>
    <d v="2025-09-30T00:00:00"/>
    <m/>
    <m/>
    <n v="1"/>
    <s v="Por iniciar"/>
    <m/>
    <m/>
    <m/>
    <m/>
    <m/>
    <m/>
  </r>
  <r>
    <s v="Coahuila"/>
    <x v="14"/>
    <s v="Revisión de los documentos y materiales electorales y especificaciones técnicas, presentadas por el OPL"/>
    <s v="INE"/>
    <s v="JLE"/>
    <s v="JLE"/>
    <s v="DEOE"/>
    <e v="#REF!"/>
    <d v="2025-09-01T00:00:00"/>
    <d v="2025-10-10T00:00:00"/>
    <m/>
    <m/>
    <n v="1"/>
    <s v="Por iniciar"/>
    <m/>
    <m/>
    <m/>
    <m/>
    <m/>
    <m/>
  </r>
  <r>
    <s v="Coahuila"/>
    <x v="14"/>
    <s v="En su caso, atención y presentación, de los cambios pertinentes, conforme a las observaciones emitidas por la Junta Local Ejecutiva del INE"/>
    <s v="OPL"/>
    <s v="CG"/>
    <s v="OPL"/>
    <s v="DEOE"/>
    <e v="#REF!"/>
    <d v="2025-09-01T00:00:00"/>
    <d v="2025-10-20T00:00:00"/>
    <m/>
    <m/>
    <n v="1"/>
    <s v="Por iniciar"/>
    <m/>
    <m/>
    <m/>
    <m/>
    <m/>
    <m/>
  </r>
  <r>
    <s v="Coahuila"/>
    <x v="14"/>
    <s v="Validación de los documentos y materiales electorales y especificaciones técnicas, con las observaciones subsanadas"/>
    <s v="INE"/>
    <s v="DEOE"/>
    <s v="DEOE"/>
    <s v="DEOE"/>
    <e v="#REF!"/>
    <d v="2025-10-21T00:00:00"/>
    <d v="2025-11-18T00:00:00"/>
    <m/>
    <m/>
    <n v="1"/>
    <s v="Por iniciar"/>
    <m/>
    <m/>
    <m/>
    <m/>
    <m/>
    <m/>
  </r>
  <r>
    <s v="Coahuila"/>
    <x v="14"/>
    <s v="Aprobación de la documentación y material electoral"/>
    <s v="OPL"/>
    <s v="CG"/>
    <s v="OPL"/>
    <s v="DEOE"/>
    <e v="#REF!"/>
    <d v="2025-11-20T00:00:00"/>
    <d v="2025-12-31T00:00:00"/>
    <m/>
    <m/>
    <n v="1"/>
    <s v="Por iniciar"/>
    <m/>
    <m/>
    <m/>
    <m/>
    <m/>
    <m/>
  </r>
  <r>
    <s v="Coahuila"/>
    <x v="14"/>
    <s v="Entrega por parte del OPLE a la DEOE, de los archivos con los diseños a color y especificaciones técnicas de la documentación y materiales electorales aprobados."/>
    <s v="OPL"/>
    <s v="CG"/>
    <s v="OPL"/>
    <s v="DEOE"/>
    <e v="#REF!"/>
    <d v="2026-01-01T00:00:00"/>
    <d v="2026-01-15T00:00:00"/>
    <m/>
    <m/>
    <n v="1"/>
    <s v="Por iniciar"/>
    <m/>
    <m/>
    <m/>
    <m/>
    <m/>
    <m/>
  </r>
  <r>
    <s v="Coahuila"/>
    <x v="14"/>
    <s v="Seguimiento a los procesos de adjudicación y producción de la documentación y materiales electorales"/>
    <s v="INE"/>
    <s v="DEOE"/>
    <s v="DEOE"/>
    <s v="DEOE"/>
    <m/>
    <d v="2026-01-15T00:00:00"/>
    <d v="2026-05-31T00:00:00"/>
    <m/>
    <m/>
    <m/>
    <m/>
    <m/>
    <m/>
    <m/>
    <m/>
    <m/>
    <m/>
  </r>
  <r>
    <s v="Coahuila"/>
    <x v="14"/>
    <s v="Entrega a la DEOE del INE, del Reporte con los resultados de las verificaciones de las medidas de seguridad en la documentación electoral."/>
    <s v="OPL"/>
    <s v="CG"/>
    <s v="OPL"/>
    <s v="DEOE"/>
    <e v="#REF!"/>
    <d v="2026-06-07T00:00:00"/>
    <d v="2026-06-12T00:00:00"/>
    <m/>
    <m/>
    <n v="1"/>
    <s v="Por iniciar"/>
    <m/>
    <m/>
    <m/>
    <m/>
    <m/>
    <m/>
  </r>
  <r>
    <s v="Coahuila"/>
    <x v="14"/>
    <s v="Designación de la persona responsable de llevar el control sobre la asignación de los folios de las boletas que se distribuirán en cada mesa directiva de casilla"/>
    <s v="OPL"/>
    <s v="CG/OD"/>
    <s v="OPL"/>
    <s v="DEOE"/>
    <e v="#REF!"/>
    <d v="2026-03-01T00:00:00"/>
    <d v="2026-03-30T00:00:00"/>
    <m/>
    <m/>
    <n v="1"/>
    <s v="Por iniciar"/>
    <m/>
    <m/>
    <m/>
    <m/>
    <m/>
    <m/>
  </r>
  <r>
    <s v="Coahuila"/>
    <x v="14"/>
    <s v="Aprobación de SE y CAE, así como de personal técnico y administrativo que auxiliará en el procedimiento de conteo, sellado y agrupamiento de boletas e integración de las cajas paquete electoral"/>
    <s v="OPL"/>
    <s v="OD"/>
    <s v="OPL"/>
    <s v="DEOE"/>
    <e v="#REF!"/>
    <d v="2026-04-01T00:00:00"/>
    <d v="2026-05-12T00:00:00"/>
    <m/>
    <m/>
    <n v="1"/>
    <s v="Por iniciar"/>
    <m/>
    <m/>
    <m/>
    <m/>
    <m/>
    <m/>
  </r>
  <r>
    <s v="Coahuila"/>
    <x v="14"/>
    <s v="Recepción de las boletas electorales por el órgano competente que realizará el conteo, sellado y agrupamiento e integracción de las cajas paquete electoral "/>
    <s v="OPL"/>
    <s v="CG/OD"/>
    <s v="OPL"/>
    <s v="DEOE"/>
    <e v="#REF!"/>
    <d v="2026-05-08T00:00:00"/>
    <d v="2026-05-22T00:00:00"/>
    <m/>
    <m/>
    <n v="1"/>
    <s v="Por iniciar"/>
    <m/>
    <m/>
    <m/>
    <m/>
    <m/>
    <m/>
  </r>
  <r>
    <s v="Coahuila"/>
    <x v="14"/>
    <s v="Conteo, sellado y agrupamiento de boletas e integración de la caja paquete electoral"/>
    <s v="OPL"/>
    <s v="CG/OD"/>
    <s v="OPL"/>
    <s v="DEOE"/>
    <e v="#REF!"/>
    <d v="2026-05-08T00:00:00"/>
    <d v="2026-05-29T00:00:00"/>
    <m/>
    <m/>
    <n v="1"/>
    <s v="Por iniciar"/>
    <m/>
    <m/>
    <m/>
    <m/>
    <m/>
    <m/>
  </r>
  <r>
    <s v="Coahuila"/>
    <x v="14"/>
    <s v="Distribución de la documentación y materiales electorales a las Presidencias de mesa directiva de casilla"/>
    <s v="OPL"/>
    <s v="OD"/>
    <s v="OPL"/>
    <s v="DEOE"/>
    <e v="#REF!"/>
    <d v="2026-06-01T00:00:00"/>
    <d v="2026-06-05T00:00:00"/>
    <m/>
    <m/>
    <n v="1"/>
    <s v="Por iniciar"/>
    <m/>
    <m/>
    <m/>
    <m/>
    <m/>
    <m/>
  </r>
  <r>
    <s v="Coahuila"/>
    <x v="14"/>
    <s v="Remisión de los recibos de la entrega de la documentación y materiales electorales al Consejo General del OPL"/>
    <s v="INE"/>
    <s v="JLE"/>
    <s v="JLE"/>
    <s v="DEOE"/>
    <e v="#REF!"/>
    <d v="2026-06-08T00:00:00"/>
    <d v="2026-06-30T00:00:00"/>
    <m/>
    <m/>
    <n v="1"/>
    <s v="Por iniciar"/>
    <m/>
    <m/>
    <m/>
    <m/>
    <m/>
    <m/>
  </r>
  <r>
    <s v="Coahuila"/>
    <x v="15"/>
    <s v="Aprobación del Programa de Operación del SIJE 2026"/>
    <s v="INE"/>
    <s v="COE"/>
    <s v="DEOE"/>
    <s v="DEOE"/>
    <m/>
    <d v="2025-07-01T00:00:00"/>
    <d v="2025-07-31T00:00:00"/>
    <m/>
    <m/>
    <m/>
    <m/>
    <m/>
    <m/>
    <m/>
    <m/>
    <m/>
    <m/>
  </r>
  <r>
    <s v="Coahuila"/>
    <x v="15"/>
    <s v="Aprobación de las metas del SIJE 2026"/>
    <s v="INE"/>
    <s v="CG"/>
    <s v="DEOE"/>
    <s v="DEOE"/>
    <m/>
    <d v="2026-03-01T00:00:00"/>
    <d v="2026-03-31T00:00:00"/>
    <m/>
    <m/>
    <m/>
    <m/>
    <m/>
    <m/>
    <m/>
    <m/>
    <m/>
    <m/>
  </r>
  <r>
    <s v="Coahuila"/>
    <x v="15"/>
    <s v="Presentación del Manual de Operación del SIJE 2026"/>
    <s v="INE"/>
    <s v="CCOE"/>
    <s v="DEOE"/>
    <s v="DEOE"/>
    <m/>
    <d v="2026-03-01T00:00:00"/>
    <d v="2026-03-31T00:00:00"/>
    <m/>
    <m/>
    <m/>
    <m/>
    <m/>
    <m/>
    <m/>
    <m/>
    <m/>
    <m/>
  </r>
  <r>
    <s v="Coahuila"/>
    <x v="15"/>
    <s v="Realización de pruebas del SIJE 2026"/>
    <s v="INE"/>
    <s v="DEOE"/>
    <s v="DEOE"/>
    <s v="DEOE"/>
    <m/>
    <d v="2026-04-01T00:00:00"/>
    <d v="2026-04-17T00:00:00"/>
    <m/>
    <m/>
    <m/>
    <m/>
    <m/>
    <m/>
    <m/>
    <m/>
    <m/>
    <m/>
  </r>
  <r>
    <s v="Coahuila"/>
    <x v="15"/>
    <s v="Simulacros del SIJE"/>
    <s v="INE/OPL"/>
    <s v="DEOE/OD"/>
    <s v="DEOE"/>
    <s v="DEOE"/>
    <m/>
    <d v="2026-04-30T00:00:00"/>
    <d v="2026-05-25T00:00:00"/>
    <m/>
    <m/>
    <m/>
    <m/>
    <m/>
    <m/>
    <m/>
    <m/>
    <m/>
    <m/>
  </r>
  <r>
    <s v="Coahuila"/>
    <x v="15"/>
    <s v="Jornada Electoral"/>
    <s v="OPL"/>
    <s v="CG/OD"/>
    <s v="OPL"/>
    <s v="DEOE"/>
    <e v="#REF!"/>
    <d v="2026-06-07T00:00:00"/>
    <d v="2026-06-07T00:00:00"/>
    <m/>
    <m/>
    <n v="1"/>
    <s v="Por iniciar"/>
    <m/>
    <m/>
    <m/>
    <m/>
    <m/>
    <m/>
  </r>
  <r>
    <s v="Coahuila"/>
    <x v="15"/>
    <s v="Informe sobre el desarrollo de los simulacros del SIJE"/>
    <s v="INE"/>
    <s v="DEOE/OD"/>
    <s v="DEOE"/>
    <s v="DEOE"/>
    <e v="#REF!"/>
    <d v="2026-05-19T00:00:00"/>
    <d v="2026-05-31T00:00:00"/>
    <m/>
    <m/>
    <n v="1"/>
    <s v="Por iniciar"/>
    <m/>
    <m/>
    <m/>
    <m/>
    <m/>
    <m/>
  </r>
  <r>
    <s v="Coahuila"/>
    <x v="16"/>
    <s v="Se realizarán reuniones previas a la determinación de los lugares que ocuparán las bodegas electorales, para que se considere que estas cumplaen con las condiciones mínimas necesarias en materia de seguridad y protección civil"/>
    <s v="INE"/>
    <s v="OPL/JLE"/>
    <s v="JLE"/>
    <s v="DEOE"/>
    <e v="#REF!"/>
    <d v="2025-11-11T00:00:00"/>
    <d v="2025-12-31T00:00:00"/>
    <m/>
    <m/>
    <n v="1"/>
    <s v="Por iniciar"/>
    <m/>
    <m/>
    <m/>
    <m/>
    <m/>
    <m/>
  </r>
  <r>
    <s v="Coahuila"/>
    <x v="16"/>
    <s v="Determinación de los lugares que ocuparán las bodegas electorales para el resguardo de la documentación electoral"/>
    <s v="OPL"/>
    <s v="CG/OD"/>
    <s v="OPL"/>
    <s v="DEOE"/>
    <e v="#REF!"/>
    <d v="2026-02-01T00:00:00"/>
    <d v="2026-02-28T00:00:00"/>
    <m/>
    <m/>
    <n v="1"/>
    <s v="Por iniciar"/>
    <m/>
    <m/>
    <m/>
    <m/>
    <m/>
    <m/>
  </r>
  <r>
    <s v="Coahuila"/>
    <x v="16"/>
    <s v="Verificación por parte de los órganos desconcentrados del INE de las condiciones y equipamiento de las bodegas electorales del OPL y  determinación de los compromisos que consideren necesarios."/>
    <s v="INE/OPL"/>
    <s v="JLE/JDE/OD"/>
    <s v="JLE"/>
    <s v="DEOE"/>
    <e v="#REF!"/>
    <d v="2026-03-01T00:00:00"/>
    <d v="2026-03-16T00:00:00"/>
    <m/>
    <m/>
    <n v="1"/>
    <s v="Por iniciar"/>
    <m/>
    <m/>
    <m/>
    <m/>
    <m/>
    <m/>
  </r>
  <r>
    <s v="Coahuila"/>
    <x v="16"/>
    <s v="Comprobar por parte de los órganos desconcentrados del INE, el cumplimiento de los compromisos adquiridos en la verificación de las condiciones y equipamiento de las bodegas electorales del OPL"/>
    <s v="INE"/>
    <s v="JLE/JDE"/>
    <s v="JLE"/>
    <s v="DEOE"/>
    <e v="#REF!"/>
    <d v="2026-03-19T00:00:00"/>
    <d v="2026-03-24T00:00:00"/>
    <m/>
    <m/>
    <m/>
    <m/>
    <m/>
    <m/>
    <m/>
    <m/>
    <m/>
    <m/>
  </r>
  <r>
    <s v="Coahuila"/>
    <x v="16"/>
    <s v="Designación, por parte del órgano competente del OPL, del personal que tendrá acceso a la bodega electoral"/>
    <s v="OPL"/>
    <s v="CG/OD"/>
    <s v="OPL"/>
    <s v="DEOE"/>
    <e v="#REF!"/>
    <d v="2026-03-01T00:00:00"/>
    <d v="2026-03-30T00:00:00"/>
    <m/>
    <m/>
    <n v="1"/>
    <s v="Por iniciar"/>
    <m/>
    <m/>
    <m/>
    <m/>
    <m/>
    <m/>
  </r>
  <r>
    <s v="Coahuila"/>
    <x v="16"/>
    <s v="Informe que rinden las y los Presidentes de los organos competentes del OPL, sobre las condiciones de equipamiento, mecanismos de operación y medidas de seguridad de las bodegas electorales"/>
    <s v="OPL"/>
    <s v="OD"/>
    <s v="OPL"/>
    <s v="DEOE"/>
    <e v="#REF!"/>
    <d v="2026-03-01T00:00:00"/>
    <d v="2026-03-31T00:00:00"/>
    <m/>
    <m/>
    <n v="1"/>
    <s v="Por iniciar"/>
    <m/>
    <m/>
    <m/>
    <m/>
    <m/>
    <m/>
  </r>
  <r>
    <s v="Coahuila"/>
    <x v="16"/>
    <s v="Envío del informe final presentado ante el Consejo General, sobre las condiciones que guardan las bodegas electorales del Órgano Central y desconcentrados del OPL"/>
    <s v="INE/OPL"/>
    <s v="JLE/JDE/OD"/>
    <s v="OPL"/>
    <s v="DEOE"/>
    <e v="#REF!"/>
    <d v="2026-04-01T00:00:00"/>
    <d v="2026-04-04T00:00:00"/>
    <m/>
    <m/>
    <n v="1"/>
    <s v="Por iniciar"/>
    <m/>
    <m/>
    <m/>
    <m/>
    <m/>
    <m/>
  </r>
  <r>
    <s v="Coahuila"/>
    <x v="17"/>
    <s v="Presentación de los estudios de factibilidad al Consejo Distrital"/>
    <s v="INE"/>
    <s v="CD"/>
    <s v="JDE"/>
    <s v="DEOE"/>
    <m/>
    <d v="2026-03-15T00:00:00"/>
    <d v="2026-03-30T00:00:00"/>
    <m/>
    <m/>
    <m/>
    <m/>
    <m/>
    <m/>
    <m/>
    <m/>
    <m/>
    <m/>
  </r>
  <r>
    <s v="Coahuila"/>
    <x v="17"/>
    <s v="Entrega de estudios de factibilidad al OPL"/>
    <s v="INE"/>
    <s v="CL"/>
    <s v="JLE"/>
    <s v="DEOE"/>
    <e v="#REF!"/>
    <d v="2026-03-16T00:00:00"/>
    <d v="2026-03-31T00:00:00"/>
    <m/>
    <m/>
    <n v="1"/>
    <s v="Por iniciar"/>
    <m/>
    <m/>
    <m/>
    <m/>
    <m/>
    <m/>
  </r>
  <r>
    <s v="Coahuila"/>
    <x v="17"/>
    <s v="Entrega de observaciones a los estudios de factibilidad"/>
    <s v="OPL"/>
    <s v="CG"/>
    <s v="OPL"/>
    <s v="DEOE"/>
    <e v="#REF!"/>
    <d v="2026-04-01T00:00:00"/>
    <d v="2026-04-15T00:00:00"/>
    <m/>
    <m/>
    <n v="1"/>
    <s v="Por iniciar"/>
    <m/>
    <m/>
    <m/>
    <m/>
    <m/>
    <m/>
  </r>
  <r>
    <s v="Coahuila"/>
    <x v="17"/>
    <s v="Recorridos para verificar las propuestas de los mecanismos de recolección"/>
    <s v="INE/OPL"/>
    <s v="CD/OPL"/>
    <s v="JLE"/>
    <s v="DEOE"/>
    <e v="#REF!"/>
    <d v="2026-04-01T00:00:00"/>
    <d v="2026-04-15T00:00:00"/>
    <m/>
    <m/>
    <n v="1"/>
    <s v="Por iniciar"/>
    <m/>
    <m/>
    <m/>
    <m/>
    <m/>
    <m/>
  </r>
  <r>
    <s v="Coahuila"/>
    <x v="17"/>
    <s v="Aprobación de los mecanismos de recolección"/>
    <s v="INE"/>
    <s v="CD"/>
    <s v="DEOE"/>
    <s v="DEOE"/>
    <e v="#REF!"/>
    <d v="2026-04-20T00:00:00"/>
    <d v="2026-04-30T00:00:00"/>
    <m/>
    <m/>
    <n v="1"/>
    <s v="Por iniciar"/>
    <m/>
    <m/>
    <m/>
    <m/>
    <m/>
    <m/>
  </r>
  <r>
    <s v="Coahuila"/>
    <x v="17"/>
    <s v="Acreditación de representantes de partidos políticos y candidaturas independientes ante los mecanismos de recolección"/>
    <s v="INE"/>
    <s v="CL/CD"/>
    <s v="DEOE"/>
    <s v="DEOE"/>
    <e v="#REF!"/>
    <d v="2026-04-21T00:00:00"/>
    <d v="2026-06-04T00:00:00"/>
    <m/>
    <m/>
    <n v="1"/>
    <s v="Por iniciar"/>
    <m/>
    <m/>
    <m/>
    <m/>
    <m/>
    <m/>
  </r>
  <r>
    <s v="Coahuila"/>
    <x v="17"/>
    <s v="Sustitución de representantes de partidos políticos y candidaturas independientes ante los mecanismos de recolección"/>
    <s v="INE"/>
    <s v="CL/CD"/>
    <s v="DEOE"/>
    <s v="DEOE"/>
    <e v="#REF!"/>
    <d v="2026-04-22T00:00:00"/>
    <d v="2026-06-05T00:00:00"/>
    <m/>
    <m/>
    <n v="1"/>
    <s v="Por iniciar"/>
    <m/>
    <m/>
    <m/>
    <m/>
    <m/>
    <m/>
  </r>
  <r>
    <s v="Coahuila"/>
    <x v="17"/>
    <s v="Traslado y recolección de los paquetes electorales"/>
    <s v="INE/OPL"/>
    <s v="CD/OPL"/>
    <s v="OPL"/>
    <s v="DEOE"/>
    <e v="#REF!"/>
    <d v="2026-06-07T00:00:00"/>
    <d v="2026-06-08T00:00:00"/>
    <m/>
    <m/>
    <n v="1"/>
    <s v="Por iniciar"/>
    <m/>
    <m/>
    <m/>
    <m/>
    <m/>
    <m/>
  </r>
  <r>
    <s v="Coahuila"/>
    <x v="18"/>
    <s v="Entrega a la JLE de los proyectos de Modelos Operativos de Recepción de Paquetes Electorales para opinión de las Vocalías de las JDE"/>
    <s v="OPL"/>
    <s v="CG/OD"/>
    <s v="JLE"/>
    <s v="DEOE"/>
    <e v="#REF!"/>
    <d v="2026-04-20T00:00:00"/>
    <d v="2026-04-30T00:00:00"/>
    <m/>
    <m/>
    <n v="1"/>
    <s v="Por iniciar"/>
    <m/>
    <m/>
    <m/>
    <m/>
    <m/>
    <m/>
  </r>
  <r>
    <s v="Coahuila"/>
    <x v="18"/>
    <s v="Aprobación del personal que acompañará, asesorará y dará seguimiento a la Recepción de Paquetes Electorales"/>
    <s v="INE"/>
    <s v="JDE/CD/JLE/CL"/>
    <s v="JLE"/>
    <s v="DEOE"/>
    <m/>
    <d v="2026-05-04T00:00:00"/>
    <d v="2026-05-09T00:00:00"/>
    <m/>
    <m/>
    <m/>
    <m/>
    <m/>
    <m/>
    <m/>
    <m/>
    <m/>
    <m/>
  </r>
  <r>
    <s v="Coahuila"/>
    <x v="18"/>
    <s v="Aprobación de los Modelos Operativos de Recepción de Paquetes Electorales"/>
    <s v="OPL"/>
    <s v="CG/OD"/>
    <s v="OPL"/>
    <s v="DEOE"/>
    <e v="#REF!"/>
    <d v="2026-05-11T00:00:00"/>
    <d v="2026-05-16T00:00:00"/>
    <m/>
    <m/>
    <n v="1"/>
    <s v="Por iniciar"/>
    <m/>
    <m/>
    <m/>
    <m/>
    <m/>
    <m/>
  </r>
  <r>
    <s v="Coahuila"/>
    <x v="18"/>
    <s v="Operativo de Recepción de Paquetes"/>
    <s v="OPL"/>
    <s v="OD"/>
    <s v="OPL"/>
    <s v="DEOE"/>
    <e v="#REF!"/>
    <d v="2026-06-07T00:00:00"/>
    <d v="2026-06-08T00:00:00"/>
    <m/>
    <m/>
    <n v="1"/>
    <s v="Por iniciar"/>
    <m/>
    <m/>
    <m/>
    <m/>
    <m/>
    <m/>
  </r>
  <r>
    <s v="Coahuila"/>
    <x v="18"/>
    <s v="Entrega a la JLE de la copia de los recibos de Recepción de Paquetes Electorales"/>
    <s v="OPL"/>
    <s v="CG"/>
    <s v="OPL"/>
    <s v="DEOE"/>
    <e v="#REF!"/>
    <d v="2026-06-22T00:00:00"/>
    <d v="2026-06-30T00:00:00"/>
    <m/>
    <m/>
    <n v="1"/>
    <s v="Por iniciar"/>
    <m/>
    <m/>
    <m/>
    <m/>
    <m/>
    <m/>
  </r>
  <r>
    <s v="Coahuila"/>
    <x v="18"/>
    <s v="Entrega a la JLE del informe sobre la recepción de paquetes electorales en los órganos competentes"/>
    <s v="OPL"/>
    <s v="CG"/>
    <s v="JLE"/>
    <s v="DEOE"/>
    <e v="#REF!"/>
    <d v="2026-06-22T00:00:00"/>
    <d v="2026-06-30T00:00:00"/>
    <m/>
    <m/>
    <n v="1"/>
    <s v="Por iniciar"/>
    <m/>
    <m/>
    <m/>
    <m/>
    <m/>
    <m/>
  </r>
  <r>
    <s v="Coahuila"/>
    <x v="19"/>
    <s v="Envío del Acuerdo de instalación o ratificación de la Comisión en la que se reporten los trabajos de implementación y operación del PREP"/>
    <s v="OPL"/>
    <s v="CG"/>
    <s v="OPL"/>
    <s v="UTSI"/>
    <e v="#REF!"/>
    <d v="2025-09-07T00:00:00"/>
    <d v="2025-09-17T00:00:00"/>
    <m/>
    <m/>
    <n v="1"/>
    <s v="Por iniciar"/>
    <m/>
    <m/>
    <m/>
    <m/>
    <m/>
    <m/>
  </r>
  <r>
    <s v="Coahuila"/>
    <x v="19"/>
    <s v="Envío del  Acuerdo por el que se designa o ratifica a la instancia interna responsable de coordinar el PREP"/>
    <s v="OPL"/>
    <s v="CG"/>
    <s v="OPL"/>
    <s v="UTSI"/>
    <e v="#REF!"/>
    <d v="2025-09-07T00:00:00"/>
    <d v="2025-09-17T00:00:00"/>
    <m/>
    <m/>
    <n v="1"/>
    <s v="Por iniciar"/>
    <m/>
    <m/>
    <m/>
    <m/>
    <m/>
    <m/>
  </r>
  <r>
    <s v="Coahuila"/>
    <x v="19"/>
    <s v="Envío del Acuerdo de integración del Comité Técnico Asesor del PREP"/>
    <s v="OPL"/>
    <s v="CG"/>
    <s v="OPL"/>
    <s v="UTSI"/>
    <e v="#REF!"/>
    <d v="2025-11-07T00:00:00"/>
    <d v="2025-11-17T00:00:00"/>
    <m/>
    <m/>
    <n v="1"/>
    <s v="Por iniciar"/>
    <m/>
    <m/>
    <m/>
    <m/>
    <m/>
    <m/>
  </r>
  <r>
    <s v="Coahuila"/>
    <x v="19"/>
    <s v="Envío de la determinación si la implementación del PREP se realizará por el propio OPL o con el apoyo de un tercero"/>
    <s v="OPL"/>
    <s v="CG"/>
    <s v="OPL"/>
    <s v="UTSI"/>
    <e v="#REF!"/>
    <d v="2025-12-07T00:00:00"/>
    <d v="2025-12-17T00:00:00"/>
    <m/>
    <m/>
    <n v="1"/>
    <s v="Por iniciar"/>
    <m/>
    <m/>
    <m/>
    <m/>
    <m/>
    <m/>
  </r>
  <r>
    <s v="Coahuila"/>
    <x v="19"/>
    <s v="Envío del Acuerdo por el que se determina el Proceso Técnico Operativo"/>
    <s v="OPL"/>
    <s v="CG"/>
    <s v="OPL"/>
    <s v="UTSI"/>
    <e v="#REF!"/>
    <d v="2026-01-07T00:00:00"/>
    <d v="2026-01-17T00:00:00"/>
    <m/>
    <m/>
    <n v="1"/>
    <s v="Por iniciar"/>
    <m/>
    <m/>
    <m/>
    <m/>
    <m/>
    <m/>
  </r>
  <r>
    <s v="Coahuila"/>
    <x v="19"/>
    <s v="Envío del Acuerdo por el que se determina la ubicación, instalación y habilitación de los Centros de Acopio y Transmisión de Datos y, en su caso, el o los Centros de Captura y Verificación"/>
    <s v="OPL"/>
    <s v="CG"/>
    <s v="OPL"/>
    <s v="UTSI"/>
    <e v="#REF!"/>
    <d v="2026-02-07T00:00:00"/>
    <d v="2026-02-17T00:00:00"/>
    <m/>
    <m/>
    <n v="1"/>
    <s v="Por iniciar"/>
    <m/>
    <m/>
    <m/>
    <m/>
    <m/>
    <m/>
  </r>
  <r>
    <s v="Coahuila"/>
    <x v="19"/>
    <s v="Envío del Acuerdo por el que se determina la designación del Ente Auditor"/>
    <s v="OPL"/>
    <s v="CG"/>
    <s v="OPL"/>
    <s v="UTSI"/>
    <e v="#REF!"/>
    <d v="2026-02-07T00:00:00"/>
    <d v="2026-02-17T00:00:00"/>
    <m/>
    <m/>
    <n v="1"/>
    <s v="Por iniciar"/>
    <m/>
    <m/>
    <m/>
    <m/>
    <m/>
    <m/>
  </r>
  <r>
    <s v="Coahuila"/>
    <x v="19"/>
    <s v="Envío del instrumento jurídico firmado por el OPL y el ente auditor"/>
    <s v="OPL"/>
    <s v="CG"/>
    <s v="OPL"/>
    <s v="UTSI"/>
    <e v="#REF!"/>
    <d v="2026-03-07T00:00:00"/>
    <d v="2026-03-17T00:00:00"/>
    <m/>
    <m/>
    <n v="1"/>
    <s v="Por iniciar"/>
    <m/>
    <m/>
    <m/>
    <m/>
    <m/>
    <m/>
  </r>
  <r>
    <s v="Coahuila"/>
    <x v="19"/>
    <s v="Ejecución de la prueba de funcionalidad del PREP"/>
    <s v="OPL"/>
    <s v="CG"/>
    <s v="OPL"/>
    <s v="UTSI"/>
    <e v="#REF!"/>
    <d v="2026-04-17T00:00:00"/>
    <d v="2026-04-27T00:00:00"/>
    <m/>
    <m/>
    <n v="1"/>
    <s v="Por iniciar"/>
    <m/>
    <m/>
    <m/>
    <m/>
    <m/>
    <m/>
  </r>
  <r>
    <s v="Coahuila"/>
    <x v="19"/>
    <s v="Ejecución del primer simulacro del PREP"/>
    <s v="OPL"/>
    <s v="CG"/>
    <s v="OPL"/>
    <s v="UTSI"/>
    <e v="#REF!"/>
    <d v="2026-05-17T00:00:00"/>
    <d v="2026-05-17T00:00:00"/>
    <m/>
    <m/>
    <n v="1"/>
    <s v="Por iniciar"/>
    <m/>
    <m/>
    <m/>
    <m/>
    <m/>
    <m/>
  </r>
  <r>
    <s v="Coahuila"/>
    <x v="19"/>
    <s v="Ejecución del segundo simulacro del PREP"/>
    <s v="OPL"/>
    <s v="CG"/>
    <s v="OPL"/>
    <s v="UTSI"/>
    <e v="#REF!"/>
    <d v="2026-05-24T00:00:00"/>
    <d v="2026-05-24T00:00:00"/>
    <m/>
    <m/>
    <n v="1"/>
    <s v="Por iniciar"/>
    <m/>
    <m/>
    <m/>
    <m/>
    <m/>
    <m/>
  </r>
  <r>
    <s v="Coahuila"/>
    <x v="19"/>
    <s v="Ejecución del tercer simulacro del PREP"/>
    <s v="OPL"/>
    <s v="CG"/>
    <s v="OPL"/>
    <s v="UTSI"/>
    <e v="#REF!"/>
    <d v="2026-05-31T00:00:00"/>
    <d v="2026-05-31T00:00:00"/>
    <m/>
    <m/>
    <n v="1"/>
    <s v="Por iniciar"/>
    <m/>
    <m/>
    <m/>
    <m/>
    <m/>
    <m/>
  </r>
  <r>
    <s v="Coahuila"/>
    <x v="19"/>
    <s v="Operación del PREP"/>
    <s v="OPL"/>
    <s v="CG"/>
    <s v="OPL"/>
    <s v="UTSI"/>
    <e v="#REF!"/>
    <d v="2026-06-07T00:00:00"/>
    <d v="2026-06-08T00:00:00"/>
    <m/>
    <m/>
    <n v="1"/>
    <s v="Por iniciar"/>
    <m/>
    <m/>
    <m/>
    <m/>
    <m/>
    <m/>
  </r>
  <r>
    <s v="Coahuila"/>
    <x v="20"/>
    <s v="Revisión del proyecto de los lineamientos de cómputo y del cuadernillo de consulta sobre votos válidos y votos nulos"/>
    <s v="INE"/>
    <s v="DEOE  "/>
    <s v="DEOE"/>
    <s v="DEOE"/>
    <e v="#REF!"/>
    <d v="2026-01-15T00:00:00"/>
    <d v="2026-02-15T00:00:00"/>
    <m/>
    <m/>
    <n v="1"/>
    <s v="Por iniciar"/>
    <m/>
    <m/>
    <m/>
    <m/>
    <m/>
    <m/>
  </r>
  <r>
    <s v="Coahuila"/>
    <x v="20"/>
    <s v="Aprobación de los lineamientos de cómputo y del cuadernillo de consulta sobre votos válidos y votos nulos"/>
    <s v="OPL"/>
    <s v="CG"/>
    <s v="OPL"/>
    <s v="DEOE"/>
    <e v="#REF!"/>
    <d v="2026-02-21T00:00:00"/>
    <d v="2026-02-28T00:00:00"/>
    <m/>
    <m/>
    <n v="1"/>
    <s v="Por iniciar"/>
    <m/>
    <m/>
    <m/>
    <m/>
    <m/>
    <m/>
  </r>
  <r>
    <s v="Coahuila"/>
    <x v="20"/>
    <s v="Remisión a la JLE en la entidad, de las propuestas de escenarios de cómputos, para la dictaminación de viabilidad"/>
    <s v="OPL"/>
    <s v="CG"/>
    <s v="OPL"/>
    <s v="DEOE"/>
    <e v="#REF!"/>
    <d v="2026-03-13T00:00:00"/>
    <d v="2026-03-13T00:00:00"/>
    <m/>
    <m/>
    <n v="1"/>
    <s v="Por iniciar"/>
    <m/>
    <m/>
    <m/>
    <m/>
    <m/>
    <m/>
  </r>
  <r>
    <s v="Coahuila"/>
    <x v="20"/>
    <s v="Remisión de las observaciones a los escenarios de Cómputos al OPL y a su vez informar de las mismas a la UTVOPL"/>
    <s v="INE"/>
    <s v="JLE"/>
    <s v="JLE"/>
    <s v="DEOE"/>
    <e v="#REF!"/>
    <d v="2026-03-14T00:00:00"/>
    <d v="2026-03-26T00:00:00"/>
    <m/>
    <m/>
    <n v="1"/>
    <s v="Por iniciar"/>
    <m/>
    <m/>
    <m/>
    <m/>
    <m/>
    <m/>
  </r>
  <r>
    <s v="Coahuila"/>
    <x v="20"/>
    <s v="Aprobación por parte de los órganos competentes del OPL de los distintos escenarios de cómputos"/>
    <s v="OPL"/>
    <s v="OD"/>
    <s v="OPL"/>
    <s v="DEOE"/>
    <e v="#REF!"/>
    <d v="2026-04-01T00:00:00"/>
    <d v="2026-04-15T00:00:00"/>
    <m/>
    <m/>
    <n v="1"/>
    <s v="Por iniciar"/>
    <m/>
    <m/>
    <m/>
    <m/>
    <m/>
    <m/>
  </r>
  <r>
    <s v="Coahuila"/>
    <x v="20"/>
    <s v="Asignación de las y los SE y CAE contratados por el INE para los OD del OPL a fin de que apoyen en los cómputos de las elecciones locales"/>
    <s v="INE"/>
    <s v="CD"/>
    <s v="JLE"/>
    <s v="DEOE"/>
    <e v="#REF!"/>
    <d v="2026-05-01T00:00:00"/>
    <d v="2026-05-31T00:00:00"/>
    <m/>
    <m/>
    <n v="1"/>
    <s v="Por iniciar"/>
    <m/>
    <m/>
    <m/>
    <m/>
    <m/>
    <m/>
  </r>
  <r>
    <s v="Coahuila"/>
    <x v="20"/>
    <s v="Aprobación por parte del órgano competente del OPL, del acuerdo mediante el cual se designa al personal que participará en las tareas de apoyo a los Cómputos Distritales"/>
    <s v="OPL"/>
    <s v="CG/OD"/>
    <s v="OPL"/>
    <s v="DEOE"/>
    <e v="#REF!"/>
    <d v="2026-05-01T00:00:00"/>
    <d v="2026-05-31T00:00:00"/>
    <m/>
    <m/>
    <n v="1"/>
    <s v="Por iniciar"/>
    <m/>
    <m/>
    <m/>
    <m/>
    <m/>
    <m/>
  </r>
  <r>
    <s v="Coahuila"/>
    <x v="20"/>
    <s v="El OPL informará el inicio de la creación del programa, sistema o herramienta informática a la UTVOPL y a la Junta Local del INE, así como de sus características y avances"/>
    <s v="OPL"/>
    <s v="CG"/>
    <s v="OPL"/>
    <s v="DEOE"/>
    <e v="#REF!"/>
    <d v="2026-02-01T00:00:00"/>
    <d v="2026-02-15T00:00:00"/>
    <m/>
    <m/>
    <n v="1"/>
    <s v="Por iniciar"/>
    <m/>
    <m/>
    <m/>
    <m/>
    <m/>
    <m/>
  </r>
  <r>
    <s v="Coahuila"/>
    <x v="20"/>
    <s v="El OPL remitirá por conducto de la UTVOPL a la DEOE, la dirección electrónica en la que se ubicará la aplicación, así como las claves y accesos necesarios para hacer pruebas y simulacros de captura"/>
    <s v="OPL"/>
    <s v="CG"/>
    <s v="OPL"/>
    <s v="DEOE"/>
    <e v="#REF!"/>
    <d v="2026-04-01T00:00:00"/>
    <d v="2026-04-07T00:00:00"/>
    <m/>
    <m/>
    <n v="1"/>
    <s v="Por iniciar"/>
    <m/>
    <m/>
    <m/>
    <m/>
    <m/>
    <m/>
  </r>
  <r>
    <s v="Coahuila"/>
    <x v="20"/>
    <s v="El OPL informará de la liberación de la herramienta informática de Cómputos y de su conclusión a la DEOE, por conducto de la UTVOPL"/>
    <s v="OPL"/>
    <s v="CG"/>
    <s v="OPL"/>
    <s v="DEOE"/>
    <e v="#REF!"/>
    <d v="2026-04-16T00:00:00"/>
    <d v="2026-04-30T00:00:00"/>
    <m/>
    <m/>
    <n v="1"/>
    <s v="Por iniciar"/>
    <m/>
    <m/>
    <m/>
    <m/>
    <m/>
    <m/>
  </r>
  <r>
    <s v="Coahuila"/>
    <x v="20"/>
    <s v="Capacitación regional a los órganos desconcentrados sobre Cómputos y la herramienta informática de Cómputos."/>
    <s v="OPL"/>
    <s v="OD"/>
    <s v="OPL"/>
    <s v="DEOE"/>
    <e v="#REF!"/>
    <d v="2026-04-27T00:00:00"/>
    <d v="2026-05-20T00:00:00"/>
    <m/>
    <m/>
    <n v="1"/>
    <s v="Por iniciar"/>
    <m/>
    <m/>
    <m/>
    <m/>
    <m/>
    <m/>
  </r>
  <r>
    <s v="Coahuila"/>
    <x v="20"/>
    <s v="Presentación del Informe que describa las etapas concluidas para el desarrollo de la herramienta informática, dicho informe será remitido a la DEOE, a través de la UTVOPL y con copia de conocimiento a la Junta Local del INE"/>
    <s v="OPL"/>
    <s v="CG"/>
    <s v="OPL"/>
    <s v="DEOE"/>
    <e v="#REF!"/>
    <d v="2026-05-01T00:00:00"/>
    <d v="2026-05-07T00:00:00"/>
    <m/>
    <m/>
    <n v="1"/>
    <s v="Por iniciar"/>
    <m/>
    <m/>
    <m/>
    <m/>
    <m/>
    <m/>
  </r>
  <r>
    <s v="Coahuila"/>
    <x v="20"/>
    <s v="Realización de al menos dos simulacros en los órganos competentes del OPL sobre el desarrollo de los cómputos en los OD con el uso de la herramienta informática"/>
    <s v="OPL"/>
    <s v="CD"/>
    <s v="OPL"/>
    <s v="DEOE"/>
    <e v="#REF!"/>
    <d v="2026-04-16T00:00:00"/>
    <d v="2026-05-28T00:00:00"/>
    <m/>
    <m/>
    <n v="1"/>
    <s v="Por iniciar"/>
    <m/>
    <m/>
    <m/>
    <m/>
    <m/>
    <m/>
  </r>
  <r>
    <s v="Coahuila"/>
    <x v="20"/>
    <s v="Aprobación de la habilitación de espacios para la instalación de grupos de trabajo y, en su caso, puntos de recuento"/>
    <s v="OPL"/>
    <s v="CG/OD"/>
    <s v="OPL"/>
    <s v="DEOE"/>
    <e v="#REF!"/>
    <d v="2026-06-09T00:00:00"/>
    <d v="2026-06-09T00:00:00"/>
    <m/>
    <m/>
    <n v="1"/>
    <s v="Por iniciar"/>
    <m/>
    <m/>
    <m/>
    <m/>
    <m/>
    <m/>
  </r>
  <r>
    <s v="Coahuila"/>
    <x v="20"/>
    <s v="Cómputos Distritales"/>
    <s v="OPL"/>
    <s v="OD"/>
    <s v="OPL"/>
    <s v="OPL"/>
    <e v="#REF!"/>
    <d v="2026-06-10T00:00:00"/>
    <d v="2026-06-13T00:00:00"/>
    <m/>
    <m/>
    <n v="1"/>
    <s v="Por iniciar"/>
    <m/>
    <m/>
    <m/>
    <m/>
    <m/>
    <m/>
  </r>
  <r>
    <s v="Coahuila"/>
    <x v="20"/>
    <s v="Cómputo Estatal para la asignación Diputaciones de Representación Proporcional"/>
    <s v="OPL"/>
    <s v="CG"/>
    <s v="OPL"/>
    <s v="OPL"/>
    <e v="#REF!"/>
    <d v="2026-06-14T00:00:00"/>
    <d v="2026-06-14T00:00:00"/>
    <m/>
    <m/>
    <n v="1"/>
    <s v="Por iniciar"/>
    <m/>
    <m/>
    <m/>
    <m/>
    <m/>
    <m/>
  </r>
  <r>
    <s v="Coahuila"/>
    <x v="21"/>
    <s v="Difusión al OPL del Acuerdo del CG, incluyendo la Convocatoria y el Formato de acreditación; así como información sobre el procedimiento de acreditación"/>
    <s v="INE/OPL"/>
    <s v="CAI/CG"/>
    <s v="CAI"/>
    <s v="CAI"/>
    <m/>
    <d v="2025-09-01T00:00:00"/>
    <d v="2025-09-30T00:00:00"/>
    <m/>
    <m/>
    <m/>
    <m/>
    <m/>
    <m/>
    <m/>
    <m/>
    <m/>
    <m/>
  </r>
  <r>
    <s v="Coahuila"/>
    <x v="21"/>
    <s v="Recepción de documentación sobre las características del proceso local enviado por el OPL"/>
    <s v="INE"/>
    <s v="CAI/JLE"/>
    <s v="OPL"/>
    <s v="CAI"/>
    <m/>
    <d v="2025-09-20T00:00:00"/>
    <d v="2026-04-26T00:00:00"/>
    <m/>
    <m/>
    <m/>
    <m/>
    <m/>
    <m/>
    <m/>
    <m/>
    <m/>
    <m/>
  </r>
  <r>
    <s v="Coahuila"/>
    <x v="21"/>
    <s v="Recepción de las solicitudes de acreditación enviadas por el OPL"/>
    <s v="INE"/>
    <s v="CAI"/>
    <s v="CAI"/>
    <s v="CAI"/>
    <m/>
    <d v="2025-09-01T00:00:00"/>
    <d v="2026-05-22T00:00:00"/>
    <m/>
    <m/>
    <m/>
    <m/>
    <m/>
    <m/>
    <m/>
    <m/>
    <m/>
    <m/>
  </r>
  <r>
    <s v="Coahuila"/>
    <x v="21"/>
    <s v="Remitir al OPL, que reconozcan la figura de visitante extranjero, el listado de acreditados"/>
    <s v="INE"/>
    <s v="CAI"/>
    <s v="CAI"/>
    <s v="CAI"/>
    <m/>
    <d v="2025-09-20T00:00:00"/>
    <d v="2026-05-31T00:00:00"/>
    <m/>
    <m/>
    <m/>
    <m/>
    <m/>
    <m/>
    <m/>
    <m/>
    <m/>
    <m/>
  </r>
  <r>
    <s v="Coahuila"/>
    <x v="22"/>
    <s v="Aprobación de modelos de pautas por parte del OPL"/>
    <s v="OPL"/>
    <s v="CG"/>
    <s v="OPL"/>
    <s v="DEPPP"/>
    <e v="#REF!"/>
    <d v="2025-11-15T00:00:00"/>
    <d v="2025-11-30T00:00:00"/>
    <m/>
    <m/>
    <n v="1"/>
    <s v="Por iniciar"/>
    <m/>
    <m/>
    <m/>
    <m/>
    <m/>
    <m/>
  </r>
  <r>
    <s v="Coahuila"/>
    <x v="22"/>
    <s v="Aprobación de pautas de autoridades electorales por parte de la Junta General Ejecutiva del INE"/>
    <s v="INE"/>
    <s v="JGE/DEPPP"/>
    <s v="DEPPP"/>
    <s v="DEPPP"/>
    <e v="#REF!"/>
    <d v="2025-11-15T00:00:00"/>
    <d v="2025-11-30T00:00:00"/>
    <m/>
    <m/>
    <n v="1"/>
    <s v="Por iniciar"/>
    <m/>
    <m/>
    <m/>
    <m/>
    <m/>
    <m/>
  </r>
  <r>
    <s v="Coahuila"/>
    <x v="22"/>
    <s v="Aprobación de pautas de partidos políticos por parte del Comité de Radio y Televisión del INE"/>
    <s v="INE"/>
    <s v="DEPPP"/>
    <s v="DEPPP"/>
    <s v="DEPPP"/>
    <e v="#REF!"/>
    <d v="2025-12-01T00:00:00"/>
    <d v="2025-12-15T00:00:00"/>
    <m/>
    <m/>
    <n v="1"/>
    <s v="Por iniciar"/>
    <m/>
    <m/>
    <m/>
    <m/>
    <m/>
    <m/>
  </r>
  <r>
    <s v="Coahuila"/>
    <x v="23"/>
    <s v="Planeación de la Fiscalización"/>
    <s v="INE"/>
    <s v="UTF"/>
    <s v="INE"/>
    <s v="UTF"/>
    <e v="#REF!"/>
    <d v="2025-08-01T00:00:00"/>
    <d v="2026-04-28T00:00:00"/>
    <m/>
    <m/>
    <n v="1"/>
    <s v="Por iniciar"/>
    <m/>
    <m/>
    <m/>
    <m/>
    <m/>
    <m/>
  </r>
  <r>
    <s v="Coahuila"/>
    <x v="23"/>
    <s v="Fiscalización del periodo de precampaña y obtención del apoyo de la ciudadanía"/>
    <s v="INE"/>
    <s v="UTF"/>
    <s v="INE"/>
    <s v="UTF"/>
    <e v="#REF!"/>
    <d v="2026-02-26T00:00:00"/>
    <d v="2026-04-30T00:00:00"/>
    <m/>
    <m/>
    <n v="1"/>
    <s v="Por iniciar"/>
    <m/>
    <m/>
    <m/>
    <m/>
    <m/>
    <m/>
  </r>
  <r>
    <s v="Coahuila"/>
    <x v="23"/>
    <s v="Fiscalización del periodo de campaña"/>
    <s v="INE"/>
    <s v="UTF"/>
    <s v="INE"/>
    <s v="UTF"/>
    <e v="#REF!"/>
    <d v="2026-04-24T00:00:00"/>
    <d v="2026-07-17T00:00:00"/>
    <m/>
    <m/>
    <n v="1"/>
    <s v="Por iniciar"/>
    <m/>
    <m/>
    <m/>
    <m/>
    <m/>
    <m/>
  </r>
  <r>
    <s v="Coahuila"/>
    <x v="24"/>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s v="UTF"/>
    <e v="#REF!"/>
    <d v="2026-08-01T00:00:00"/>
    <d v="2026-09-17T00:00:00"/>
    <m/>
    <m/>
    <n v="1"/>
    <s v="Por iniciar"/>
    <m/>
    <m/>
    <m/>
    <m/>
    <m/>
    <m/>
  </r>
  <r>
    <s v="Coahuila"/>
    <x v="24"/>
    <s v="Elaborar y someter a consideración de la Comisión de Fiscalización el proyecto de resolución de los procedimientos administrativos sancionadores, para su posterior presentación al Consejo General."/>
    <s v="INE"/>
    <s v="UTF"/>
    <s v="INE"/>
    <s v="UTF"/>
    <e v="#REF!"/>
    <d v="2025-08-01T00:00:00"/>
    <d v="2026-07-25T00:00:00"/>
    <m/>
    <m/>
    <n v="1"/>
    <s v="Por iniciar"/>
    <m/>
    <m/>
    <m/>
    <m/>
    <m/>
    <m/>
  </r>
  <r>
    <s v="Coahuila"/>
    <x v="25"/>
    <s v="Integración, producción y entrega a las JLE de la Guía para las y los funcionarios de Mesas de Escrutinio y Cómputo del Voto Anticipado."/>
    <s v="INE/OPL"/>
    <s v="OPL"/>
    <s v="DECEYEC"/>
    <s v="DEOE"/>
    <e v="#REF!"/>
    <d v="2026-01-01T00:00:00"/>
    <d v="2026-04-30T00:00:00"/>
    <m/>
    <m/>
    <n v="1"/>
    <s v="Por iniciar"/>
    <m/>
    <m/>
    <m/>
    <m/>
    <m/>
    <m/>
  </r>
  <r>
    <s v="Coahuila"/>
    <x v="25"/>
    <s v="Integración, producción y entrega a las JLE del Listado de Actividades para las y los Funcionarios de las Mesas de Escrutinio y Cómputo del Voto Anticipado."/>
    <s v="INE/OPL"/>
    <s v="OPL"/>
    <s v="DECEYEC"/>
    <s v="DEOE"/>
    <e v="#REF!"/>
    <d v="2026-01-01T00:00:00"/>
    <d v="2026-06-06T00:00:00"/>
    <m/>
    <m/>
    <n v="1"/>
    <s v="Por iniciar"/>
    <m/>
    <m/>
    <m/>
    <m/>
    <m/>
    <m/>
  </r>
  <r>
    <s v="Coahuila"/>
    <x v="25"/>
    <s v="Primera insaculación para integrar MEC de VA"/>
    <s v="INE"/>
    <s v="DECEYEC"/>
    <s v="DECEYEC"/>
    <s v="DEOE"/>
    <e v="#REF!"/>
    <d v="2026-02-06T00:00:00"/>
    <d v="2026-02-06T00:00:00"/>
    <m/>
    <m/>
    <n v="1"/>
    <s v="Por iniciar"/>
    <m/>
    <m/>
    <m/>
    <m/>
    <m/>
    <m/>
  </r>
  <r>
    <s v="Coahuila"/>
    <x v="25"/>
    <s v="Proyección del número de boletas a imprimir, derivada del número de SIILNEVA Recopiladas."/>
    <s v="INE"/>
    <s v="DEOE"/>
    <s v="DEOE"/>
    <s v="DEOE"/>
    <e v="#REF!"/>
    <d v="2026-03-03T00:00:00"/>
    <d v="2026-03-05T00:00:00"/>
    <m/>
    <m/>
    <n v="1"/>
    <s v="Por iniciar"/>
    <m/>
    <m/>
    <m/>
    <m/>
    <m/>
    <m/>
  </r>
  <r>
    <s v="Coahuila"/>
    <x v="25"/>
    <s v="Producción y entrega a las JLE del material para simulacros de MEC del VA"/>
    <s v="INE/OPL"/>
    <s v="OPL"/>
    <s v="DECEYEC"/>
    <s v="DEOE"/>
    <e v="#REF!"/>
    <d v="2026-03-01T00:00:00"/>
    <d v="2026-04-30T00:00:00"/>
    <m/>
    <m/>
    <n v="1"/>
    <s v="Por iniciar"/>
    <m/>
    <m/>
    <m/>
    <m/>
    <m/>
    <m/>
  </r>
  <r>
    <s v="Coahuila"/>
    <x v="25"/>
    <s v="Segunda Insaculación para integrar MEC de VA"/>
    <s v="INE"/>
    <s v="DECEYEC/JDE"/>
    <s v="DECEYEC"/>
    <s v="DEOE"/>
    <e v="#REF!"/>
    <d v="2026-04-07T00:00:00"/>
    <d v="2026-04-07T00:00:00"/>
    <m/>
    <m/>
    <n v="1"/>
    <s v="Por iniciar"/>
    <m/>
    <m/>
    <m/>
    <m/>
    <m/>
    <m/>
  </r>
  <r>
    <s v="Coahuila"/>
    <x v="25"/>
    <s v="Entrega del OPL a la JLE de los materiales y documentación electoral para la integración de los SPES JL  y para el escrutinio y cómputo del Voto Anticipado."/>
    <s v="OPL"/>
    <s v="OPL/DEOE/JLE"/>
    <s v="OPL"/>
    <s v="DEOE"/>
    <e v="#REF!"/>
    <d v="2026-05-11T00:00:00"/>
    <d v="2026-05-15T00:00:00"/>
    <m/>
    <m/>
    <n v="1"/>
    <s v="Por iniciar"/>
    <m/>
    <m/>
    <m/>
    <m/>
    <m/>
    <m/>
  </r>
  <r>
    <s v="Coahuila"/>
    <x v="25"/>
    <s v="Integración y entrega de SPES JL VA a las JDE."/>
    <s v="INE"/>
    <s v="DEOE/JLE/JDE"/>
    <s v="JLE"/>
    <s v="DEOE"/>
    <e v="#REF!"/>
    <d v="2026-05-16T00:00:00"/>
    <d v="2026-05-17T00:00:00"/>
    <m/>
    <m/>
    <n v="1"/>
    <s v="Por iniciar"/>
    <m/>
    <m/>
    <m/>
    <m/>
    <m/>
    <m/>
  </r>
  <r>
    <s v="Coahuila"/>
    <x v="25"/>
    <s v="Periodo de Votación Anticipada Presencial a domicilio."/>
    <s v="INE"/>
    <s v="DEOE/JLE/JDE"/>
    <s v="JLE"/>
    <s v="DEOE"/>
    <e v="#REF!"/>
    <d v="2026-05-18T00:00:00"/>
    <d v="2026-05-24T00:00:00"/>
    <m/>
    <m/>
    <n v="1"/>
    <s v="Por iniciar"/>
    <m/>
    <m/>
    <m/>
    <m/>
    <m/>
    <m/>
  </r>
  <r>
    <s v="Coahuila"/>
    <x v="25"/>
    <s v="Periodo de Votación Electrónica Anticipada por Internet."/>
    <s v="INE"/>
    <s v="DERFE/UTSI"/>
    <s v="DERFE"/>
    <s v="DEOE"/>
    <m/>
    <d v="2026-05-18T00:00:00"/>
    <d v="2026-06-07T00:00:00"/>
    <m/>
    <m/>
    <n v="1"/>
    <s v="Por iniciar"/>
    <m/>
    <m/>
    <m/>
    <m/>
    <m/>
    <m/>
  </r>
  <r>
    <s v="Coahuila"/>
    <x v="25"/>
    <s v="Escrutinio y cómputo del Voto Anticipado."/>
    <s v="INE"/>
    <s v="JDE"/>
    <s v="JLE"/>
    <s v="DEOE"/>
    <e v="#REF!"/>
    <d v="2026-06-07T00:00:00"/>
    <d v="2026-06-07T00:00:00"/>
    <m/>
    <m/>
    <n v="1"/>
    <s v="Por iniciar"/>
    <m/>
    <m/>
    <m/>
    <m/>
    <m/>
    <m/>
  </r>
  <r>
    <s v="Coahuila"/>
    <x v="25"/>
    <s v="Incoporación de resultados del Voto Anticipado a los cómputos distritales"/>
    <s v="OPL"/>
    <s v="OPL"/>
    <s v="OPL"/>
    <s v="DEOE"/>
    <m/>
    <d v="2026-06-10T00:00:00"/>
    <d v="2026-06-13T00:00:00"/>
    <m/>
    <m/>
    <n v="1"/>
    <s v="Por iniciar"/>
    <m/>
    <m/>
    <m/>
    <m/>
    <m/>
    <m/>
  </r>
  <r>
    <s v="Coahuila"/>
    <x v="26"/>
    <s v="Celebración del Convenio Marco de Coordinación y Colaboración con las autoridades penitenciarias competentes "/>
    <s v="INE/OPL"/>
    <s v="DEAJ/JLE/OPL"/>
    <s v="JLE"/>
    <s v="DEOE"/>
    <e v="#REF!"/>
    <d v="2025-12-01T00:00:00"/>
    <d v="2026-01-15T00:00:00"/>
    <m/>
    <m/>
    <n v="1"/>
    <s v="Por iniciar"/>
    <m/>
    <m/>
    <m/>
    <m/>
    <m/>
    <m/>
  </r>
  <r>
    <s v="Coahuila"/>
    <x v="26"/>
    <s v="Integración, producción y entrega a las JLE de la Guía para las y los funcionarios de Mesas de Escrutinio y Cómputo del Voto de las Personas en Prisión Preventiva"/>
    <s v="INE/OPL"/>
    <s v="OPL"/>
    <s v="DECEYEC"/>
    <s v="DEOE"/>
    <e v="#REF!"/>
    <d v="2026-01-01T00:00:00"/>
    <d v="2026-04-30T00:00:00"/>
    <m/>
    <m/>
    <n v="1"/>
    <s v="Por iniciar"/>
    <m/>
    <m/>
    <m/>
    <m/>
    <m/>
    <m/>
  </r>
  <r>
    <s v="Coahuila"/>
    <x v="26"/>
    <s v="Integración, producción y entrega a las JLE del Listado de Actividades para las y los Funcionarios de las Mesas de Escrutinio y Cómputo del Voto de las Personas en Prisión Preventiva"/>
    <s v="INE/OPL"/>
    <s v="OPL"/>
    <s v="DECEYEC"/>
    <s v="DEOE"/>
    <e v="#REF!"/>
    <d v="2026-01-01T00:00:00"/>
    <d v="2026-05-31T00:00:00"/>
    <m/>
    <m/>
    <n v="1"/>
    <s v="Por iniciar"/>
    <m/>
    <m/>
    <m/>
    <m/>
    <m/>
    <m/>
  </r>
  <r>
    <s v="Coahuila"/>
    <x v="26"/>
    <s v="Impresión y entrega a las JLE del Cartel &quot;¿Estás en Prisión Preventiva? ¡Puedes votar!&quot;"/>
    <s v="INE/OPL"/>
    <s v="OPL"/>
    <s v="DECEYEC"/>
    <s v="DECEYEC"/>
    <e v="#REF!"/>
    <d v="2026-01-01T00:00:00"/>
    <d v="2026-03-22T00:00:00"/>
    <m/>
    <m/>
    <n v="1"/>
    <s v="Por iniciar"/>
    <m/>
    <m/>
    <m/>
    <m/>
    <m/>
    <m/>
  </r>
  <r>
    <s v="Coahuila"/>
    <x v="26"/>
    <s v="Entrega en los Centros Penitenciarios de las cartas invitación a las PPP para su participación en el PEL 2025-2026"/>
    <s v="INE"/>
    <s v="JLE/JDE"/>
    <s v="JLE"/>
    <s v="DEOE"/>
    <e v="#REF!"/>
    <d v="2026-01-09T00:00:00"/>
    <d v="2026-01-16T00:00:00"/>
    <m/>
    <m/>
    <n v="1"/>
    <s v="Por iniciar"/>
    <m/>
    <m/>
    <m/>
    <m/>
    <m/>
    <m/>
  </r>
  <r>
    <s v="Coahuila"/>
    <x v="26"/>
    <s v="Integración, producción y entrega del &quot;Resumen de las opciones electorales de los partidos políticos&quot; a las JLE"/>
    <s v="INE/OPL"/>
    <s v="OPL"/>
    <s v="DECEYEC"/>
    <s v="DEOE"/>
    <e v="#REF!"/>
    <d v="2026-02-01T00:00:00"/>
    <d v="2026-05-15T00:00:00"/>
    <m/>
    <m/>
    <n v="1"/>
    <s v="Por iniciar"/>
    <m/>
    <m/>
    <m/>
    <m/>
    <m/>
    <m/>
  </r>
  <r>
    <s v="Coahuila"/>
    <x v="26"/>
    <s v="Primera insaculación para integrar MEC de VPPP"/>
    <s v="INE"/>
    <s v="DECEyEC"/>
    <s v="DECEYEC"/>
    <s v="DEOE"/>
    <e v="#REF!"/>
    <d v="2026-02-06T00:00:00"/>
    <d v="2026-02-06T00:00:00"/>
    <m/>
    <m/>
    <n v="1"/>
    <s v="Por iniciar"/>
    <m/>
    <m/>
    <m/>
    <m/>
    <m/>
    <m/>
  </r>
  <r>
    <s v="Coahuila"/>
    <x v="26"/>
    <s v="Entrega de proyección del número de boletas y documentación electoral a imprimir"/>
    <s v="INE"/>
    <s v="DEOE"/>
    <s v="DEOE"/>
    <s v="DEOE"/>
    <e v="#REF!"/>
    <d v="2026-03-02T00:00:00"/>
    <d v="2026-04-15T00:00:00"/>
    <m/>
    <m/>
    <n v="1"/>
    <s v="Por iniciar"/>
    <m/>
    <m/>
    <m/>
    <m/>
    <m/>
    <m/>
  </r>
  <r>
    <s v="Coahuila"/>
    <x v="26"/>
    <s v="Producción y entrega a las JLE del material para simulacros de MEC del VPPP"/>
    <s v="INE/OPL"/>
    <s v="OPL"/>
    <s v="DECEYEC"/>
    <s v="DEOE"/>
    <e v="#REF!"/>
    <d v="2026-03-01T00:00:00"/>
    <d v="2026-04-30T00:00:00"/>
    <m/>
    <m/>
    <n v="1"/>
    <s v="Por iniciar"/>
    <m/>
    <m/>
    <m/>
    <m/>
    <m/>
    <m/>
  </r>
  <r>
    <s v="Coahuila"/>
    <x v="26"/>
    <s v="Segunda Insaculación para integrar MEC de VPPP"/>
    <s v="INE"/>
    <s v="DECEyEC/ JDE"/>
    <s v="DECEYEC"/>
    <s v="DEOE"/>
    <e v="#REF!"/>
    <d v="2026-04-07T00:00:00"/>
    <d v="2026-04-07T00:00:00"/>
    <m/>
    <m/>
    <n v="1"/>
    <s v="Por iniciar"/>
    <m/>
    <m/>
    <m/>
    <m/>
    <m/>
    <m/>
  </r>
  <r>
    <s v="Coahuila"/>
    <x v="26"/>
    <s v="Conteo y sellado de las boletas electorales y su entrega a las JLE junto con los materiales y documentación electoral para la recepción de la votación"/>
    <s v="INE/OPL"/>
    <s v="OPL/DEOE/ DECEyEC"/>
    <s v="OPL"/>
    <s v="DEOE"/>
    <e v="#REF!"/>
    <d v="2026-05-11T00:00:00"/>
    <d v="2026-05-15T00:00:00"/>
    <m/>
    <m/>
    <n v="1"/>
    <s v="Por iniciar"/>
    <m/>
    <m/>
    <m/>
    <m/>
    <m/>
    <m/>
  </r>
  <r>
    <s v="Coahuila"/>
    <x v="26"/>
    <s v="Entrega a las JLE de los materiales y documentación electoral para el escrutinio y cómputo de la votación"/>
    <s v="INE/OPL"/>
    <s v="OPL/DEOE/ DECEyEC"/>
    <s v="OPL"/>
    <s v="DEOE"/>
    <e v="#REF!"/>
    <d v="2026-05-01T00:00:00"/>
    <d v="2026-05-29T00:00:00"/>
    <m/>
    <m/>
    <n v="1"/>
    <s v="Por iniciar"/>
    <m/>
    <m/>
    <m/>
    <m/>
    <m/>
    <m/>
  </r>
  <r>
    <s v="Coahuila"/>
    <x v="26"/>
    <s v="Integración y entrega de los SPES JL a las JDE"/>
    <s v="INE"/>
    <s v="JLE/DERFE"/>
    <s v="DEOE"/>
    <s v="DEOE"/>
    <e v="#REF!"/>
    <d v="2026-05-16T00:00:00"/>
    <d v="2026-05-17T00:00:00"/>
    <m/>
    <m/>
    <n v="1"/>
    <s v="Por iniciar"/>
    <m/>
    <m/>
    <m/>
    <m/>
    <m/>
    <m/>
  </r>
  <r>
    <s v="Coahuila"/>
    <x v="26"/>
    <s v="Periodo de votación anticipada de las PPP"/>
    <s v="INE"/>
    <s v="JLE/JDE"/>
    <s v="JLE"/>
    <s v="DEOE"/>
    <e v="#REF!"/>
    <d v="2026-05-18T00:00:00"/>
    <d v="2026-05-24T00:00:00"/>
    <m/>
    <m/>
    <n v="1"/>
    <s v="Por iniciar"/>
    <m/>
    <m/>
    <m/>
    <m/>
    <m/>
    <m/>
  </r>
  <r>
    <s v="Coahuila"/>
    <x v="26"/>
    <s v="Escrutinio y cómputo del VPPP"/>
    <s v="INE"/>
    <s v="CD / MEC VPPP"/>
    <s v="JLE"/>
    <s v="DEOE"/>
    <e v="#REF!"/>
    <d v="2026-06-07T00:00:00"/>
    <d v="2026-06-07T00:00:00"/>
    <m/>
    <m/>
    <n v="1"/>
    <s v="Por iniciar"/>
    <m/>
    <m/>
    <m/>
    <m/>
    <m/>
    <m/>
  </r>
  <r>
    <m/>
    <x v="27"/>
    <m/>
    <m/>
    <m/>
    <m/>
    <m/>
    <m/>
    <m/>
    <s v=" "/>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1">
  <r>
    <n v="1"/>
    <x v="0"/>
    <x v="0"/>
    <s v="1.1"/>
    <s v="INE"/>
    <s v="CG"/>
    <s v="UTVOPL"/>
    <s v="UTVOPL"/>
    <d v="2025-08-01T00:00:00"/>
    <d v="2025-09-30T00:00:00"/>
    <d v="2025-08-01T00:00:00"/>
    <d v="2025-08-28T00:00:00"/>
    <n v="2"/>
    <s v="Concluida dentro de plazo"/>
    <s v="Con fecha 28 de agosto de 2025 el CG del INE aprobó el acuerdo INE/CG1131/2025 por el que se aprueba el Plan Integral y el Calendario de Coordinación del Proceso Electoral Local 2025-2026 en el estado de Coahuila de Zaragoza."/>
    <s v="https://repositoriodocumental.ine.mx/xmlui/bitstream/handle/123456789/185228/CG2ex202508-28-ap-13.pdf"/>
    <s v="Sí"/>
    <m/>
  </r>
  <r>
    <n v="2"/>
    <x v="0"/>
    <x v="1"/>
    <s v="1.2"/>
    <s v="OPL"/>
    <s v="CG"/>
    <s v="OPL"/>
    <s v="OPL"/>
    <d v="2025-11-30T00:00:00"/>
    <d v="2025-11-30T00:00:00"/>
    <d v="2025-11-30T00:00:00"/>
    <d v="2025-11-27T00:00:00"/>
    <n v="2"/>
    <s v="Concluida dentro de plazo"/>
    <s v="Con fecha 27 de noviembre de 2025 el CG del OPL aprobó el acuerdo IEC/CG/141/2025 mediante el cual se aprueba el Calendario Integral para el Proceso Electoral Local Ordinario 2025-2026"/>
    <s v="OFICIO/COAH/2025/256"/>
    <s v="IEC/SE/2351/2025"/>
    <m/>
  </r>
  <r>
    <n v="3"/>
    <x v="0"/>
    <x v="2"/>
    <s v="1.3"/>
    <s v="INE/OPL"/>
    <s v="DECEYEC/JLE/OPL"/>
    <s v="JLE"/>
    <s v="DECEYEC"/>
    <d v="2025-12-01T00:00:00"/>
    <d v="2026-01-15T00:00:00"/>
    <d v="2025-12-01T00:00:00"/>
    <d v="2026-01-15T00:00:00"/>
    <n v="2"/>
    <s v="Concluida dentro de plazo"/>
    <s v="Con fecha 15 de enero de 2026 se llevó a cabo la firma del Plan de Trabajo Conjunto para la Promoción de la Participación Ciudadana en el Proceso Electoral Local 2025-2026 en el Estado de Coahuila."/>
    <m/>
    <m/>
    <m/>
  </r>
  <r>
    <n v="4"/>
    <x v="0"/>
    <x v="3"/>
    <s v="1.4"/>
    <s v="OPL"/>
    <s v="CG"/>
    <s v="OPL"/>
    <s v="OPL"/>
    <d v="2025-12-01T00:00:00"/>
    <d v="2025-12-01T00:00:00"/>
    <d v="2025-12-01T00:00:00"/>
    <d v="2025-12-01T00:00:00"/>
    <n v="2"/>
    <s v="Concluida dentro de plazo"/>
    <s v="Con fecha 1 de diciembre de 2025 dio inicio el PEL en la entidad. "/>
    <m/>
    <m/>
    <m/>
  </r>
  <r>
    <n v="5"/>
    <x v="0"/>
    <x v="4"/>
    <s v="1.5"/>
    <s v="INE/OPL"/>
    <s v="DECEYEC/JLE/OPL"/>
    <s v="OPL"/>
    <s v="DECEYEC"/>
    <d v="2026-02-02T00:00:00"/>
    <d v="2026-06-07T00:00:00"/>
    <s v=""/>
    <m/>
    <s v="1"/>
    <s v=""/>
    <m/>
    <m/>
    <m/>
    <m/>
  </r>
  <r>
    <n v="6"/>
    <x v="0"/>
    <x v="5"/>
    <s v="1.6"/>
    <s v="INE/OPL"/>
    <s v="DECEYEC/JLE/OPL"/>
    <s v="DECEYEC"/>
    <s v="DECEYEC"/>
    <d v="2026-04-01T00:00:00"/>
    <d v="2026-04-30T00:00:00"/>
    <s v=""/>
    <m/>
    <s v="1"/>
    <s v=""/>
    <m/>
    <m/>
    <m/>
    <m/>
  </r>
  <r>
    <n v="7"/>
    <x v="0"/>
    <x v="6"/>
    <s v="1.7"/>
    <s v="INE/OPL"/>
    <s v="DECEYEC/JLE/OPL"/>
    <s v="DECEYEC"/>
    <s v="DECEYEC"/>
    <d v="2026-08-01T00:00:00"/>
    <d v="2026-08-27T00:00:00"/>
    <s v=""/>
    <m/>
    <s v="1"/>
    <s v=""/>
    <m/>
    <m/>
    <m/>
    <m/>
  </r>
  <r>
    <n v="8"/>
    <x v="1"/>
    <x v="7"/>
    <s v="2.1"/>
    <s v="OPL"/>
    <s v="CG"/>
    <s v="OPL"/>
    <s v="UTIGYND"/>
    <d v="2026-06-15T00:00:00"/>
    <d v="2026-06-26T00:00:00"/>
    <s v=""/>
    <m/>
    <s v="1"/>
    <s v=""/>
    <m/>
    <m/>
    <m/>
    <m/>
  </r>
  <r>
    <n v="9"/>
    <x v="1"/>
    <x v="8"/>
    <s v="2.2"/>
    <s v="OPL"/>
    <s v="CG"/>
    <s v="OPL"/>
    <s v="UTIGYND"/>
    <d v="2026-06-15T00:00:00"/>
    <d v="2026-06-26T00:00:00"/>
    <s v=""/>
    <m/>
    <s v="1"/>
    <s v=""/>
    <m/>
    <m/>
    <m/>
    <m/>
  </r>
  <r>
    <n v="10"/>
    <x v="1"/>
    <x v="9"/>
    <s v="2.3"/>
    <s v="OPL"/>
    <s v="CG"/>
    <s v="OPL"/>
    <s v="UTIGYND"/>
    <d v="2026-06-15T00:00:00"/>
    <d v="2026-06-26T00:00:00"/>
    <s v=""/>
    <m/>
    <s v="1"/>
    <s v=""/>
    <m/>
    <m/>
    <m/>
    <m/>
  </r>
  <r>
    <n v="11"/>
    <x v="1"/>
    <x v="10"/>
    <s v="2.4"/>
    <s v="OPL"/>
    <s v="CG"/>
    <s v="OPL"/>
    <s v="UTIGYND"/>
    <d v="2026-06-15T00:00:00"/>
    <d v="2026-06-26T00:00:00"/>
    <s v=""/>
    <m/>
    <s v="1"/>
    <s v=""/>
    <m/>
    <m/>
    <m/>
    <m/>
  </r>
  <r>
    <n v="12"/>
    <x v="1"/>
    <x v="11"/>
    <s v="2.5"/>
    <s v="OPL"/>
    <s v="CG"/>
    <s v="OPL"/>
    <s v="UTIGYND"/>
    <d v="2026-06-15T00:00:00"/>
    <d v="2026-06-26T00:00:00"/>
    <s v=""/>
    <m/>
    <s v="1"/>
    <s v=""/>
    <m/>
    <m/>
    <m/>
    <m/>
  </r>
  <r>
    <n v="13"/>
    <x v="1"/>
    <x v="12"/>
    <s v="2.6"/>
    <s v="OPL"/>
    <s v="CG"/>
    <s v="OPL"/>
    <s v="UTIGYND"/>
    <d v="2026-06-15T00:00:00"/>
    <d v="2026-06-26T00:00:00"/>
    <s v=""/>
    <m/>
    <s v="1"/>
    <s v=""/>
    <m/>
    <m/>
    <m/>
    <m/>
  </r>
  <r>
    <n v="14"/>
    <x v="1"/>
    <x v="13"/>
    <s v="2.7"/>
    <s v="OPL"/>
    <s v="CG"/>
    <s v="OPL"/>
    <s v="UTIGYND"/>
    <d v="2026-06-15T00:00:00"/>
    <d v="2026-06-26T00:00:00"/>
    <s v=""/>
    <m/>
    <s v="1"/>
    <s v=""/>
    <m/>
    <m/>
    <m/>
    <m/>
  </r>
  <r>
    <n v="15"/>
    <x v="2"/>
    <x v="14"/>
    <s v="3.1"/>
    <s v="OPL"/>
    <s v="CG"/>
    <s v="OPL"/>
    <s v="DEOE"/>
    <d v="2025-08-15T00:00:00"/>
    <d v="2025-09-15T00:00:00"/>
    <d v="2025-08-15T00:00:00"/>
    <d v="2025-08-15T00:00:00"/>
    <n v="2"/>
    <s v="Concluida dentro de plazo"/>
    <s v="El 15 de agosto de 2025, el Consejo General del OPL, mediante Acuerdo IEC/CG/106/2025, aprobó la Convocatoria para la selección y designación de las personas que integrarán los dieciséis (16) Comités Distritales Electorales Locales, que se instalarán en el marco del Proceso Electoral Local Ordinario 2025-2026,"/>
    <s v="Aviso_de_conclución_3.1"/>
    <m/>
    <m/>
  </r>
  <r>
    <n v="16"/>
    <x v="2"/>
    <x v="15"/>
    <s v="3.2"/>
    <s v="OPL"/>
    <s v="CG"/>
    <s v="OPL"/>
    <s v="DEOE"/>
    <d v="2025-10-25T00:00:00"/>
    <d v="2025-10-30T00:00:00"/>
    <d v="2025-10-25T00:00:00"/>
    <d v="2025-10-30T00:00:00"/>
    <n v="2"/>
    <s v="Concluida dentro de plazo"/>
    <s v="El pasado 30 de octubre del presente año, se aprobó el acuerdo IEC/CG/126/2025, mediante el cual se aprueba la integración de los 16 Comités Distritales Electorales que se instalarán en el marco del Proceso Electoral Local Ordinario 2025-2026, de Coahuila de Zaragoza, así como la lista general de suplentes."/>
    <s v="INFORMATIVO/COAH/2025/47"/>
    <s v="Aviso_de_conclusión_3.2"/>
    <m/>
  </r>
  <r>
    <n v="17"/>
    <x v="2"/>
    <x v="16"/>
    <s v="3.3"/>
    <s v="OPL"/>
    <s v="OD"/>
    <s v="OPL"/>
    <s v="DEOE"/>
    <d v="2025-11-15T00:00:00"/>
    <d v="2026-01-16T00:00:00"/>
    <d v="2025-11-15T00:00:00"/>
    <d v="2026-01-09T00:00:00"/>
    <n v="2"/>
    <s v="Concluida dentro de plazo"/>
    <s v="El Instituto Electoral de Coahuila instaló los 16 comités distritales que organizarán la elección para renovar el Congreso local, con lo que iniciaron ya los preparativos para el proceso de organización en todo el estado.Fue durante los días 8 y 9 de enero de esta semana que se llevaron a cabo las sesiones de instalación, de esta manera, se formaliza el inicio de sus funciones de preparación, organización, desarrollo y vigilancia del proceso electoral 2025-2026."/>
    <s v="INFORMATIVO/COAH/2026/9"/>
    <s v="_3.3"/>
    <m/>
  </r>
  <r>
    <n v="18"/>
    <x v="2"/>
    <x v="17"/>
    <s v="3.4"/>
    <s v="INE"/>
    <s v="CG"/>
    <s v="DEOE"/>
    <s v="DEOE"/>
    <d v="2025-09-01T00:00:00"/>
    <d v="2025-10-31T00:00:00"/>
    <d v="2025-09-01T00:00:00"/>
    <d v="2025-10-31T00:00:00"/>
    <n v="2"/>
    <s v="Concluida dentro de plazo"/>
    <s v="Con fecha 31 de octubre de 2025, el CG del INE emitió el acuerdo del CG del INE por el que se ratifican a las Consejerías Electorales del Consejo Local en el estado de Coahuila de Zaragoza para el proceso electoral local 2025-2026 y en su caso, los procesos extraordinarios que se deriven."/>
    <s v="https://repositoriodocumental.ine.mx/xmlui/bitstream/handle/123456789/185953/CGex202510-31-ap-12.pdf"/>
    <m/>
    <m/>
  </r>
  <r>
    <n v="19"/>
    <x v="2"/>
    <x v="18"/>
    <s v="3.5"/>
    <s v="INE"/>
    <s v="CL"/>
    <s v="DEOE"/>
    <s v="DEOE"/>
    <d v="2025-11-01T00:00:00"/>
    <d v="2025-11-01T00:00:00"/>
    <d v="2025-11-01T00:00:00"/>
    <d v="2025-11-01T00:00:00"/>
    <n v="2"/>
    <s v="Concluida dentro de plazo"/>
    <s v="Con motivo del Proceso Electoral Ordinario 2025-2026, el 1 de noviembre de 2025 se instaló el Consejo Local del INE Coahuila con el propósito de organizar la elección del 7 de junio, en donde se elegirán a las y los diputados que integrarán el Congreso del Estado."/>
    <m/>
    <m/>
    <m/>
  </r>
  <r>
    <n v="20"/>
    <x v="2"/>
    <x v="19"/>
    <s v="3.6"/>
    <s v="INE"/>
    <s v="CL"/>
    <s v="DEOE"/>
    <s v="DEOE"/>
    <d v="2025-11-01T00:00:00"/>
    <d v="2025-11-30T00:00:00"/>
    <d v="2025-11-01T00:00:00"/>
    <d v="2025-11-28T00:00:00"/>
    <n v="2"/>
    <s v="Concluida dentro de plazo"/>
    <s v="El Consejo Local del Instituto Nacional Electoral en el estado de Coahuila aprobó el Acuerdo mediante el que ratificó a las Consejerías Electorales de los Consejos Distritales en el estado de Coahuila de Zaragoza para el Proceso Electoral Local 2025-2026 y en su caso, los procesos extraordinarios que se deriven."/>
    <s v="https://inemexico-my.sharepoint.com/personal/sebastian_garcia_ine_mx/Documents/Aplicaciones/Microsoft%20Forms/Calendario%20de%20Coordinaci%C3%B3n%20del%20Proceso%20Electoral%20L/Pregunta/Entregable%20ID%203.6_DANIELA%20BASURTO%20MEDI.pdf; https://inemexico-my.sharepoint.com/personal/sebastian_garcia_ine_mx/_layouts/15/Doc.aspx?sourcedoc=%7B4CDAF28C-D10A-479F-A1BF-590424575D66%7D&amp;file=ID%203.6%20Aviso%20de%20conclusion_DANIELA%20BASURTO%20MEDI.docx&amp;action=default&amp;mobileredirect=true"/>
    <m/>
    <m/>
  </r>
  <r>
    <n v="21"/>
    <x v="2"/>
    <x v="20"/>
    <s v="3.7"/>
    <s v="INE"/>
    <s v="CD"/>
    <s v="DEOE"/>
    <s v="DEOE"/>
    <d v="2025-12-02T00:00:00"/>
    <d v="2025-12-02T00:00:00"/>
    <d v="2025-12-02T00:00:00"/>
    <d v="2025-12-02T00:00:00"/>
    <n v="2"/>
    <s v="Concluida dentro de plazo"/>
    <s v="Los ocho Consejos Distritales del Instituto Nacional Electoral en el estado de Coahuila de Zaragoza celebraron la sesión de instalación para atender las actividades del Proceso Electoral Local 2025-2026."/>
    <s v="https://inemexico-my.sharepoint.com/personal/sebastian_garcia_ine_mx/_layouts/15/Doc.aspx?sourcedoc=%7B07250710-473E-40A6-BB47-B488144C4C8A%7D&amp;file=Aviso%20de%20conclusi%C3%B3n_ID%203.7_DANIELA%20BASURTO%20MEDI.docx&amp;action=default&amp;mobileredirect=true; https://inemexico-my.sharepoint.com/personal/sebastian_garcia_ine_mx/Documents/Aplicaciones/Microsoft%20Forms/Calendario%20de%20Coordinaci%C3%B3n%20del%20Proceso%20Electoral%20L/Pregunta/Soporte%20documental%20ID%203.7_DANIELA%20BASURTO%20MEDI.pdf"/>
    <m/>
    <m/>
  </r>
  <r>
    <n v="22"/>
    <x v="2"/>
    <x v="21"/>
    <s v="3.8"/>
    <s v="INE"/>
    <s v="CL"/>
    <s v="DEOE"/>
    <s v="DEOE"/>
    <d v="2026-01-02T00:00:00"/>
    <d v="2026-02-15T00:00:00"/>
    <d v="2026-01-02T00:00:00"/>
    <m/>
    <n v="4"/>
    <s v="En proceso dentro de plazo"/>
    <m/>
    <m/>
    <m/>
    <m/>
  </r>
  <r>
    <n v="23"/>
    <x v="2"/>
    <x v="22"/>
    <s v="3.9"/>
    <s v="INE"/>
    <s v="CD"/>
    <s v="DEOE"/>
    <s v="DEOE"/>
    <d v="2026-01-01T00:00:00"/>
    <d v="2026-07-31T00:00:00"/>
    <d v="2026-01-01T00:00:00"/>
    <m/>
    <n v="4"/>
    <s v="En proceso dentro de plazo"/>
    <m/>
    <m/>
    <m/>
    <m/>
  </r>
  <r>
    <n v="24"/>
    <x v="3"/>
    <x v="23"/>
    <s v="4.1"/>
    <s v="INE"/>
    <s v="DERFE"/>
    <s v="DERFE"/>
    <s v="DERFE"/>
    <d v="2026-02-24T00:00:00"/>
    <d v="2026-02-24T00:00:00"/>
    <s v=""/>
    <m/>
    <s v="1"/>
    <s v=""/>
    <m/>
    <m/>
    <m/>
    <m/>
  </r>
  <r>
    <n v="25"/>
    <x v="3"/>
    <x v="24"/>
    <s v="4.2"/>
    <s v="INE/OPL"/>
    <s v="DERFE"/>
    <s v="DERFE"/>
    <s v="DERFE"/>
    <d v="2026-02-25T00:00:00"/>
    <d v="2026-03-16T00:00:00"/>
    <s v=""/>
    <m/>
    <s v="1"/>
    <s v=""/>
    <m/>
    <m/>
    <m/>
    <m/>
  </r>
  <r>
    <n v="26"/>
    <x v="3"/>
    <x v="25"/>
    <s v="4.3"/>
    <s v="INE"/>
    <s v="DERFE"/>
    <s v="DERFE"/>
    <s v="DERFE"/>
    <d v="2026-03-31T00:00:00"/>
    <d v="2026-03-31T00:00:00"/>
    <s v=""/>
    <m/>
    <s v="1"/>
    <s v=""/>
    <m/>
    <m/>
    <m/>
    <m/>
  </r>
  <r>
    <n v="27"/>
    <x v="3"/>
    <x v="26"/>
    <s v="4.4"/>
    <s v="INE"/>
    <s v="DERFE"/>
    <s v="DERFE"/>
    <s v="DERFE"/>
    <d v="2026-04-15T00:00:00"/>
    <d v="2026-04-15T00:00:00"/>
    <s v=""/>
    <m/>
    <s v="1"/>
    <s v=""/>
    <m/>
    <m/>
    <m/>
    <m/>
  </r>
  <r>
    <n v="28"/>
    <x v="3"/>
    <x v="27"/>
    <s v="4.5"/>
    <s v="INE"/>
    <s v="DERFE"/>
    <s v="DERFE"/>
    <s v="DERFE"/>
    <d v="2026-05-06T00:00:00"/>
    <d v="2026-05-06T00:00:00"/>
    <s v=""/>
    <m/>
    <s v="1"/>
    <s v=""/>
    <m/>
    <m/>
    <m/>
    <m/>
  </r>
  <r>
    <n v="29"/>
    <x v="3"/>
    <x v="28"/>
    <s v="4.6"/>
    <s v="INE"/>
    <s v="DERFE"/>
    <s v="DERFE"/>
    <s v="DERFE"/>
    <d v="2026-05-25T00:00:00"/>
    <d v="2026-05-25T00:00:00"/>
    <s v=""/>
    <m/>
    <s v="1"/>
    <s v=""/>
    <m/>
    <m/>
    <m/>
    <m/>
  </r>
  <r>
    <n v="30"/>
    <x v="4"/>
    <x v="29"/>
    <s v="5.1"/>
    <s v="INE"/>
    <s v="DERFE"/>
    <s v="DERFE"/>
    <s v="DERFE"/>
    <d v="2025-09-01T00:00:00"/>
    <d v="2026-02-10T00:00:00"/>
    <d v="2025-09-01T00:00:00"/>
    <m/>
    <n v="4"/>
    <s v="En proceso dentro de plazo"/>
    <m/>
    <m/>
    <m/>
    <m/>
  </r>
  <r>
    <n v="31"/>
    <x v="4"/>
    <x v="30"/>
    <s v="5.2"/>
    <s v="INE"/>
    <s v="DERFE"/>
    <s v="DERFE"/>
    <s v="DERFE"/>
    <d v="2025-09-01T00:00:00"/>
    <d v="2026-03-02T00:00:00"/>
    <d v="2025-09-01T00:00:00"/>
    <m/>
    <n v="4"/>
    <s v="En proceso dentro de plazo"/>
    <m/>
    <m/>
    <m/>
    <m/>
  </r>
  <r>
    <n v="32"/>
    <x v="4"/>
    <x v="31"/>
    <s v="5.3"/>
    <s v="INE"/>
    <s v="DERFE"/>
    <s v="DERFE"/>
    <s v="DERFE"/>
    <d v="2025-09-01T00:00:00"/>
    <d v="2026-02-10T00:00:00"/>
    <d v="2025-09-01T00:00:00"/>
    <m/>
    <n v="4"/>
    <s v="En proceso dentro de plazo"/>
    <m/>
    <m/>
    <m/>
    <m/>
  </r>
  <r>
    <n v="33"/>
    <x v="5"/>
    <x v="32"/>
    <s v="6.1"/>
    <s v="INE"/>
    <s v="DERFE"/>
    <s v="DERFE"/>
    <s v="DERFE"/>
    <d v="2025-09-01T00:00:00"/>
    <d v="2026-06-07T00:00:00"/>
    <d v="2025-09-01T00:00:00"/>
    <m/>
    <n v="4"/>
    <s v="En proceso dentro de plazo"/>
    <m/>
    <m/>
    <m/>
    <m/>
  </r>
  <r>
    <n v="34"/>
    <x v="6"/>
    <x v="33"/>
    <s v="7.1"/>
    <s v="INE"/>
    <s v="DERFE"/>
    <s v="DERFE"/>
    <s v="DERFE"/>
    <d v="2025-09-01T00:00:00"/>
    <d v="2026-03-31T00:00:00"/>
    <d v="2025-09-01T00:00:00"/>
    <m/>
    <n v="4"/>
    <s v="En proceso dentro de plazo"/>
    <m/>
    <m/>
    <m/>
    <m/>
  </r>
  <r>
    <n v="35"/>
    <x v="6"/>
    <x v="34"/>
    <s v="7.2"/>
    <s v="INE"/>
    <s v="DERFE"/>
    <s v="DERFE"/>
    <s v="DERFE"/>
    <d v="2026-06-06T00:00:00"/>
    <d v="2026-06-06T00:00:00"/>
    <s v=""/>
    <m/>
    <s v="1"/>
    <s v=""/>
    <m/>
    <m/>
    <m/>
    <m/>
  </r>
  <r>
    <n v="36"/>
    <x v="6"/>
    <x v="35"/>
    <s v="7.3"/>
    <s v="INE"/>
    <s v="DERFE"/>
    <s v="DERFE"/>
    <s v="DERFE"/>
    <d v="2026-04-08T00:00:00"/>
    <d v="2026-04-08T00:00:00"/>
    <s v=""/>
    <m/>
    <s v="1"/>
    <s v=""/>
    <m/>
    <m/>
    <m/>
    <m/>
  </r>
  <r>
    <n v="37"/>
    <x v="6"/>
    <x v="36"/>
    <s v="7.4"/>
    <s v="INE"/>
    <s v="DERFE"/>
    <s v="DERFE"/>
    <s v="DERFE"/>
    <d v="2026-06-06T00:00:00"/>
    <d v="2026-06-06T00:00:00"/>
    <s v=""/>
    <m/>
    <s v="1"/>
    <s v=""/>
    <m/>
    <m/>
    <m/>
    <m/>
  </r>
  <r>
    <n v="38"/>
    <x v="7"/>
    <x v="37"/>
    <s v="8.1"/>
    <s v="INE"/>
    <s v="CG"/>
    <s v="DEOE"/>
    <s v="DEOE"/>
    <d v="2025-09-30T00:00:00"/>
    <d v="2025-09-30T00:00:00"/>
    <d v="2025-09-29T00:00:00"/>
    <d v="2025-09-29T00:00:00"/>
    <n v="2"/>
    <s v="Concluida dentro de plazo"/>
    <s v="Con fecha 29 de septiembre de 2025, el CG del INE emitió el acuerdo por el que se emite la Convocatoria para que la ciudadanía participe como observadora electoral en el proceso electoral local 2025-2026 en el estado de Coahuila de Zaragoza, y en su caso, para los procesos electorales extraordinarios que de éste deriven y se aprueban diversos anexos, entre ellos la guía de observación electoral."/>
    <s v="https://inemexico-my.sharepoint.com/:w:/r/personal/sebastian_garcia_ine_mx/Documents/Aplicaciones(1)/Microsoft%20Forms/Calendario%20de%20Coordinaci%C3%B3n%20del%20Proceso%20Electoral%20L/Pregunta/CGex202509-29-ap-4_RAMON%20REINEYRO%20MENDO.pdf;%20https://inemexico-my.sharepoint.com/personal/sebastian_garcia_ine_mx/_layouts/15/Doc.aspx?sourcedoc=%7BB1EBA09B-A16B-46B7-BECA-93216ADEBC2D%7D&amp;file=ID%2081.%20Aviso%20de%20conclusion_PEL%2025-26_RAMON%20REINEYRO%20MENDO.docx&amp;action=default&amp;mobileredirect=true"/>
    <m/>
    <m/>
  </r>
  <r>
    <n v="39"/>
    <x v="7"/>
    <x v="38"/>
    <s v="8.2"/>
    <s v="OPL"/>
    <s v="CG"/>
    <s v="OPL"/>
    <s v="OPL"/>
    <d v="2025-12-01T00:00:00"/>
    <d v="2025-12-01T00:00:00"/>
    <d v="2025-12-01T00:00:00"/>
    <d v="2025-12-01T00:00:00"/>
    <n v="2"/>
    <s v="Concluida dentro de plazo"/>
    <s v="Con base en el inicio del proceso electoral el OPL emitió la convocatoria por medio de sus redes institucionales y sociales. "/>
    <s v="https://iecoah.org.mx/archivos/convocatorias/observador-electoral/Observadores%20PEL25-26%20Convocatoria-INE.pdf"/>
    <m/>
    <m/>
  </r>
  <r>
    <n v="40"/>
    <x v="7"/>
    <x v="39"/>
    <s v="8.3"/>
    <s v="INE/OPL"/>
    <s v="OPL/JLE/ DECEYEC"/>
    <s v="DECEYEC"/>
    <s v="DECEYEC"/>
    <d v="2025-09-23T00:00:00"/>
    <d v="2025-10-24T00:00:00"/>
    <d v="2025-09-23T00:00:00"/>
    <d v="2025-10-17T00:00:00"/>
    <n v="2"/>
    <s v="Concluida dentro de plazo"/>
    <s v="El 17 de octubre, mediante oficio INE/DECEyEC/DCE/0258/2025, la DECEyEC otorgó el visto bueno a la Guía para las y los Observadores Electorales, elaborada y remitida por el Instituto Electoral de Coahuila (IEC) a la Junta Local Ejecutiva del INE en Coahuila, con oficio IEC/SE/2063/2025, con atención a las primeras observaciones emitidas por la Junta Local Ejecutiva del INE."/>
    <s v="https://inemexico-my.sharepoint.com/personal/sebastian_garcia_ine_mx/_layouts/15/Doc.aspx?sourcedoc=%7B961F4C61-BA44-49F7-81F4-4479ACDD9520%7D&amp;file=Anexo%20-%20Aviso%20de%20conclusion_2025-2026_vf_ROCIO%20FABIOLA%20RAYA%20Y.docx&amp;action=default&amp;mobileredirect=true"/>
    <s v="Sí"/>
    <m/>
  </r>
  <r>
    <n v="41"/>
    <x v="7"/>
    <x v="40"/>
    <s v="8.4"/>
    <s v="INE/OPL"/>
    <s v="OPL/JL/JD"/>
    <s v="DEOE"/>
    <s v="DEOE"/>
    <d v="2025-10-01T00:00:00"/>
    <d v="2026-05-07T00:00:00"/>
    <d v="2025-10-01T00:00:00"/>
    <m/>
    <n v="4"/>
    <s v="En proceso dentro de plazo"/>
    <m/>
    <m/>
    <m/>
    <m/>
  </r>
  <r>
    <n v="42"/>
    <x v="7"/>
    <x v="41"/>
    <s v="8.5"/>
    <s v="INE/OPL"/>
    <s v="OPL/JL/JD"/>
    <s v="DEOE"/>
    <s v="DEOE"/>
    <d v="2025-11-01T00:00:00"/>
    <d v="2026-05-18T00:00:00"/>
    <d v="2025-11-01T00:00:00"/>
    <m/>
    <n v="4"/>
    <s v="En proceso dentro de plazo"/>
    <m/>
    <m/>
    <m/>
    <m/>
  </r>
  <r>
    <n v="43"/>
    <x v="7"/>
    <x v="42"/>
    <s v="8.6"/>
    <s v="INE"/>
    <s v="DEOE/DECEYEC"/>
    <s v="DEOE"/>
    <s v="DEOE"/>
    <d v="2026-01-01T00:00:00"/>
    <d v="2026-06-01T00:00:00"/>
    <d v="2026-01-01T00:00:00"/>
    <m/>
    <n v="4"/>
    <s v="En proceso dentro de plazo"/>
    <m/>
    <m/>
    <m/>
    <m/>
  </r>
  <r>
    <n v="44"/>
    <x v="7"/>
    <x v="43"/>
    <s v="8.7"/>
    <s v="INE/OPL"/>
    <s v="OPL/JL/JD"/>
    <s v="DEOE"/>
    <s v="DEOE"/>
    <d v="2025-11-01T00:00:00"/>
    <d v="2026-06-01T00:00:00"/>
    <d v="2025-11-01T00:00:00"/>
    <m/>
    <n v="4"/>
    <s v="En proceso dentro de plazo"/>
    <m/>
    <m/>
    <m/>
    <m/>
  </r>
  <r>
    <n v="45"/>
    <x v="7"/>
    <x v="44"/>
    <s v="8.8"/>
    <s v="INE"/>
    <s v="CL/CD"/>
    <s v="DEOE"/>
    <s v="DEOE"/>
    <d v="2025-11-01T00:00:00"/>
    <d v="2026-06-06T00:00:00"/>
    <d v="2025-11-01T00:00:00"/>
    <m/>
    <n v="4"/>
    <s v="En proceso dentro de plazo"/>
    <m/>
    <m/>
    <m/>
    <m/>
  </r>
  <r>
    <n v="46"/>
    <x v="7"/>
    <x v="45"/>
    <s v="8.9"/>
    <s v="INE"/>
    <s v="CG"/>
    <s v="DEOE"/>
    <s v="DEOE"/>
    <d v="2025-12-15T00:00:00"/>
    <d v="2026-06-30T00:00:00"/>
    <d v="2025-12-15T00:00:00"/>
    <m/>
    <n v="4"/>
    <s v="En proceso dentro de plazo"/>
    <m/>
    <m/>
    <m/>
    <m/>
  </r>
  <r>
    <n v="47"/>
    <x v="8"/>
    <x v="46"/>
    <s v="9.1"/>
    <s v="INE/OPL"/>
    <s v="JDE/OPL"/>
    <s v="DEOE"/>
    <s v="DEOE"/>
    <d v="2026-01-15T00:00:00"/>
    <d v="2026-02-15T00:00:00"/>
    <d v="2026-01-15T00:00:00"/>
    <m/>
    <n v="4"/>
    <s v="En proceso dentro de plazo"/>
    <m/>
    <m/>
    <m/>
    <m/>
  </r>
  <r>
    <n v="48"/>
    <x v="8"/>
    <x v="47"/>
    <s v="9.2"/>
    <s v="INE"/>
    <s v="JDE"/>
    <s v="JLE"/>
    <s v="DEOE"/>
    <d v="2026-02-25T00:00:00"/>
    <d v="2026-02-25T00:00:00"/>
    <s v=""/>
    <m/>
    <s v="1"/>
    <s v=""/>
    <m/>
    <m/>
    <m/>
    <m/>
  </r>
  <r>
    <n v="49"/>
    <x v="8"/>
    <x v="48"/>
    <s v="9.3"/>
    <s v="INE/OPL"/>
    <s v="CD/OPL"/>
    <s v="DEOE"/>
    <s v="DEOE"/>
    <d v="2026-02-26T00:00:00"/>
    <d v="2026-03-12T00:00:00"/>
    <s v=""/>
    <m/>
    <s v="1"/>
    <s v=""/>
    <m/>
    <m/>
    <m/>
    <m/>
  </r>
  <r>
    <n v="50"/>
    <x v="8"/>
    <x v="49"/>
    <s v="9.4"/>
    <s v="INE"/>
    <s v="CD"/>
    <s v="DEOE"/>
    <s v="DEOE"/>
    <d v="2026-03-13T00:00:00"/>
    <d v="2026-03-13T00:00:00"/>
    <s v=""/>
    <m/>
    <s v="1"/>
    <s v=""/>
    <m/>
    <m/>
    <m/>
    <m/>
  </r>
  <r>
    <n v="51"/>
    <x v="8"/>
    <x v="50"/>
    <s v="9.5"/>
    <s v="INE"/>
    <s v="CD"/>
    <s v="DEOE"/>
    <s v="DEOE"/>
    <d v="2026-03-25T00:00:00"/>
    <d v="2026-03-25T00:00:00"/>
    <s v=""/>
    <m/>
    <s v="1"/>
    <s v=""/>
    <m/>
    <m/>
    <m/>
    <m/>
  </r>
  <r>
    <n v="52"/>
    <x v="8"/>
    <x v="51"/>
    <s v="9.6"/>
    <s v="INE"/>
    <s v="DERFE/UTSI"/>
    <s v="DERFE"/>
    <s v="DEOE/UTSI"/>
    <d v="2026-04-14T00:00:00"/>
    <d v="2026-04-14T00:00:00"/>
    <s v=""/>
    <m/>
    <s v="1"/>
    <s v=""/>
    <m/>
    <m/>
    <m/>
    <m/>
  </r>
  <r>
    <n v="53"/>
    <x v="8"/>
    <x v="52"/>
    <s v="9.7"/>
    <s v="INE"/>
    <s v="CD"/>
    <s v="JLE"/>
    <s v="DEOE"/>
    <d v="2026-04-15T00:00:00"/>
    <d v="2026-04-15T00:00:00"/>
    <s v=""/>
    <m/>
    <s v="1"/>
    <s v=""/>
    <m/>
    <m/>
    <m/>
    <m/>
  </r>
  <r>
    <n v="54"/>
    <x v="8"/>
    <x v="53"/>
    <s v="9.8"/>
    <s v="INE"/>
    <s v="CD"/>
    <s v="JLE"/>
    <s v="DEOE"/>
    <d v="2026-05-15T00:00:00"/>
    <d v="2026-05-25T00:00:00"/>
    <s v=""/>
    <m/>
    <s v="1"/>
    <s v=""/>
    <m/>
    <m/>
    <m/>
    <m/>
  </r>
  <r>
    <n v="55"/>
    <x v="8"/>
    <x v="54"/>
    <s v="9.9"/>
    <s v="INE"/>
    <s v="CD"/>
    <s v="JLE"/>
    <s v="DEOE"/>
    <d v="2026-04-16T00:00:00"/>
    <d v="2026-05-25T00:00:00"/>
    <s v=""/>
    <m/>
    <s v="1"/>
    <s v=""/>
    <m/>
    <m/>
    <m/>
    <m/>
  </r>
  <r>
    <n v="56"/>
    <x v="8"/>
    <x v="55"/>
    <s v="9.10"/>
    <s v="INE"/>
    <s v="CD"/>
    <s v="JLE"/>
    <s v="DEOE"/>
    <d v="2026-04-16T00:00:00"/>
    <d v="2026-05-28T00:00:00"/>
    <s v=""/>
    <m/>
    <s v="1"/>
    <s v=""/>
    <m/>
    <m/>
    <m/>
    <m/>
  </r>
  <r>
    <n v="57"/>
    <x v="8"/>
    <x v="56"/>
    <s v="9.11"/>
    <s v="INE"/>
    <s v="CD"/>
    <s v="JLE"/>
    <s v="DEOE"/>
    <d v="2026-05-29T00:00:00"/>
    <d v="2026-05-29T00:00:00"/>
    <s v=""/>
    <m/>
    <s v="1"/>
    <s v=""/>
    <m/>
    <m/>
    <m/>
    <m/>
  </r>
  <r>
    <n v="58"/>
    <x v="8"/>
    <x v="57"/>
    <s v="9.12"/>
    <s v="INE"/>
    <s v="CL/CD"/>
    <s v="DEOE"/>
    <s v="DEOE"/>
    <d v="2026-05-30T00:00:00"/>
    <d v="2026-05-31T00:00:00"/>
    <s v=""/>
    <m/>
    <s v="1"/>
    <s v=""/>
    <m/>
    <m/>
    <m/>
    <m/>
  </r>
  <r>
    <n v="59"/>
    <x v="8"/>
    <x v="58"/>
    <s v="9.13"/>
    <s v="OPL"/>
    <s v="CG"/>
    <s v="DEOE"/>
    <s v="DEOE"/>
    <d v="2026-06-08T00:00:00"/>
    <d v="2026-06-26T00:00:00"/>
    <s v=""/>
    <m/>
    <s v="1"/>
    <s v=""/>
    <m/>
    <m/>
    <m/>
    <m/>
  </r>
  <r>
    <n v="60"/>
    <x v="8"/>
    <x v="59"/>
    <s v="9.14"/>
    <s v="INE/OPL"/>
    <s v="DEOE/JLE/OPL"/>
    <s v="DEOE"/>
    <s v="DEOE"/>
    <d v="2026-06-06T00:00:00"/>
    <d v="2026-06-07T00:00:00"/>
    <s v=""/>
    <m/>
    <s v="1"/>
    <s v=""/>
    <m/>
    <m/>
    <m/>
    <m/>
  </r>
  <r>
    <n v="61"/>
    <x v="8"/>
    <x v="60"/>
    <s v="9.15"/>
    <s v="INE/OPL"/>
    <s v="DERFE/OPL/JLE/JD"/>
    <s v="DERFE"/>
    <s v="DEOE"/>
    <d v="2026-04-01T00:00:00"/>
    <d v="2026-06-16T00:00:00"/>
    <s v=""/>
    <m/>
    <s v="1"/>
    <s v=""/>
    <m/>
    <m/>
    <m/>
    <m/>
  </r>
  <r>
    <n v="62"/>
    <x v="8"/>
    <x v="61"/>
    <s v="9.16"/>
    <s v="INE/OPL"/>
    <s v="DERFE/OPL/JLE/JD"/>
    <s v="DERFE"/>
    <s v="DEOE"/>
    <d v="2026-05-01T00:00:00"/>
    <d v="2026-05-31T00:00:00"/>
    <s v=""/>
    <m/>
    <s v="1"/>
    <s v=""/>
    <m/>
    <m/>
    <m/>
    <m/>
  </r>
  <r>
    <n v="63"/>
    <x v="9"/>
    <x v="62"/>
    <s v="10.1"/>
    <s v="INE"/>
    <s v="CG/DECEYEC"/>
    <s v="DECEYEC"/>
    <s v="DECEYEC"/>
    <d v="2025-08-01T00:00:00"/>
    <d v="2025-08-31T00:00:00"/>
    <d v="2025-08-01T00:00:00"/>
    <d v="2025-08-31T00:00:00"/>
    <n v="2"/>
    <s v="Concluida dentro de plazo"/>
    <s v="El 31 de agosto de 2025, el Consejo General del INE, mediante Acuerdo INE/CG/1128/2025, aprobó la &quot;Estratgia de Capacitación y Asistencia Electoral 2025-2026, y sus respectivos anexos."/>
    <m/>
    <m/>
    <m/>
  </r>
  <r>
    <n v="64"/>
    <x v="9"/>
    <x v="63"/>
    <s v="10.2"/>
    <s v="INE"/>
    <s v="CG/DECEYEC"/>
    <s v="DECEYEC"/>
    <s v="DECEYEC"/>
    <d v="2025-12-01T00:00:00"/>
    <d v="2025-12-31T00:00:00"/>
    <d v="2025-12-01T00:00:00"/>
    <d v="2025-12-18T00:00:00"/>
    <n v="2"/>
    <s v="Concluida dentro de plazo"/>
    <s v="El 18 de diciembre de 2025, el Consejo General, durante su sesión ordinaria, efectuó el procedimiento mediante el cual se realiza el sorteo del mes que, junto con el que le sigue en su orden, serán tomados como base para la insaculación de la ciudadanía que integrará las Mesas Directivas de Casilla en el Proceso Electoral Local 2025-2026, en Coahuila de Zaragoza. El mes sorteado fue julio."/>
    <m/>
    <s v="Sí"/>
    <m/>
  </r>
  <r>
    <n v="65"/>
    <x v="9"/>
    <x v="64"/>
    <s v="10.3"/>
    <s v="INE"/>
    <s v="DECEYEC/JLE"/>
    <s v="DECEYEC"/>
    <s v="DECEYEC"/>
    <d v="2025-11-01T00:00:00"/>
    <d v="2026-01-15T00:00:00"/>
    <d v="2025-11-01T00:00:00"/>
    <d v="2025-12-22T00:00:00"/>
    <n v="2"/>
    <s v="Concluida dentro de plazo"/>
    <s v="El 22 de diciembre de 2025, mediante oficio INE/DECEyEC/DCE/0303/2026, la DECEyEC envió a la JLE de Coahuila el Instructivo para la y el Funcionario de Casilla, el Instructivo para la y el Funcionario de Casilla Especial, el Listado de actividades en la Jornada Electoral y el Tablero con las candidaturas contendientes en la elección, con la atenta solicitud de que dichos modelos base fueran remitidos al Instituto Electoral de Coahuila (IEC), a fin de incorporar la información relativa a las particularidades de las elecciones locales a celebrarse en la entidad."/>
    <s v="https://inemexico-my.sharepoint.com/personal/sebastian_garcia_ine_mx/_layouts/15/Doc.aspx?sourcedoc=%7B90E50179-6E41-4DA1-89BD-B4BBC4860B90%7D&amp;file=10.3%20-%20Aviso%20de%20conclusion_2025-2026_ROCIO%20FABIOLA%20RAYA%20Y.docx&amp;action=default&amp;mobileredirect=true"/>
    <s v="Sí"/>
    <m/>
  </r>
  <r>
    <n v="66"/>
    <x v="9"/>
    <x v="65"/>
    <s v="10.4"/>
    <s v="INE/OPL"/>
    <s v="OPL/JLE/_x000a_ DECEYEC"/>
    <s v="DECEYEC"/>
    <s v="DECEYEC"/>
    <d v="2026-01-13T00:00:00"/>
    <d v="2026-04-06T00:00:00"/>
    <d v="2026-01-13T00:00:00"/>
    <m/>
    <n v="4"/>
    <s v="En proceso dentro de plazo"/>
    <m/>
    <m/>
    <m/>
    <m/>
  </r>
  <r>
    <n v="67"/>
    <x v="9"/>
    <x v="66"/>
    <s v="10.5"/>
    <s v="INE/OPL"/>
    <s v="JLE/CG"/>
    <s v="JLE"/>
    <s v="DECEYEC"/>
    <d v="2026-04-03T00:00:00"/>
    <d v="2026-05-02T00:00:00"/>
    <s v=""/>
    <m/>
    <s v="1"/>
    <s v=""/>
    <m/>
    <m/>
    <m/>
    <m/>
  </r>
  <r>
    <n v="68"/>
    <x v="9"/>
    <x v="67"/>
    <s v="10.6"/>
    <s v="INE"/>
    <s v="JDE/CD"/>
    <s v="JLE"/>
    <s v="DECEYEC"/>
    <d v="2025-10-15T00:00:00"/>
    <d v="2026-01-21T00:00:00"/>
    <d v="2025-10-15T00:00:00"/>
    <m/>
    <n v="4"/>
    <s v="En proceso dentro de plazo"/>
    <m/>
    <m/>
    <m/>
    <m/>
  </r>
  <r>
    <n v="69"/>
    <x v="9"/>
    <x v="68"/>
    <s v="10.7"/>
    <s v="INE"/>
    <s v="JDE/CD"/>
    <s v="JLE"/>
    <s v="DECEYEC"/>
    <d v="2026-01-13T00:00:00"/>
    <d v="2026-01-13T00:00:00"/>
    <d v="2026-01-13T00:00:00"/>
    <d v="2026-01-13T00:00:00"/>
    <n v="2"/>
    <s v="Concluida dentro de plazo"/>
    <s v="El 13 de enero de 2026 los 8 Consejos Distritales del INE en la entidad aprobaron la designación a las personas que se desempeñarán como SE y CAE, y se aprueba la lista de reserva."/>
    <s v="https://inemexico-my.sharepoint.com/:x:/r/personal/sebastian_garcia_ine_mx/_layouts/15/Doc.aspx?sourcedoc=%7BA975C48C-C15E-4064-AB38-46FEA47CCBEF%7D&amp;file=Calendario%20de%20Coordinaci%C3%B3n%20del%20Proceso%20Electoral%20Local%20Ordinario%20en%20Coahuila.xlsx&amp;action=default&amp;mobileredirect=true&amp;wdMsFormsCorrelationId=fa8bd571-206b-435d-a4a6-438e65316019&amp;wdtf=%20Microsoft.Office.Excel.FMsFormsMetadataInWorkbookMetadata%3Atrue"/>
    <m/>
    <m/>
  </r>
  <r>
    <n v="70"/>
    <x v="9"/>
    <x v="69"/>
    <s v="10.8"/>
    <s v="INE"/>
    <s v="JDE/CD"/>
    <s v="JLE"/>
    <s v="DECEYEC"/>
    <d v="2026-01-16T00:00:00"/>
    <d v="2026-06-15T00:00:00"/>
    <d v="2026-01-16T00:00:00"/>
    <m/>
    <n v="4"/>
    <s v="En proceso dentro de plazo"/>
    <m/>
    <m/>
    <m/>
    <m/>
  </r>
  <r>
    <n v="71"/>
    <x v="9"/>
    <x v="70"/>
    <s v="10.9"/>
    <s v="INE"/>
    <s v="JDE/CD"/>
    <s v="JLE"/>
    <s v="DECEYEC"/>
    <d v="2026-01-21T00:00:00"/>
    <d v="2026-06-15T00:00:00"/>
    <s v=""/>
    <m/>
    <s v="1"/>
    <s v=""/>
    <m/>
    <m/>
    <m/>
    <m/>
  </r>
  <r>
    <n v="72"/>
    <x v="9"/>
    <x v="71"/>
    <s v="10.10"/>
    <s v="INE"/>
    <s v="JDE/CD"/>
    <s v="JLE"/>
    <s v="DECEYEC"/>
    <d v="2026-01-21T00:00:00"/>
    <d v="2026-02-05T00:00:00"/>
    <s v=""/>
    <m/>
    <s v="1"/>
    <s v=""/>
    <m/>
    <m/>
    <m/>
    <m/>
  </r>
  <r>
    <n v="73"/>
    <x v="9"/>
    <x v="72"/>
    <s v="10.11"/>
    <s v="INE"/>
    <s v="JDE/CD"/>
    <s v="JLE"/>
    <s v="DECEYEC"/>
    <d v="2026-04-01T00:00:00"/>
    <d v="2026-04-07T00:00:00"/>
    <s v=""/>
    <m/>
    <s v="1"/>
    <s v=""/>
    <m/>
    <m/>
    <m/>
    <m/>
  </r>
  <r>
    <n v="74"/>
    <x v="9"/>
    <x v="73"/>
    <s v="10.12"/>
    <s v="INE"/>
    <s v="DERFE/UTSI"/>
    <s v="DERFE"/>
    <s v="UTSI"/>
    <d v="2026-01-19T00:00:00"/>
    <d v="2026-01-22T00:00:00"/>
    <d v="2026-01-19T00:00:00"/>
    <m/>
    <n v="4"/>
    <s v="En proceso dentro de plazo"/>
    <m/>
    <m/>
    <m/>
    <m/>
  </r>
  <r>
    <n v="75"/>
    <x v="9"/>
    <x v="74"/>
    <s v="10.13"/>
    <s v="INE"/>
    <s v="CG"/>
    <s v="DECEYEC"/>
    <s v="DECEYEC"/>
    <d v="2026-02-01T00:00:00"/>
    <d v="2026-02-05T00:00:00"/>
    <s v=""/>
    <m/>
    <s v="1"/>
    <s v=""/>
    <m/>
    <m/>
    <m/>
    <m/>
  </r>
  <r>
    <n v="76"/>
    <x v="9"/>
    <x v="75"/>
    <s v="10.14"/>
    <s v="INE"/>
    <s v="JDE/CD"/>
    <s v="DECEYEC"/>
    <s v="DECEYEC"/>
    <d v="2026-02-06T00:00:00"/>
    <d v="2026-02-06T00:00:00"/>
    <s v=""/>
    <m/>
    <s v="1"/>
    <s v=""/>
    <m/>
    <m/>
    <m/>
    <m/>
  </r>
  <r>
    <n v="77"/>
    <x v="9"/>
    <x v="76"/>
    <s v="10.15"/>
    <s v="INE"/>
    <s v="CD"/>
    <s v="DECEYEC"/>
    <s v="DECEYEC"/>
    <d v="2026-02-09T00:00:00"/>
    <d v="2026-03-31T00:00:00"/>
    <s v=""/>
    <m/>
    <s v="1"/>
    <s v=""/>
    <m/>
    <m/>
    <m/>
    <m/>
  </r>
  <r>
    <n v="78"/>
    <x v="9"/>
    <x v="77"/>
    <s v="10.16"/>
    <s v="INE"/>
    <s v="JDE"/>
    <s v="DECEYEC"/>
    <s v="DECEYEC"/>
    <d v="2026-04-08T00:00:00"/>
    <d v="2026-04-08T00:00:00"/>
    <s v=""/>
    <m/>
    <s v="1"/>
    <s v=""/>
    <m/>
    <m/>
    <m/>
    <m/>
  </r>
  <r>
    <n v="79"/>
    <x v="9"/>
    <x v="78"/>
    <s v="10.17"/>
    <s v="INE"/>
    <s v="CD"/>
    <s v="DECEYEC"/>
    <s v="DECEYEC"/>
    <d v="2026-04-12T00:00:00"/>
    <d v="2026-06-06T00:00:00"/>
    <s v=""/>
    <m/>
    <s v="1"/>
    <s v=""/>
    <m/>
    <m/>
    <m/>
    <m/>
  </r>
  <r>
    <n v="80"/>
    <x v="9"/>
    <x v="79"/>
    <s v="10.18"/>
    <s v="INE"/>
    <s v="CD"/>
    <s v="DECEYEC"/>
    <s v="DECEYEC"/>
    <d v="2026-06-07T00:00:00"/>
    <d v="2026-06-15T00:00:00"/>
    <s v=""/>
    <m/>
    <s v="1"/>
    <s v=""/>
    <m/>
    <m/>
    <m/>
    <m/>
  </r>
  <r>
    <n v="81"/>
    <x v="10"/>
    <x v="80"/>
    <s v="11.1"/>
    <s v="INE"/>
    <s v="JDE/CD"/>
    <s v="JLE"/>
    <s v="DECEYEC"/>
    <d v="2026-01-21T00:00:00"/>
    <d v="2026-02-05T00:00:00"/>
    <s v=""/>
    <m/>
    <s v="1"/>
    <s v=""/>
    <m/>
    <m/>
    <m/>
    <m/>
  </r>
  <r>
    <n v="82"/>
    <x v="10"/>
    <x v="81"/>
    <s v="11.2"/>
    <s v="INE"/>
    <s v="JDE/CD"/>
    <s v="JLE"/>
    <s v="DECEYEC"/>
    <d v="2026-04-01T00:00:00"/>
    <d v="2026-04-07T00:00:00"/>
    <s v=""/>
    <m/>
    <s v="1"/>
    <s v=""/>
    <m/>
    <m/>
    <m/>
    <m/>
  </r>
  <r>
    <n v="83"/>
    <x v="10"/>
    <x v="82"/>
    <s v="11.3"/>
    <s v="INE"/>
    <s v="DECEYEC/JLE"/>
    <s v="DECEYEC"/>
    <s v="DECEYEC"/>
    <d v="2025-12-22T00:00:00"/>
    <d v="2026-01-05T00:00:00"/>
    <d v="2025-12-22T00:00:00"/>
    <d v="2025-12-22T00:00:00"/>
    <n v="2"/>
    <s v="Concluida dentro de plazo"/>
    <s v="El 22 de diciembre de 2025, mediante oficio INE/DECEyEC/DCE/0304/2025, la Dirección de Capacitación Electoral de a la DECEyEC, remitió a la JLE en Coahuila, entre otros, el Modelo de tríptico con información básica “¿Qué es el Voto Anticipado presencial a domicilio?” y el Modelo de tríptico con información básica “¿Qué es el Voto de las Personas en Prisión Preventiva?”, para su envío al Instituto Electoral de Coahuila, a fin de que dicho Instituto adapte los materiales didácticos para la integración de las MEC y la capacitación electoral del VA presencial a domicilio y del VPPP."/>
    <s v="https://inemexico-my.sharepoint.com/personal/sebastian_garcia_ine_mx/Documents/Aplicaciones/Microsoft%20Forms/Calendario%20de%20Coordinaci%C3%B3n%20del%20Proceso%20Electoral%20L/Pregunta/Conclusi%C3%B3n%2011.3_ANA%20LUCIA%20SANCHEZ%20TR.pdf"/>
    <s v="Sí"/>
    <m/>
  </r>
  <r>
    <n v="84"/>
    <x v="10"/>
    <x v="83"/>
    <s v="11.4"/>
    <s v="INE"/>
    <s v="OPL/JLE/_x000a_ DECEYEC"/>
    <s v="DECEYEC"/>
    <s v="DECEYEC"/>
    <d v="2026-01-05T00:00:00"/>
    <d v="2026-01-16T00:00:00"/>
    <d v="2026-01-05T00:00:00"/>
    <d v="2026-01-14T00:00:00"/>
    <n v="2"/>
    <s v="Concluida dentro de plazo"/>
    <s v="El 14 de enero de 2026, mediante oficio INE/DECEyEC/DCE/0006/2026, la DECEyEC validó los materiales didácticos información básica ¿Qué es el Voto Anticipado?, y en su caso, ¿Qué es el Voto de las Personas en Prisión Preventiva?, remitidos el 13 de enero del mismo año, por la JLE en Coahuila con oficio INE/JLC/VCEYEC/007/2026."/>
    <s v="https://inemexico-my.sharepoint.com/personal/sebastian_garcia_ine_mx/Documents/Aplicaciones/Microsoft%20Forms/Calendario%20de%20Coordinaci%C3%B3n%20del%20Proceso%20Electoral%20L/Pregunta/Conclusi%C3%B3n%2011.4_ANA%20LUCIA%20SANCHEZ%20TR.pdf"/>
    <s v="Sí"/>
    <m/>
  </r>
  <r>
    <n v="85"/>
    <x v="10"/>
    <x v="84"/>
    <s v="11.5"/>
    <s v="INE"/>
    <s v="JLE/CG"/>
    <s v="JLE"/>
    <s v="DECEYEC"/>
    <d v="2026-01-16T00:00:00"/>
    <d v="2026-01-27T00:00:00"/>
    <d v="2026-01-16T00:00:00"/>
    <m/>
    <n v="4"/>
    <s v="En proceso dentro de plazo"/>
    <m/>
    <m/>
    <m/>
    <m/>
  </r>
  <r>
    <n v="86"/>
    <x v="10"/>
    <x v="85"/>
    <s v="11.6"/>
    <s v="INE"/>
    <s v="DECEYEC/JLE"/>
    <s v="DECEYEC"/>
    <s v="DECEYEC"/>
    <d v="2025-12-22T00:00:00"/>
    <d v="2026-01-05T00:00:00"/>
    <d v="2025-12-22T00:00:00"/>
    <d v="2025-12-22T00:00:00"/>
    <n v="2"/>
    <s v="Concluida dentro de plazo"/>
    <s v="El 22 de diciembre de 2025, mediante oficio INE/DECEyEC/DCE/0304/2025, la Dirección de Capacitación Electoral de la DECEyEC, remitió a la JLE de Coahuila, entre otros, el Modelo de Instructivo para la y el Funcionario de la Mesa de Escrutinio y Cómputo del Voto Anticipado presencial a domicilio y el Modelo de Instructivo para la y el Funcionario de la Mesa de Escrutinio y Cómputo del Voto de las Personas en Prisión Preventiva, para su envío al Instituto Electoral de Coahuila, a fin de que dicho Instituto adapte los materiales didácticos para la integración de las MEC y la capacitación electoral del VA presencial a domicilio y del VPPP."/>
    <s v="https://inemexico-my.sharepoint.com/personal/sebastian_garcia_ine_mx/Documents/Aplicaciones/Microsoft%20Forms/Calendario%20de%20Coordinaci%C3%B3n%20del%20Proceso%20Electoral%20L/Pregunta/Conclusi%C3%B3n%2011.6_ANA%20LUCIA%20SANCHEZ%20TR.pdf"/>
    <s v="Sí"/>
    <m/>
  </r>
  <r>
    <n v="87"/>
    <x v="10"/>
    <x v="86"/>
    <s v="11.7"/>
    <s v="INE"/>
    <s v="OPL/JLE/_x000a_ DECEYEC"/>
    <s v="DECEYEC"/>
    <s v="DECEYEC"/>
    <d v="2026-01-05T00:00:00"/>
    <d v="2026-03-02T00:00:00"/>
    <d v="2026-01-05T00:00:00"/>
    <m/>
    <n v="4"/>
    <s v="En proceso dentro de plazo"/>
    <m/>
    <m/>
    <m/>
    <m/>
  </r>
  <r>
    <n v="88"/>
    <x v="10"/>
    <x v="87"/>
    <s v="11.8"/>
    <s v="INE"/>
    <s v="JLE/CG"/>
    <s v="JLE"/>
    <s v="DECEYEC"/>
    <d v="2026-03-06T00:00:00"/>
    <d v="2026-03-23T00:00:00"/>
    <s v=""/>
    <m/>
    <s v="1"/>
    <s v=""/>
    <m/>
    <m/>
    <m/>
    <m/>
  </r>
  <r>
    <n v="89"/>
    <x v="10"/>
    <x v="88"/>
    <s v="11.9"/>
    <s v="INE"/>
    <s v="DECEYEC/JLE"/>
    <s v="DECEYEC"/>
    <s v="DECEYEC"/>
    <d v="2026-02-05T00:00:00"/>
    <d v="2026-02-15T00:00:00"/>
    <d v="2025-12-22T00:00:00"/>
    <d v="2025-12-22T00:00:00"/>
    <n v="2"/>
    <s v="Concluida dentro de plazo"/>
    <s v="El 22 de diciembre de 2025, mediante oficio INE/DECEyEC/DCE/0304/2025, la Dirección de Capacitación Electoral de la DECEyEC, remitió a la JLE de Coahuila, entre otros, el Modelo de Tablero de actividades para la Jornada Electoral de la MEC VA y el Modelo de Tablero de actividades de la Mesa de Escrutinio y Cómputo del VPPP el día de la Jornada Electoral, para su envío al Instituto Electoral de Coahuila, a fin de que dicho Instituto adapte los materiales didácticos para la integración de las MEC y la capacitación electoral del VA presencial a domicilio y del VPPP."/>
    <s v="https://inemexico-my.sharepoint.com/personal/sebastian_garcia_ine_mx/Documents/Aplicaciones/Microsoft%20Forms/Calendario%20de%20Coordinaci%C3%B3n%20del%20Proceso%20Electoral%20L/Pregunta/Conclusi%C3%B3n%2011.9_ANA%20LUCIA%20SANCHEZ%20TR.pdf"/>
    <s v="Sí"/>
    <m/>
  </r>
  <r>
    <n v="90"/>
    <x v="10"/>
    <x v="89"/>
    <s v="11.10"/>
    <s v="INE"/>
    <s v="OPL/JLE/_x000a_ DECEYEC"/>
    <s v="DECEYEC"/>
    <s v="DECEYEC"/>
    <d v="2026-02-15T00:00:00"/>
    <d v="2026-04-16T00:00:00"/>
    <s v=""/>
    <m/>
    <s v="1"/>
    <s v=""/>
    <m/>
    <m/>
    <m/>
    <m/>
  </r>
  <r>
    <n v="91"/>
    <x v="10"/>
    <x v="90"/>
    <s v="11.11"/>
    <s v="INE"/>
    <s v="JLE/CG"/>
    <s v="JLE"/>
    <s v="DECEYEC"/>
    <d v="2026-04-16T00:00:00"/>
    <d v="2026-04-30T00:00:00"/>
    <s v=""/>
    <m/>
    <s v="1"/>
    <s v=""/>
    <m/>
    <m/>
    <m/>
    <m/>
  </r>
  <r>
    <n v="92"/>
    <x v="11"/>
    <x v="91"/>
    <s v="12.1"/>
    <s v="OPL"/>
    <s v="CG"/>
    <s v="OPL"/>
    <s v="OPL"/>
    <d v="2025-10-01T00:00:00"/>
    <d v="2025-12-31T00:00:00"/>
    <d v="2025-10-01T00:00:00"/>
    <d v="2025-10-30T00:00:00"/>
    <n v="2"/>
    <s v="Concluida dentro de plazo"/>
    <s v="El pasado 30 de octubre de 2025, mediante acuerdo IEC/CG/129/2025, se aprobó la distribución del financiamiento público para el sostenimiento de actividades ordinarias permanentes, actividades específicas y gastos de campaña de los partidos, y en su caso, de las candidaturas independientes, y por el que se fijan los límites de financiamiento privado para el ejercicio 2026."/>
    <s v="INFORMATIVO/COAH/2026/4"/>
    <s v="Aviso_12.1"/>
    <m/>
  </r>
  <r>
    <n v="93"/>
    <x v="11"/>
    <x v="92"/>
    <s v="12.2"/>
    <s v="OPL"/>
    <s v="CG"/>
    <s v="OPL"/>
    <s v="OPL"/>
    <d v="2025-12-01T00:00:00"/>
    <d v="2026-01-15T00:00:00"/>
    <d v="2025-12-01T00:00:00"/>
    <d v="2026-01-15T00:00:00"/>
    <n v="2"/>
    <s v="Concluida dentro de plazo"/>
    <s v="Con fecha 15 de enero de 2026 concluyó el plazo para la presentación de plataformas electorales."/>
    <s v="INFORMATIVO/COAH/2026/10"/>
    <s v="_12.2"/>
    <m/>
  </r>
  <r>
    <n v="94"/>
    <x v="11"/>
    <x v="93"/>
    <s v="12.3"/>
    <s v="OPL"/>
    <s v="CG"/>
    <s v="OPL"/>
    <s v="OPL"/>
    <d v="2025-10-01T00:00:00"/>
    <d v="2026-02-14T00:00:00"/>
    <d v="2025-10-01T00:00:00"/>
    <m/>
    <n v="4"/>
    <s v="En proceso dentro de plazo"/>
    <m/>
    <m/>
    <m/>
    <m/>
  </r>
  <r>
    <n v="95"/>
    <x v="11"/>
    <x v="94"/>
    <s v="12.4"/>
    <s v="OPL"/>
    <s v="CG"/>
    <s v="OPL"/>
    <s v="OPL"/>
    <d v="2025-10-01T00:00:00"/>
    <d v="2025-11-30T00:00:00"/>
    <d v="2025-10-01T00:00:00"/>
    <d v="2025-10-30T00:00:00"/>
    <n v="2"/>
    <s v="Concluida dentro de plazo"/>
    <s v="Con fecha 30 de octubre de 2025 el CG del OPL aprobó el acuerdo IEC/CG/129/2025, relativo a la distribución del financiamiento público para el sostenimiento de actividades ordinarias permanentes, actividades específicas y gastos de campaña de los partidos políticos, y en su caso, de las candidaturas independientes, y por el que se fijan los límites de financiamiento privado para el ejercicio 2026."/>
    <s v="https://iecoah.org.mx/archivos/consejo-general/acuerdos/2025/IEC.CG.129.2025%20Acuerdo%20financiamiento,%20gastos%20de%20campa%C3%B1a%202026..pdf"/>
    <m/>
    <m/>
  </r>
  <r>
    <n v="96"/>
    <x v="11"/>
    <x v="95"/>
    <s v="12.5"/>
    <s v="OPL"/>
    <s v="CG"/>
    <s v="OPL"/>
    <s v="OPL"/>
    <d v="2025-10-01T00:00:00"/>
    <d v="2026-01-30T00:00:00"/>
    <d v="2025-10-01T00:00:00"/>
    <m/>
    <n v="4"/>
    <s v="En proceso dentro de plazo"/>
    <m/>
    <m/>
    <m/>
    <m/>
  </r>
  <r>
    <n v="97"/>
    <x v="11"/>
    <x v="96"/>
    <s v="12.6"/>
    <s v="OPL"/>
    <s v="CG"/>
    <s v="OPL"/>
    <s v="OPL"/>
    <d v="2025-10-01T00:00:00"/>
    <d v="2026-02-14T00:00:00"/>
    <d v="2025-10-01T00:00:00"/>
    <m/>
    <n v="4"/>
    <s v="En proceso dentro de plazo"/>
    <m/>
    <m/>
    <m/>
    <m/>
  </r>
  <r>
    <n v="98"/>
    <x v="12"/>
    <x v="97"/>
    <s v="13.1"/>
    <s v="OPL"/>
    <s v="CG"/>
    <s v="OPL"/>
    <s v="OPL"/>
    <d v="2026-01-01T00:00:00"/>
    <d v="2026-01-30T00:00:00"/>
    <d v="2026-01-01T00:00:00"/>
    <m/>
    <n v="4"/>
    <s v="En proceso dentro de plazo"/>
    <m/>
    <m/>
    <m/>
    <m/>
  </r>
  <r>
    <n v="99"/>
    <x v="12"/>
    <x v="98"/>
    <s v="13.2"/>
    <s v="OPL"/>
    <s v="OD"/>
    <s v="OPL"/>
    <s v="OPL"/>
    <d v="2026-01-31T00:00:00"/>
    <d v="2026-02-14T00:00:00"/>
    <s v=""/>
    <m/>
    <s v="1"/>
    <s v=""/>
    <m/>
    <m/>
    <m/>
    <m/>
  </r>
  <r>
    <n v="100"/>
    <x v="12"/>
    <x v="99"/>
    <s v="13.3"/>
    <s v="OPL"/>
    <s v="CG"/>
    <s v="OPL"/>
    <s v="OPL"/>
    <d v="2026-02-24T00:00:00"/>
    <d v="2026-02-24T00:00:00"/>
    <s v=""/>
    <m/>
    <s v="1"/>
    <s v=""/>
    <m/>
    <m/>
    <m/>
    <m/>
  </r>
  <r>
    <n v="101"/>
    <x v="12"/>
    <x v="100"/>
    <s v="13.4"/>
    <s v="OPL"/>
    <s v="OD"/>
    <s v="OPL"/>
    <s v="OPL"/>
    <d v="2026-02-25T00:00:00"/>
    <d v="2026-03-20T00:00:00"/>
    <s v=""/>
    <m/>
    <s v="1"/>
    <s v=""/>
    <m/>
    <m/>
    <m/>
    <m/>
  </r>
  <r>
    <n v="102"/>
    <x v="12"/>
    <x v="101"/>
    <s v="13.5"/>
    <s v="INE/OPL"/>
    <s v="DERFE"/>
    <s v="DERFE"/>
    <s v="DERFE"/>
    <d v="2026-02-25T00:00:00"/>
    <d v="2026-03-31T00:00:00"/>
    <s v=""/>
    <m/>
    <s v="1"/>
    <s v=""/>
    <m/>
    <m/>
    <m/>
    <m/>
  </r>
  <r>
    <n v="103"/>
    <x v="12"/>
    <x v="102"/>
    <s v="13.6"/>
    <s v="OPL"/>
    <s v="CG/OD"/>
    <s v="OPL"/>
    <s v="OPL"/>
    <d v="2026-03-21T00:00:00"/>
    <d v="2026-04-24T00:00:00"/>
    <s v=""/>
    <m/>
    <s v="1"/>
    <s v=""/>
    <m/>
    <m/>
    <m/>
    <m/>
  </r>
  <r>
    <n v="104"/>
    <x v="13"/>
    <x v="103"/>
    <s v="14.1"/>
    <s v="OPL"/>
    <s v="CG"/>
    <s v="OPL"/>
    <s v="OPL"/>
    <d v="2026-01-02T00:00:00"/>
    <d v="2026-01-30T00:00:00"/>
    <d v="2026-01-02T00:00:00"/>
    <m/>
    <n v="4"/>
    <s v="En proceso dentro de plazo"/>
    <m/>
    <m/>
    <m/>
    <m/>
  </r>
  <r>
    <n v="105"/>
    <x v="13"/>
    <x v="104"/>
    <s v="14.2"/>
    <s v="OPL"/>
    <s v="CG"/>
    <s v="OPL"/>
    <s v="OPL"/>
    <d v="2026-01-12T00:00:00"/>
    <d v="2026-02-09T00:00:00"/>
    <d v="2026-01-12T00:00:00"/>
    <m/>
    <n v="4"/>
    <s v="En proceso dentro de plazo"/>
    <m/>
    <m/>
    <m/>
    <m/>
  </r>
  <r>
    <n v="106"/>
    <x v="13"/>
    <x v="105"/>
    <s v="14.3"/>
    <s v="OPL"/>
    <s v="CG"/>
    <s v="OPL"/>
    <s v="OPL"/>
    <d v="2026-03-01T00:00:00"/>
    <d v="2026-03-20T00:00:00"/>
    <s v=""/>
    <m/>
    <s v="1"/>
    <s v=""/>
    <m/>
    <m/>
    <m/>
    <m/>
  </r>
  <r>
    <n v="107"/>
    <x v="13"/>
    <x v="106"/>
    <s v="14.4"/>
    <s v="OPL"/>
    <s v="CG/OD"/>
    <s v="OPL"/>
    <s v="OPL"/>
    <d v="2026-04-25T00:00:00"/>
    <d v="2026-04-29T00:00:00"/>
    <s v=""/>
    <m/>
    <s v="1"/>
    <s v=""/>
    <m/>
    <m/>
    <m/>
    <m/>
  </r>
  <r>
    <n v="108"/>
    <x v="13"/>
    <x v="107"/>
    <s v="14.5"/>
    <s v="OPL"/>
    <s v="CG"/>
    <s v="OPL"/>
    <s v="OPL"/>
    <d v="2026-04-30T00:00:00"/>
    <d v="2026-05-04T00:00:00"/>
    <s v=""/>
    <m/>
    <s v="1"/>
    <s v=""/>
    <m/>
    <m/>
    <m/>
    <m/>
  </r>
  <r>
    <n v="109"/>
    <x v="13"/>
    <x v="108"/>
    <s v="14.6"/>
    <s v="OPL"/>
    <s v="CG"/>
    <s v="OPL"/>
    <s v="OPL"/>
    <d v="2026-05-05T00:00:00"/>
    <d v="2026-06-03T00:00:00"/>
    <s v=""/>
    <m/>
    <s v="1"/>
    <s v=""/>
    <m/>
    <m/>
    <m/>
    <m/>
  </r>
  <r>
    <n v="110"/>
    <x v="14"/>
    <x v="109"/>
    <s v="15.1"/>
    <s v="OPL"/>
    <s v="CG"/>
    <s v="OPL"/>
    <s v="UTTPDP"/>
    <d v="2025-09-01T00:00:00"/>
    <d v="2025-09-30T00:00:00"/>
    <d v="2025-09-01T00:00:00"/>
    <d v="2025-08-27T00:00:00"/>
    <n v="2"/>
    <s v="Concluida dentro de plazo"/>
    <s v="El 27 de agosto de 2025, el Consejo General del OPL mediante Acuerdo IEC/CG/111/2025, aprobó la designación de la Comisión a la que se reporten los trabajos de implementación y operación del sistema &quot;Candidatas y Candidatos, Conóceles&quot; para el Proceso Electoral Local Ordinario 2025-2026, a la Comisión de Transparencia y Acceso a la Información."/>
    <s v="IEC/SE/1784/2025"/>
    <m/>
    <m/>
  </r>
  <r>
    <n v="111"/>
    <x v="14"/>
    <x v="110"/>
    <s v="15.2"/>
    <s v="OPL"/>
    <s v="CG"/>
    <s v="OPL"/>
    <s v="UTTPDP"/>
    <d v="2025-09-01T00:00:00"/>
    <d v="2025-09-02T00:00:00"/>
    <d v="2025-09-01T00:00:00"/>
    <d v="2025-08-27T00:00:00"/>
    <n v="2"/>
    <s v="Concluida dentro de plazo"/>
    <s v="El 27 de agosto de 2025, el Consejo General del OPL mediante Acuerdo IEC/CG/111/2025, aprobó la designación de la Comisión a la que se reporten los trabajos de implementación y operación del sistema &quot;Candidatas y Candidatos, Conóceles&quot; para el Proceso Electoral Local Ordinario 2025-2026, a la Comisión de Transparencia y Acceso a la Información."/>
    <s v="IEC/SE/1784/2025"/>
    <m/>
    <m/>
  </r>
  <r>
    <n v="112"/>
    <x v="14"/>
    <x v="111"/>
    <s v="15.3"/>
    <s v="OPL"/>
    <s v="CG"/>
    <s v="OPL"/>
    <s v="UTTPDP"/>
    <d v="2025-10-01T00:00:00"/>
    <d v="2026-07-01T00:00:00"/>
    <d v="2025-10-01T00:00:00"/>
    <m/>
    <n v="4"/>
    <s v="En proceso dentro de plazo"/>
    <m/>
    <m/>
    <m/>
    <m/>
  </r>
  <r>
    <n v="113"/>
    <x v="14"/>
    <x v="112"/>
    <s v="15.4"/>
    <s v="OPL"/>
    <s v="CG"/>
    <s v="OPL"/>
    <s v="UTTPDP"/>
    <d v="2025-09-27T00:00:00"/>
    <d v="2025-10-02T00:00:00"/>
    <d v="2025-09-27T00:00:00"/>
    <d v="2025-09-29T00:00:00"/>
    <n v="2"/>
    <s v="Concluida dentro de plazo"/>
    <s v="Con fecha 29 de septiembre de 2025 se recibió mediante folio SIVOPLE OFICIO/COAH/2025/195, el oficio IEC/SE/1974/2025, mediante el cual informa sobre la implementación y operación del sistema &quot;Candidatas y Candidatos, Conóceles&quot;, el cual será realizado por el OPL de Coahuila."/>
    <s v="https://drive.google.com/file/d/16ipRMVBrWqLrDnHdqJJP6PqOcJwuqU7p/view"/>
    <m/>
    <m/>
  </r>
  <r>
    <n v="114"/>
    <x v="14"/>
    <x v="113"/>
    <s v="15.5"/>
    <s v="OPL"/>
    <s v="CG"/>
    <s v="OPL"/>
    <s v="UTTPDP"/>
    <d v="2025-11-01T00:00:00"/>
    <d v="2025-11-01T00:00:00"/>
    <d v="2025-11-01T00:00:00"/>
    <d v="2025-10-30T00:00:00"/>
    <n v="2"/>
    <s v="Concluida dentro de plazo"/>
    <s v="El pasado 30 de octubre del presente año, se aprobó el acuerdo IEC/CG/128/2025, por el que se propone al Consejo General del Instituto, la aprobación del Plan de Trabajo para la Implementación y Operación Del Sistema “Candidatas Y Candidatos, Conóceles” para el Proceso Electoral Local Ordinario 2025-2026."/>
    <s v="INFORMATIVO/COAH/2025/49"/>
    <s v="Aviso_de_conclusión_15.5"/>
    <m/>
  </r>
  <r>
    <n v="115"/>
    <x v="14"/>
    <x v="114"/>
    <s v="15.6"/>
    <s v="OPL"/>
    <s v="CG"/>
    <s v="OPL"/>
    <s v="UTTPDP"/>
    <d v="2026-01-01T00:00:00"/>
    <d v="2026-01-01T00:00:00"/>
    <d v="2026-01-01T00:00:00"/>
    <d v="2025-10-18T00:00:00"/>
    <n v="2"/>
    <s v="Concluida dentro de plazo"/>
    <s v="El pasado 18 de diciembre del año 2025, el Consejo General del Instituto Electoral de Coahuila aprobó el proceso técnico operativo para la implementación y operación del Sistema “Candidatas y Candidatos, Conóceles” para el Proceso Electoral Local Ordinario 2025-2026”."/>
    <s v="INFORMATIVO/COAH/2026/5"/>
    <s v="_15.6_"/>
    <m/>
  </r>
  <r>
    <n v="116"/>
    <x v="14"/>
    <x v="115"/>
    <s v="15.7"/>
    <s v="OPL"/>
    <s v="CG"/>
    <s v="OPL"/>
    <s v="UTTPDP"/>
    <d v="2026-05-05T00:00:00"/>
    <d v="2026-05-05T00:00:00"/>
    <s v=""/>
    <m/>
    <s v="1"/>
    <s v=""/>
    <m/>
    <m/>
    <m/>
    <m/>
  </r>
  <r>
    <n v="117"/>
    <x v="14"/>
    <x v="116"/>
    <s v="15.8"/>
    <s v="OPL"/>
    <s v="CG"/>
    <s v="OPL"/>
    <s v="UTTPDP"/>
    <d v="2026-05-05T00:00:00"/>
    <d v="2026-05-05T00:00:00"/>
    <s v=""/>
    <m/>
    <s v="1"/>
    <s v=""/>
    <m/>
    <m/>
    <m/>
    <m/>
  </r>
  <r>
    <n v="118"/>
    <x v="14"/>
    <x v="117"/>
    <s v="15.9"/>
    <s v="OPL"/>
    <s v="CG"/>
    <s v="OPL"/>
    <s v="UTTPDP"/>
    <d v="2026-01-01T00:00:00"/>
    <d v="2026-02-01T00:00:00"/>
    <d v="2026-01-01T00:00:00"/>
    <m/>
    <n v="4"/>
    <s v="En proceso dentro de plazo"/>
    <m/>
    <m/>
    <m/>
    <m/>
  </r>
  <r>
    <n v="119"/>
    <x v="14"/>
    <x v="118"/>
    <s v="15.10"/>
    <s v="OPL"/>
    <s v="CG"/>
    <s v="OPL"/>
    <s v="UTTPDP"/>
    <d v="2026-04-01T00:00:00"/>
    <d v="2026-04-01T00:00:00"/>
    <s v=""/>
    <m/>
    <s v="1"/>
    <s v=""/>
    <m/>
    <m/>
    <m/>
    <m/>
  </r>
  <r>
    <n v="120"/>
    <x v="14"/>
    <x v="119"/>
    <s v="15.11"/>
    <s v="OPL"/>
    <s v="OPL/UTIGyND/UTTyPDP/UTVOPL"/>
    <s v="OPL"/>
    <s v="UTTPDP"/>
    <d v="2026-04-30T00:00:00"/>
    <d v="2026-04-30T00:00:00"/>
    <s v=""/>
    <m/>
    <s v="1"/>
    <s v=""/>
    <m/>
    <m/>
    <m/>
    <m/>
  </r>
  <r>
    <n v="121"/>
    <x v="14"/>
    <x v="120"/>
    <s v="15.12"/>
    <s v="OPL"/>
    <s v="OPL/UTIGyND/UTTyPDP/UTVOPL"/>
    <s v="OPL"/>
    <s v="UTTPDP"/>
    <d v="2026-05-31T00:00:00"/>
    <d v="2026-05-31T00:00:00"/>
    <s v=""/>
    <m/>
    <s v="1"/>
    <s v=""/>
    <m/>
    <m/>
    <m/>
    <m/>
  </r>
  <r>
    <n v="122"/>
    <x v="15"/>
    <x v="121"/>
    <s v="16.1"/>
    <s v="OPL"/>
    <s v="CG"/>
    <s v="OPL"/>
    <s v="DEOE"/>
    <d v="2025-09-22T00:00:00"/>
    <d v="2025-10-04T00:00:00"/>
    <d v="2025-09-22T00:00:00"/>
    <d v="2025-10-03T00:00:00"/>
    <n v="2"/>
    <s v="Concluida dentro de plazo"/>
    <s v="El pasado 03 de octubre del presente año, se remitió, a la Junta Local Ejecutiva del INE en Coahuila, los diseños y especificaciones técnicas de la documentación y materiales electorales personalizados que serán utilizados en el marco del Proceso Electoral Local Ordinario 2025-2026"/>
    <s v="INFORMATIVO/COAH/2025/45"/>
    <s v="Aviso_de_conclusión_16.1"/>
    <m/>
  </r>
  <r>
    <n v="123"/>
    <x v="15"/>
    <x v="122"/>
    <s v="16.2"/>
    <s v="INE"/>
    <s v="JLE"/>
    <s v="JLE"/>
    <s v="DEOE"/>
    <d v="2025-09-29T00:00:00"/>
    <d v="2025-10-17T00:00:00"/>
    <d v="2025-09-29T00:00:00"/>
    <d v="2025-10-17T00:00:00"/>
    <n v="2"/>
    <s v="Concluida dentro de plazo"/>
    <s v="El día 17 de octubre de 2025, el Lic. Miguel Castillo Morales, Vocal de Organización Electoral de la Junta Local Ejecutiva informó vía correo electrónico sobre la conclusión en tiempo y forma de la revisión de los documentos y materiales electorales y especificaciones técnicas, presentadas por el Instituto Electoral de Coahuila."/>
    <s v="https://inemexico-my.sharepoint.com/personal/sebastian_garcia_ine_mx/_layouts/15/Doc.aspx?sourcedoc=%7B06B5E342-1235-43CB-BA69-6A1942FF1421%7D&amp;file=ID%2016.1%20Aviso%20de%20conclusi%C3%B3n_ADAN%20GIOVANNI%20LAGUNA.docx&amp;action=default&amp;mobileredirect=true; https://inemexico-my.sharepoint.com/personal/sebastian_garcia_ine_mx/_layouts/15/Doc.aspx?sourcedoc=%7B07E34C7D-4479-456E-90FB-8CC5EACF42F0%7D&amp;file=05%20Reporte_notificacion%20Revisi%C3%B3n%20Documentaci%C3%B3_ADAN%20GIOVANNI%20LAGUNA.xlsx&amp;action=default&amp;mobileredirect=true"/>
    <s v="Sí"/>
    <d v="2025-10-17T00:00:00"/>
  </r>
  <r>
    <n v="124"/>
    <x v="15"/>
    <x v="123"/>
    <s v="16.3"/>
    <s v="OPL"/>
    <s v="CG"/>
    <s v="OPL"/>
    <s v="DEOE"/>
    <d v="2025-10-03T00:00:00"/>
    <d v="2025-10-20T00:00:00"/>
    <d v="2025-10-03T00:00:00"/>
    <d v="2025-10-17T00:00:00"/>
    <n v="2"/>
    <s v="Concluida dentro de plazo"/>
    <s v="El pasado 17 de octubre del presente año, mediante oficio IEC/SE/2063/2025, se remitió, a la Junta Local Ejecutiva del INE en Coahuila, el proyecto de Guía para las y los observadores electorales, con primeras observaciones atendidas."/>
    <s v="INFORMATIVO/COAH/2025/46"/>
    <s v="Aviso_de_conclusión_16._3_"/>
    <m/>
  </r>
  <r>
    <n v="125"/>
    <x v="15"/>
    <x v="124"/>
    <s v="16.4"/>
    <s v="INE"/>
    <s v="DEOE"/>
    <s v="DEOE"/>
    <s v="DEOE"/>
    <d v="2025-10-21T00:00:00"/>
    <d v="2025-11-18T00:00:00"/>
    <d v="2025-10-21T00:00:00"/>
    <d v="2025-11-18T00:00:00"/>
    <n v="2"/>
    <s v="Concluida dentro de plazo"/>
    <m/>
    <m/>
    <m/>
    <m/>
  </r>
  <r>
    <n v="126"/>
    <x v="15"/>
    <x v="125"/>
    <s v="16.5"/>
    <s v="OPL"/>
    <s v="CG"/>
    <s v="OPL"/>
    <s v="DEOE"/>
    <d v="2025-11-20T00:00:00"/>
    <d v="2025-12-31T00:00:00"/>
    <d v="2025-11-20T00:00:00"/>
    <d v="2025-12-18T00:00:00"/>
    <n v="2"/>
    <s v="Concluida dentro de plazo"/>
    <s v="El pasado 18 de diciembre del año 2025, el Consejo General del Instituto Electoral de Coahuila aprobó, mediante acuerdo IEC/CG/150/2025, los diseños de la documentación y el material electoral para la emisión del voto en modalidad para su implementación en el marco del Proceso Electoral Local ordinario 2025-2026"/>
    <s v="INFORMATIVO/COAH/2026/1"/>
    <s v="16.5"/>
    <m/>
  </r>
  <r>
    <n v="127"/>
    <x v="15"/>
    <x v="126"/>
    <s v="16.6"/>
    <s v="OPL"/>
    <s v="CG"/>
    <s v="OPL"/>
    <s v="DEOE"/>
    <d v="2026-01-01T00:00:00"/>
    <d v="2026-01-15T00:00:00"/>
    <d v="2026-01-01T00:00:00"/>
    <d v="2025-12-19T00:00:00"/>
    <n v="2"/>
    <s v="Concluida dentro de plazo"/>
    <s v="En fecha 19 de diciembre de 2025, se remitió a través de “SIVOPLE” el oficio IEC/SE/2501/2025, mediante el cual se remitieron los acuerdos aprobados en Sesión Ordinaria del Consejo General de este Instituto, en específico el diverso IEC/CG/150/2025 mediante el cual se aprueban los diseños de la documentación y material electoral para la emisión del voto en modalidad convencional, para su implementación en el marco del Proceso Electoral Local Ordinario 2025-2026, en el estado de Coahuila de Zaragoza."/>
    <s v="INFORMATIVO/COAH/2026/11"/>
    <s v="16.6"/>
    <m/>
  </r>
  <r>
    <n v="128"/>
    <x v="15"/>
    <x v="127"/>
    <s v="16.7"/>
    <s v="INE"/>
    <s v="DEOE"/>
    <s v="DEOE"/>
    <s v="DEOE"/>
    <d v="2026-01-15T00:00:00"/>
    <d v="2026-05-31T00:00:00"/>
    <d v="2026-01-15T00:00:00"/>
    <m/>
    <n v="4"/>
    <s v="En proceso dentro de plazo"/>
    <m/>
    <m/>
    <m/>
    <m/>
  </r>
  <r>
    <n v="129"/>
    <x v="15"/>
    <x v="128"/>
    <s v="16.8"/>
    <s v="OPL"/>
    <s v="CG"/>
    <s v="OPL"/>
    <s v="DEOE"/>
    <d v="2026-06-07T00:00:00"/>
    <d v="2026-06-12T00:00:00"/>
    <s v=""/>
    <m/>
    <s v="1"/>
    <s v=""/>
    <m/>
    <m/>
    <m/>
    <m/>
  </r>
  <r>
    <n v="130"/>
    <x v="15"/>
    <x v="129"/>
    <s v="16.9"/>
    <s v="OPL"/>
    <s v="CG/OD"/>
    <s v="OPL"/>
    <s v="DEOE"/>
    <d v="2026-03-01T00:00:00"/>
    <d v="2026-03-30T00:00:00"/>
    <s v=""/>
    <m/>
    <s v="1"/>
    <s v=""/>
    <m/>
    <m/>
    <m/>
    <m/>
  </r>
  <r>
    <n v="131"/>
    <x v="15"/>
    <x v="130"/>
    <s v="16.10"/>
    <s v="OPL"/>
    <s v="OD"/>
    <s v="OPL"/>
    <s v="DEOE"/>
    <d v="2026-04-01T00:00:00"/>
    <d v="2026-05-12T00:00:00"/>
    <s v=""/>
    <m/>
    <s v="1"/>
    <s v=""/>
    <m/>
    <m/>
    <m/>
    <m/>
  </r>
  <r>
    <n v="132"/>
    <x v="15"/>
    <x v="131"/>
    <s v="16.11"/>
    <s v="OPL"/>
    <s v="CG/OD"/>
    <s v="OPL"/>
    <s v="DEOE"/>
    <d v="2026-05-08T00:00:00"/>
    <d v="2026-05-22T00:00:00"/>
    <s v=""/>
    <m/>
    <s v="1"/>
    <s v=""/>
    <m/>
    <m/>
    <m/>
    <m/>
  </r>
  <r>
    <n v="133"/>
    <x v="15"/>
    <x v="132"/>
    <s v="16.12"/>
    <s v="OPL"/>
    <s v="CG/OD"/>
    <s v="OPL"/>
    <s v="DEOE"/>
    <d v="2026-05-08T00:00:00"/>
    <d v="2026-05-29T00:00:00"/>
    <s v=""/>
    <m/>
    <s v="1"/>
    <s v=""/>
    <m/>
    <m/>
    <m/>
    <m/>
  </r>
  <r>
    <n v="134"/>
    <x v="15"/>
    <x v="133"/>
    <s v="16.13"/>
    <s v="OPL"/>
    <s v="OD"/>
    <s v="OPL"/>
    <s v="DEOE"/>
    <d v="2026-06-01T00:00:00"/>
    <d v="2026-06-05T00:00:00"/>
    <s v=""/>
    <m/>
    <s v="1"/>
    <s v=""/>
    <m/>
    <m/>
    <m/>
    <m/>
  </r>
  <r>
    <n v="135"/>
    <x v="15"/>
    <x v="134"/>
    <s v="16.14"/>
    <s v="INE"/>
    <s v="JLE"/>
    <s v="JLE"/>
    <s v="DEOE"/>
    <d v="2026-06-08T00:00:00"/>
    <d v="2026-06-30T00:00:00"/>
    <s v=""/>
    <m/>
    <s v="1"/>
    <s v=""/>
    <m/>
    <m/>
    <m/>
    <m/>
  </r>
  <r>
    <n v="136"/>
    <x v="16"/>
    <x v="135"/>
    <s v="17.1"/>
    <s v="INE/OPL"/>
    <s v="DEOE/OD"/>
    <s v="DEOE"/>
    <s v="DEOE"/>
    <d v="2026-04-30T00:00:00"/>
    <d v="2026-05-25T00:00:00"/>
    <s v=""/>
    <m/>
    <s v="1"/>
    <s v=""/>
    <m/>
    <m/>
    <m/>
    <m/>
  </r>
  <r>
    <n v="137"/>
    <x v="16"/>
    <x v="136"/>
    <s v="17.2"/>
    <s v="OPL"/>
    <s v="CG/OD"/>
    <s v="OPL"/>
    <s v="DEOE"/>
    <d v="2026-06-07T00:00:00"/>
    <d v="2026-06-07T00:00:00"/>
    <s v=""/>
    <m/>
    <s v="1"/>
    <s v=""/>
    <m/>
    <m/>
    <m/>
    <m/>
  </r>
  <r>
    <n v="138"/>
    <x v="17"/>
    <x v="137"/>
    <s v="18.1"/>
    <s v="INE"/>
    <s v="OPL/JLE"/>
    <s v="JLE"/>
    <s v="DEOE"/>
    <d v="2025-11-11T00:00:00"/>
    <d v="2025-12-31T00:00:00"/>
    <d v="2025-11-11T00:00:00"/>
    <d v="2025-12-19T00:00:00"/>
    <n v="2"/>
    <s v="Concluida dentro de plazo"/>
    <s v="El 19 de diciembre de 2025, el Vocal de Organización Electoral Local presentó ante consejerías y personal del IEC los requerimientos para la instalación de las bodegas electorales en la entidad. "/>
    <s v="https://inemexico-my.sharepoint.com/personal/sebastian_garcia_ine_mx/_layouts/15/Doc.aspx?sourcedoc=%7BDF6F6C3F-9005-47F6-9585-DD62C312F574%7D&amp;file=Reuni%C3%B3n%20con%20IEC%20Temas%20OE%2019-12-2025_JESUS%20FRANCISCO%20FELI.pptx&amp;action=edit&amp;mobileredirect=true; https://inemexico-my.sharepoint.com/personal/sebastian_garcia_ine_mx/Documents/Aplicaciones/Microsoft%20Forms/Calendario%20de%20Coordinaci%C3%B3n%20del%20Proceso%20Electoral%20L/Pregunta/Requerimientos%20para%20la%20instalaci%C3%B3n%20de%20las%20bod_JESUS%20FRANCISCO%20FELI.png"/>
    <m/>
    <m/>
  </r>
  <r>
    <n v="139"/>
    <x v="17"/>
    <x v="138"/>
    <s v="18.2"/>
    <s v="OPL"/>
    <s v="CG/OD"/>
    <s v="OPL"/>
    <s v="DEOE"/>
    <d v="2026-02-01T00:00:00"/>
    <d v="2026-02-28T00:00:00"/>
    <s v=""/>
    <m/>
    <s v="1"/>
    <s v=""/>
    <m/>
    <m/>
    <m/>
    <m/>
  </r>
  <r>
    <n v="140"/>
    <x v="17"/>
    <x v="139"/>
    <s v="18.3"/>
    <s v="INE/OPL"/>
    <s v="JLE/JDE/OD"/>
    <s v="JLE"/>
    <s v="DEOE"/>
    <d v="2026-03-01T00:00:00"/>
    <d v="2026-03-16T00:00:00"/>
    <s v=""/>
    <m/>
    <s v="1"/>
    <s v=""/>
    <m/>
    <m/>
    <m/>
    <m/>
  </r>
  <r>
    <n v="141"/>
    <x v="17"/>
    <x v="140"/>
    <s v="18.4"/>
    <s v="INE"/>
    <s v="JLE/JDE"/>
    <s v="JLE"/>
    <s v="DEOE"/>
    <d v="2026-03-19T00:00:00"/>
    <d v="2026-03-24T00:00:00"/>
    <s v=""/>
    <m/>
    <s v="1"/>
    <s v=""/>
    <m/>
    <m/>
    <m/>
    <m/>
  </r>
  <r>
    <n v="142"/>
    <x v="17"/>
    <x v="141"/>
    <s v="18.5"/>
    <s v="OPL"/>
    <s v="CG/OD"/>
    <s v="OPL"/>
    <s v="DEOE"/>
    <d v="2026-03-01T00:00:00"/>
    <d v="2026-03-30T00:00:00"/>
    <s v=""/>
    <m/>
    <s v="1"/>
    <s v=""/>
    <m/>
    <m/>
    <m/>
    <m/>
  </r>
  <r>
    <n v="143"/>
    <x v="17"/>
    <x v="142"/>
    <s v="18.6"/>
    <s v="OPL"/>
    <s v="OD"/>
    <s v="OPL"/>
    <s v="DEOE"/>
    <d v="2026-03-01T00:00:00"/>
    <d v="2026-03-31T00:00:00"/>
    <s v=""/>
    <m/>
    <s v="1"/>
    <s v=""/>
    <m/>
    <m/>
    <m/>
    <m/>
  </r>
  <r>
    <n v="144"/>
    <x v="17"/>
    <x v="143"/>
    <s v="18.7"/>
    <s v="INE/OPL"/>
    <s v="JLE/JDE/OD"/>
    <s v="OPL"/>
    <s v="DEOE"/>
    <d v="2026-04-01T00:00:00"/>
    <d v="2026-04-04T00:00:00"/>
    <s v=""/>
    <m/>
    <s v="1"/>
    <s v=""/>
    <m/>
    <m/>
    <m/>
    <m/>
  </r>
  <r>
    <n v="145"/>
    <x v="18"/>
    <x v="144"/>
    <s v="19.1"/>
    <s v="INE"/>
    <s v="CD"/>
    <s v="JDE"/>
    <s v="DEOE"/>
    <d v="2026-03-15T00:00:00"/>
    <d v="2026-03-30T00:00:00"/>
    <s v=""/>
    <m/>
    <s v="1"/>
    <s v=""/>
    <m/>
    <m/>
    <m/>
    <m/>
  </r>
  <r>
    <n v="146"/>
    <x v="18"/>
    <x v="145"/>
    <s v="19.2"/>
    <s v="INE"/>
    <s v="CL"/>
    <s v="JLE"/>
    <s v="DEOE"/>
    <d v="2026-03-16T00:00:00"/>
    <d v="2026-03-31T00:00:00"/>
    <s v=""/>
    <m/>
    <s v="1"/>
    <s v=""/>
    <m/>
    <m/>
    <m/>
    <m/>
  </r>
  <r>
    <n v="147"/>
    <x v="18"/>
    <x v="146"/>
    <s v="19.3"/>
    <s v="OPL"/>
    <s v="CG"/>
    <s v="OPL"/>
    <s v="DEOE"/>
    <d v="2026-04-01T00:00:00"/>
    <d v="2026-04-15T00:00:00"/>
    <s v=""/>
    <m/>
    <s v="1"/>
    <s v=""/>
    <m/>
    <m/>
    <m/>
    <m/>
  </r>
  <r>
    <n v="148"/>
    <x v="18"/>
    <x v="147"/>
    <s v="19.4"/>
    <s v="INE/OPL"/>
    <s v="CD/OPL"/>
    <s v="JLE"/>
    <s v="DEOE"/>
    <d v="2026-04-01T00:00:00"/>
    <d v="2026-04-15T00:00:00"/>
    <s v=""/>
    <m/>
    <s v="1"/>
    <s v=""/>
    <m/>
    <m/>
    <m/>
    <m/>
  </r>
  <r>
    <n v="149"/>
    <x v="18"/>
    <x v="148"/>
    <s v="19.5"/>
    <s v="INE"/>
    <s v="CD"/>
    <s v="DEOE"/>
    <s v="DEOE"/>
    <d v="2026-04-20T00:00:00"/>
    <d v="2026-04-30T00:00:00"/>
    <s v=""/>
    <m/>
    <s v="1"/>
    <s v=""/>
    <m/>
    <m/>
    <m/>
    <m/>
  </r>
  <r>
    <n v="150"/>
    <x v="18"/>
    <x v="149"/>
    <s v="19.6"/>
    <s v="INE"/>
    <s v="CL/CD"/>
    <s v="DEOE"/>
    <s v="DEOE"/>
    <d v="2026-04-21T00:00:00"/>
    <d v="2026-06-04T00:00:00"/>
    <s v=""/>
    <m/>
    <s v="1"/>
    <s v=""/>
    <m/>
    <m/>
    <m/>
    <m/>
  </r>
  <r>
    <n v="151"/>
    <x v="18"/>
    <x v="150"/>
    <s v="19.7"/>
    <s v="INE"/>
    <s v="CL/CD"/>
    <s v="DEOE"/>
    <s v="DEOE"/>
    <d v="2026-04-22T00:00:00"/>
    <d v="2026-06-05T00:00:00"/>
    <s v=""/>
    <m/>
    <s v="1"/>
    <s v=""/>
    <m/>
    <m/>
    <m/>
    <m/>
  </r>
  <r>
    <n v="152"/>
    <x v="18"/>
    <x v="151"/>
    <s v="19.8"/>
    <s v="INE/OPL"/>
    <s v="CD/OPL"/>
    <s v="OPL"/>
    <s v="DEOE"/>
    <d v="2026-06-07T00:00:00"/>
    <d v="2026-06-08T00:00:00"/>
    <s v=""/>
    <m/>
    <s v="1"/>
    <s v=""/>
    <m/>
    <m/>
    <m/>
    <m/>
  </r>
  <r>
    <n v="153"/>
    <x v="19"/>
    <x v="152"/>
    <s v="20.1"/>
    <s v="OPL"/>
    <s v="CG/OD"/>
    <s v="JLE"/>
    <s v="DEOE"/>
    <d v="2026-04-20T00:00:00"/>
    <d v="2026-04-30T00:00:00"/>
    <s v=""/>
    <m/>
    <s v="1"/>
    <s v=""/>
    <m/>
    <m/>
    <m/>
    <m/>
  </r>
  <r>
    <n v="154"/>
    <x v="19"/>
    <x v="153"/>
    <s v="20.2"/>
    <s v="INE"/>
    <s v="JDE/CD/JLE/CL"/>
    <s v="JLE"/>
    <s v="DEOE"/>
    <d v="2026-05-04T00:00:00"/>
    <d v="2026-05-09T00:00:00"/>
    <s v=""/>
    <m/>
    <s v="1"/>
    <s v=""/>
    <m/>
    <m/>
    <m/>
    <m/>
  </r>
  <r>
    <n v="155"/>
    <x v="19"/>
    <x v="154"/>
    <s v="20.3"/>
    <s v="OPL"/>
    <s v="CG/OD"/>
    <s v="OPL"/>
    <s v="DEOE"/>
    <d v="2026-05-11T00:00:00"/>
    <d v="2026-05-16T00:00:00"/>
    <s v=""/>
    <m/>
    <s v="1"/>
    <s v=""/>
    <m/>
    <m/>
    <m/>
    <m/>
  </r>
  <r>
    <n v="156"/>
    <x v="19"/>
    <x v="155"/>
    <s v="20.4"/>
    <s v="OPL"/>
    <s v="OD"/>
    <s v="OPL"/>
    <s v="DEOE"/>
    <d v="2026-06-07T00:00:00"/>
    <d v="2026-06-08T00:00:00"/>
    <s v=""/>
    <m/>
    <s v="1"/>
    <s v=""/>
    <m/>
    <m/>
    <m/>
    <m/>
  </r>
  <r>
    <n v="157"/>
    <x v="19"/>
    <x v="156"/>
    <s v="20.5"/>
    <s v="OPL"/>
    <s v="CG"/>
    <s v="OPL"/>
    <s v="DEOE"/>
    <d v="2026-06-22T00:00:00"/>
    <d v="2026-06-30T00:00:00"/>
    <s v=""/>
    <m/>
    <s v="1"/>
    <s v=""/>
    <m/>
    <m/>
    <m/>
    <m/>
  </r>
  <r>
    <n v="158"/>
    <x v="19"/>
    <x v="157"/>
    <s v="20.6"/>
    <s v="OPL"/>
    <s v="CG"/>
    <s v="JLE"/>
    <s v="DEOE"/>
    <d v="2026-06-22T00:00:00"/>
    <d v="2026-06-30T00:00:00"/>
    <s v=""/>
    <m/>
    <s v="1"/>
    <s v=""/>
    <m/>
    <m/>
    <m/>
    <m/>
  </r>
  <r>
    <n v="159"/>
    <x v="20"/>
    <x v="158"/>
    <s v="21.1"/>
    <s v="OPL"/>
    <s v="CG"/>
    <s v="OPL"/>
    <s v="UTSI"/>
    <d v="2025-09-07T00:00:00"/>
    <d v="2025-09-12T00:00:00"/>
    <d v="2025-09-04T00:00:00"/>
    <d v="2025-09-04T00:00:00"/>
    <n v="2"/>
    <s v="Concluida dentro de plazo"/>
    <s v="El 04 de septiembre de 2025, el Consejo General del OPL, mediante Acuerdo IEC/CG/117 /2025, la instalación de la Comisión de Innovación e Informática del Instituto Electoral de Coahuila, efecto de que realice el seguimiento a la implementación y operación del PREP, correspondiente al Proceso Electoral Local Ordinario 2025-2026"/>
    <s v="Aviso_de_conclusión_21.1"/>
    <m/>
    <m/>
  </r>
  <r>
    <n v="160"/>
    <x v="20"/>
    <x v="159"/>
    <s v="21.2"/>
    <s v="OPL"/>
    <s v="CG"/>
    <s v="OPL"/>
    <s v="UTSI"/>
    <d v="2025-09-07T00:00:00"/>
    <d v="2025-09-12T00:00:00"/>
    <d v="2025-08-27T00:00:00"/>
    <d v="2025-09-05T00:00:00"/>
    <n v="2"/>
    <s v="Concluida dentro de plazo"/>
    <s v="El 27 de agosto de 2025, el Consejo General del OPL, mediante Acuero IEC/CG/112/2025, aprobó la designación de la Dirección Ejecutiva de Innovación e Informática como instancia interna responsable de coordinar el desarrollo de las actividades del Programa de Resultados Electorales Preliminares (PREP), en el Proceso Electoral Local Ordinario 2025-2026._x000a__x000a_Asimismo, el 04 de septiembre de 2025, el Consejo General del OPL, mediante Acuerdo IEC/CG/116/2025 apruebó la designación de la Dirección Ejecutiva de Innovación e Informática, a través de su titular, como instancia interna responsable de coordinar el desarrollo de las actividades del Programa de Resultados Electorales Preliminares (PREP), en el Proceso Electoral Local Ordinario 2025- 2026, con la vigencia desde la aprobación del presente acuerdo hasta el término del Proceso Electoral Local Ordinario 2025-2026."/>
    <s v="_Aviso_de_conclusión_21.1"/>
    <m/>
    <m/>
  </r>
  <r>
    <n v="161"/>
    <x v="20"/>
    <x v="160"/>
    <s v="21.3"/>
    <s v="OPL"/>
    <s v="CG"/>
    <s v="OPL"/>
    <s v="UTSI"/>
    <d v="2025-11-07T00:00:00"/>
    <d v="2025-11-12T00:00:00"/>
    <d v="2025-11-07T00:00:00"/>
    <d v="2025-10-31T00:00:00"/>
    <n v="2"/>
    <s v="Concluida dentro de plazo"/>
    <s v="Con fecha 31 de octubre de 2025 se informó sobre el acuerdo de integración del COTAPREP, asimismo, el 10 de noviembre de 2025 se recibió el oficio mediante el cual se remite la renuncia al COTAPREP de la Mtra. Sofía Isabel Ramírez, por lo que con fecha 14 de noviembre de 2025 se recibió vía SIVOPLE el acuerdo mediante el cual se remite el Proyecto de Acuerdo mediante el cual se modifica la integración del COTAPREP, para el Proceso Electoral Local Ordinario 2025-2026. La UTSI respondió ese mismo día mediante oficio con observaciones sobre el acuerdo de carácter modificatorio. Asimismo, se solicitó remitir el acuerdo a más tardar cinco días posteriores a su aprobación."/>
    <s v="OFICIO/COAH/2025/231"/>
    <s v="IEC/SE/2260/2025_"/>
    <m/>
  </r>
  <r>
    <n v="162"/>
    <x v="20"/>
    <x v="161"/>
    <s v="21.4"/>
    <s v="OPL"/>
    <s v="CG"/>
    <s v="OPL"/>
    <s v="UTSI"/>
    <d v="2025-12-07T00:00:00"/>
    <d v="2025-12-12T00:00:00"/>
    <d v="2025-12-03T00:00:00"/>
    <d v="2025-12-03T00:00:00"/>
    <n v="2"/>
    <s v="Concluida dentro de plazo"/>
    <s v="Con fecha 3 de diciembre de 2025 se informó por parte del OPL mediante oficio IEC/PP/2313/2025, que el OPL implementará el sistema PREP con el apoyo de un tercero. "/>
    <s v="OFICIO/COAH/2025/264"/>
    <s v="IEC/SE/2360/2025"/>
    <m/>
  </r>
  <r>
    <n v="163"/>
    <x v="20"/>
    <x v="162"/>
    <s v="21.5"/>
    <s v="OPL"/>
    <s v="CG"/>
    <s v="OPL"/>
    <s v="UTSI"/>
    <d v="2026-01-07T00:00:00"/>
    <d v="2026-01-12T00:00:00"/>
    <d v="2026-01-07T00:00:00"/>
    <d v="2026-01-07T00:00:00"/>
    <n v="2"/>
    <s v="Concluida dentro de plazo"/>
    <s v="En fecha 07 de enero, se remitió a través de “SIVOPLE” el oficio IEC/SE/059/2026, mediante el cual se envió el acuerdo aprobado en Sesión Extraordinaria del Consejo General de este Instituto, mediante el cual se aprobó el Proceso Técnico Operativo para la instrumentación y operación del Programa de Resultados Electorales Preliminares (PREP), para el Proceso Electoral Local Ordinario 2025-2026."/>
    <s v="INFORMATIVO/COAH/2026/12"/>
    <s v="21.5"/>
    <m/>
  </r>
  <r>
    <n v="164"/>
    <x v="20"/>
    <x v="163"/>
    <s v="21.6"/>
    <s v="OPL"/>
    <s v="CG"/>
    <s v="OPL"/>
    <s v="UTSI"/>
    <d v="2026-02-07T00:00:00"/>
    <d v="2026-02-12T00:00:00"/>
    <s v=""/>
    <m/>
    <s v="1"/>
    <s v=""/>
    <m/>
    <m/>
    <m/>
    <m/>
  </r>
  <r>
    <n v="165"/>
    <x v="20"/>
    <x v="164"/>
    <s v="21.7"/>
    <s v="OPL"/>
    <s v="CG"/>
    <s v="OPL"/>
    <s v="UTSI"/>
    <d v="2026-02-07T00:00:00"/>
    <d v="2026-02-12T00:00:00"/>
    <s v=""/>
    <m/>
    <s v="1"/>
    <s v=""/>
    <m/>
    <m/>
    <m/>
    <m/>
  </r>
  <r>
    <n v="166"/>
    <x v="20"/>
    <x v="165"/>
    <s v="21.8"/>
    <s v="OPL"/>
    <s v="CG"/>
    <s v="OPL"/>
    <s v="UTSI"/>
    <d v="2026-03-07T00:00:00"/>
    <d v="2026-03-12T00:00:00"/>
    <s v=""/>
    <m/>
    <s v="1"/>
    <s v=""/>
    <m/>
    <m/>
    <m/>
    <m/>
  </r>
  <r>
    <n v="167"/>
    <x v="20"/>
    <x v="166"/>
    <s v="21.9"/>
    <s v="OPL"/>
    <s v="CG"/>
    <s v="OPL"/>
    <s v="UTSI"/>
    <d v="2026-04-22T00:00:00"/>
    <d v="2026-04-22T00:00:00"/>
    <s v=""/>
    <m/>
    <s v="1"/>
    <s v=""/>
    <m/>
    <m/>
    <m/>
    <m/>
  </r>
  <r>
    <n v="168"/>
    <x v="20"/>
    <x v="167"/>
    <s v="21.10"/>
    <s v="OPL"/>
    <s v="CG"/>
    <s v="OPL"/>
    <s v="UTSI"/>
    <d v="2026-05-17T00:00:00"/>
    <d v="2026-05-17T00:00:00"/>
    <s v=""/>
    <m/>
    <s v="1"/>
    <s v=""/>
    <m/>
    <m/>
    <m/>
    <m/>
  </r>
  <r>
    <n v="169"/>
    <x v="20"/>
    <x v="168"/>
    <s v="21.11"/>
    <s v="OPL"/>
    <s v="CG"/>
    <s v="OPL"/>
    <s v="UTSI"/>
    <d v="2026-05-24T00:00:00"/>
    <d v="2026-05-24T00:00:00"/>
    <s v=""/>
    <m/>
    <s v="1"/>
    <s v=""/>
    <m/>
    <m/>
    <m/>
    <m/>
  </r>
  <r>
    <n v="170"/>
    <x v="20"/>
    <x v="169"/>
    <s v="21.12"/>
    <s v="OPL"/>
    <s v="CG"/>
    <s v="OPL"/>
    <s v="UTSI"/>
    <d v="2026-05-31T00:00:00"/>
    <d v="2026-05-31T00:00:00"/>
    <s v=""/>
    <m/>
    <s v="1"/>
    <s v=""/>
    <m/>
    <m/>
    <m/>
    <m/>
  </r>
  <r>
    <n v="171"/>
    <x v="20"/>
    <x v="170"/>
    <s v="21.13"/>
    <s v="OPL"/>
    <s v="CG"/>
    <s v="OPL"/>
    <s v="UTSI"/>
    <d v="2026-06-07T00:00:00"/>
    <d v="2026-06-08T00:00:00"/>
    <s v=""/>
    <m/>
    <s v="1"/>
    <s v=""/>
    <m/>
    <m/>
    <m/>
    <m/>
  </r>
  <r>
    <n v="172"/>
    <x v="21"/>
    <x v="171"/>
    <s v="22.1"/>
    <s v="INE"/>
    <s v="DEOE  "/>
    <s v="DEOE"/>
    <s v="DEOE"/>
    <d v="2026-01-15T00:00:00"/>
    <d v="2026-02-15T00:00:00"/>
    <d v="2026-01-15T00:00:00"/>
    <m/>
    <n v="4"/>
    <s v="En proceso dentro de plazo"/>
    <m/>
    <m/>
    <m/>
    <m/>
  </r>
  <r>
    <n v="173"/>
    <x v="21"/>
    <x v="172"/>
    <s v="22.2"/>
    <s v="OPL"/>
    <s v="CG"/>
    <s v="OPL"/>
    <s v="DEOE"/>
    <d v="2026-02-21T00:00:00"/>
    <d v="2026-02-28T00:00:00"/>
    <s v=""/>
    <m/>
    <s v="1"/>
    <s v=""/>
    <m/>
    <m/>
    <m/>
    <m/>
  </r>
  <r>
    <n v="174"/>
    <x v="21"/>
    <x v="173"/>
    <s v="22.3"/>
    <s v="OPL"/>
    <s v="CG"/>
    <s v="OPL"/>
    <s v="DEOE"/>
    <d v="2026-03-13T00:00:00"/>
    <d v="2026-03-13T00:00:00"/>
    <s v=""/>
    <m/>
    <s v="1"/>
    <s v=""/>
    <m/>
    <m/>
    <m/>
    <m/>
  </r>
  <r>
    <n v="175"/>
    <x v="21"/>
    <x v="174"/>
    <s v="22.4"/>
    <s v="INE"/>
    <s v="JLE"/>
    <s v="JLE"/>
    <s v="DEOE"/>
    <d v="2026-03-14T00:00:00"/>
    <d v="2026-03-26T00:00:00"/>
    <s v=""/>
    <m/>
    <s v="1"/>
    <s v=""/>
    <m/>
    <m/>
    <m/>
    <m/>
  </r>
  <r>
    <n v="176"/>
    <x v="21"/>
    <x v="175"/>
    <s v="22.5"/>
    <s v="OPL"/>
    <s v="OD"/>
    <s v="OPL"/>
    <s v="DEOE"/>
    <d v="2026-04-01T00:00:00"/>
    <d v="2026-04-15T00:00:00"/>
    <s v=""/>
    <m/>
    <s v="1"/>
    <s v=""/>
    <m/>
    <m/>
    <m/>
    <m/>
  </r>
  <r>
    <n v="177"/>
    <x v="21"/>
    <x v="176"/>
    <s v="22.6"/>
    <s v="INE"/>
    <s v="CD"/>
    <s v="JLE"/>
    <s v="DEOE"/>
    <d v="2026-05-01T00:00:00"/>
    <d v="2026-05-27T00:00:00"/>
    <s v=""/>
    <m/>
    <s v="1"/>
    <s v=""/>
    <m/>
    <m/>
    <m/>
    <m/>
  </r>
  <r>
    <n v="178"/>
    <x v="21"/>
    <x v="177"/>
    <s v="22.7"/>
    <s v="OPL"/>
    <s v="CG/OD"/>
    <s v="OPL"/>
    <s v="DEOE"/>
    <d v="2026-05-01T00:00:00"/>
    <d v="2026-06-02T00:00:00"/>
    <s v=""/>
    <m/>
    <s v="1"/>
    <s v=""/>
    <m/>
    <m/>
    <m/>
    <m/>
  </r>
  <r>
    <n v="179"/>
    <x v="21"/>
    <x v="178"/>
    <s v="22.8"/>
    <s v="OPL"/>
    <s v="CG"/>
    <s v="OPL"/>
    <s v="DEOE"/>
    <d v="2026-02-01T00:00:00"/>
    <d v="2026-02-15T00:00:00"/>
    <s v=""/>
    <m/>
    <s v="1"/>
    <s v=""/>
    <m/>
    <m/>
    <m/>
    <m/>
  </r>
  <r>
    <n v="180"/>
    <x v="21"/>
    <x v="179"/>
    <s v="22.9"/>
    <s v="OPL"/>
    <s v="CG"/>
    <s v="OPL"/>
    <s v="DEOE"/>
    <d v="2026-04-01T00:00:00"/>
    <d v="2026-04-07T00:00:00"/>
    <s v=""/>
    <m/>
    <s v="1"/>
    <s v=""/>
    <m/>
    <m/>
    <m/>
    <m/>
  </r>
  <r>
    <n v="181"/>
    <x v="21"/>
    <x v="180"/>
    <s v="22.10"/>
    <s v="OPL"/>
    <s v="CG"/>
    <s v="OPL"/>
    <s v="DEOE"/>
    <d v="2026-04-16T00:00:00"/>
    <d v="2026-04-30T00:00:00"/>
    <s v=""/>
    <m/>
    <s v="1"/>
    <s v=""/>
    <m/>
    <m/>
    <m/>
    <m/>
  </r>
  <r>
    <n v="182"/>
    <x v="21"/>
    <x v="181"/>
    <s v="22.11"/>
    <s v="OPL"/>
    <s v="OD"/>
    <s v="OPL"/>
    <s v="DEOE"/>
    <d v="2026-04-27T00:00:00"/>
    <d v="2026-05-20T00:00:00"/>
    <s v=""/>
    <m/>
    <s v="1"/>
    <s v=""/>
    <m/>
    <m/>
    <m/>
    <m/>
  </r>
  <r>
    <n v="183"/>
    <x v="21"/>
    <x v="182"/>
    <s v="22.12"/>
    <s v="OPL"/>
    <s v="CG"/>
    <s v="OPL"/>
    <s v="DEOE"/>
    <d v="2026-05-01T00:00:00"/>
    <d v="2026-05-07T00:00:00"/>
    <s v=""/>
    <m/>
    <s v="1"/>
    <s v=""/>
    <m/>
    <m/>
    <m/>
    <m/>
  </r>
  <r>
    <n v="184"/>
    <x v="21"/>
    <x v="183"/>
    <s v="22.13"/>
    <s v="OPL"/>
    <s v="CD"/>
    <s v="OPL"/>
    <s v="DEOE"/>
    <d v="2026-04-16T00:00:00"/>
    <d v="2026-05-28T00:00:00"/>
    <s v=""/>
    <m/>
    <s v="1"/>
    <s v=""/>
    <m/>
    <m/>
    <m/>
    <m/>
  </r>
  <r>
    <n v="185"/>
    <x v="21"/>
    <x v="184"/>
    <s v="22.14"/>
    <s v="OPL"/>
    <s v="CG/OD"/>
    <s v="OPL"/>
    <s v="DEOE"/>
    <d v="2026-06-09T00:00:00"/>
    <d v="2026-06-09T00:00:00"/>
    <s v=""/>
    <m/>
    <s v="1"/>
    <s v=""/>
    <m/>
    <m/>
    <m/>
    <m/>
  </r>
  <r>
    <n v="186"/>
    <x v="21"/>
    <x v="185"/>
    <s v="22.15"/>
    <s v="OPL"/>
    <s v="OD"/>
    <s v="OPL"/>
    <s v="OPL"/>
    <d v="2026-06-10T00:00:00"/>
    <d v="2026-06-13T00:00:00"/>
    <s v=""/>
    <m/>
    <s v="1"/>
    <s v=""/>
    <m/>
    <m/>
    <m/>
    <m/>
  </r>
  <r>
    <n v="187"/>
    <x v="21"/>
    <x v="186"/>
    <s v="22.16"/>
    <s v="OPL"/>
    <s v="CG"/>
    <s v="OPL"/>
    <s v="OPL"/>
    <d v="2026-06-14T00:00:00"/>
    <d v="2026-06-14T00:00:00"/>
    <s v=""/>
    <m/>
    <s v="1"/>
    <s v=""/>
    <m/>
    <m/>
    <m/>
    <m/>
  </r>
  <r>
    <n v="188"/>
    <x v="22"/>
    <x v="187"/>
    <s v="24.1"/>
    <s v="OPL"/>
    <s v="OPL"/>
    <s v="OPL"/>
    <s v="DEPPP"/>
    <d v="2025-11-01T00:00:00"/>
    <d v="2026-01-15T00:00:00"/>
    <d v="2025-11-01T00:00:00"/>
    <d v="2025-12-01T00:00:00"/>
    <n v="2"/>
    <s v="Concluida dentro de plazo"/>
    <s v="En fecha 1 de diciembre de 2025 se emitió el acuerdo IEC/CG/146/2025, mediante el cual se aprobaron los modelos de Distribución de pautado que serán propuestos Al Comité De Radio Y Televisión del Instituto Nacional Electoral, para el acceso de los Partidos Políticos a radio televisión durante las precampañas, intercampañas y campañas electorales, así como de las candidaturas independientes en el periodo de campañas electorales, para el Proceso Electoral Local Ordinario 2025-2026."/>
    <s v="INFORMATIVO/COAH/2026/13"/>
    <s v="_24.1"/>
    <m/>
  </r>
  <r>
    <n v="189"/>
    <x v="22"/>
    <x v="188"/>
    <s v="24.2"/>
    <s v="INE"/>
    <s v="JGE"/>
    <s v="DEPPP"/>
    <s v="DEPPP"/>
    <d v="2025-11-01T00:00:00"/>
    <d v="2026-01-15T00:00:00"/>
    <d v="2025-11-01T00:00:00"/>
    <d v="2025-11-12T00:00:00"/>
    <n v="2"/>
    <s v="Concluida dentro de plazo"/>
    <s v="El 12 de noviembre de 2025, la Junta General Ejecutiva emitió el Acuerdo por el que se aprueban los modelos de distribución y las pautas para la transmisión en radio y televisión de los mensajes de las autoridades electorales para los períodos de precampaña, intercampaña, campaña, de reflexión y jornada electoral del proceso electoral local 2025-2026 en el estado de Coahuila de Zaragoza…”, identificado con la clave INE/JGE227/2025."/>
    <s v="https://inemexico-my.sharepoint.com/personal/sebastian_garcia_ine_mx/Documents/Aplicaciones/Microsoft%20Forms/Calendario%20de%20Coordinaci%C3%B3n%20del%20Proceso%20Electoral%20L/Pregunta/INE-JGE227-2025%20Pautas%20AE%20PEL%20Coahuila_ALFONSO%20ISAIAS%20SALAZ.pdf"/>
    <s v="Sí"/>
    <d v="2026-01-19T00:00:00"/>
  </r>
  <r>
    <n v="190"/>
    <x v="22"/>
    <x v="189"/>
    <s v="24.3"/>
    <s v="INE"/>
    <s v="CTR"/>
    <s v="DEPPP"/>
    <s v="DEPPP"/>
    <d v="2025-11-01T00:00:00"/>
    <d v="2026-01-30T00:00:00"/>
    <d v="2025-11-01T00:00:00"/>
    <d v="2025-12-17T00:00:00"/>
    <n v="2"/>
    <s v="Concluida dentro de plazo"/>
    <s v="El 17 de diciembre de 2025, el Comité de Radio y Televisión del Instituto Nacional Electoral emitió el &quot;Acuerdo...por el que se aprueban las pautas para la transmisión en radio y televisión de los mensajes de los partidos políticos y, en su caso, candidaturas independientes, para el proceso electoral local 2025-2026 en el estado de Coahuila de Zaragoza”, identificado con la clave INE/ACRT/30/2025."/>
    <s v="https://inemexico-my.sharepoint.com/personal/sebastian_garcia_ine_mx/Documents/Aplicaciones/Microsoft%20Forms/Calendario%20de%20Coordinaci%C3%B3n%20del%20Proceso%20Electoral%20L/Pregunta/INE-ACRT-30-2025%20Pautas%20PEL%20Coahuila%202025-202_ALFONSO%20ISAIAS%20SALAZ.pdf"/>
    <s v="Sí"/>
    <d v="2026-01-19T00:00:00"/>
  </r>
  <r>
    <n v="191"/>
    <x v="22"/>
    <x v="190"/>
    <s v="24.4"/>
    <s v="INE"/>
    <s v="CG"/>
    <s v="DEPPP"/>
    <s v="DEPPP"/>
    <d v="2026-02-01T00:00:00"/>
    <d v="2026-02-28T00:00:00"/>
    <s v=""/>
    <m/>
    <s v="1"/>
    <s v=""/>
    <m/>
    <m/>
    <m/>
    <m/>
  </r>
  <r>
    <n v="192"/>
    <x v="23"/>
    <x v="191"/>
    <s v="25.1"/>
    <s v="INE"/>
    <s v="UTF"/>
    <s v="UTF"/>
    <s v="UTF"/>
    <d v="2025-08-01T00:00:00"/>
    <d v="2026-04-28T00:00:00"/>
    <d v="2025-08-01T00:00:00"/>
    <m/>
    <n v="4"/>
    <s v="En proceso dentro de plazo"/>
    <m/>
    <m/>
    <m/>
    <m/>
  </r>
  <r>
    <n v="193"/>
    <x v="23"/>
    <x v="192"/>
    <s v="25.2"/>
    <s v="INE"/>
    <s v="UTF"/>
    <s v="UTF"/>
    <s v="UTF"/>
    <d v="2026-02-25T00:00:00"/>
    <d v="2026-05-02T00:00:00"/>
    <s v=""/>
    <m/>
    <s v="1"/>
    <s v=""/>
    <m/>
    <m/>
    <m/>
    <m/>
  </r>
  <r>
    <n v="194"/>
    <x v="23"/>
    <x v="193"/>
    <s v="25.3"/>
    <s v="INE"/>
    <s v="UTF"/>
    <s v="UTF"/>
    <s v="UTF"/>
    <d v="2026-05-05T00:00:00"/>
    <d v="2026-07-27T00:00:00"/>
    <s v=""/>
    <m/>
    <s v="1"/>
    <s v=""/>
    <m/>
    <m/>
    <m/>
    <m/>
  </r>
  <r>
    <n v="195"/>
    <x v="24"/>
    <x v="194"/>
    <s v="26.1"/>
    <s v="INE"/>
    <s v="DECEYEC"/>
    <s v="DECEYEC"/>
    <s v="DECEYEC"/>
    <d v="2026-02-06T00:00:00"/>
    <d v="2026-02-06T00:00:00"/>
    <s v=""/>
    <m/>
    <s v="1"/>
    <s v=""/>
    <m/>
    <m/>
    <m/>
    <m/>
  </r>
  <r>
    <n v="196"/>
    <x v="24"/>
    <x v="195"/>
    <s v="26.2"/>
    <s v="INE"/>
    <s v="DEOE"/>
    <s v="DEOE"/>
    <s v="DEOE"/>
    <d v="2026-03-03T00:00:00"/>
    <d v="2026-03-05T00:00:00"/>
    <s v=""/>
    <m/>
    <s v="1"/>
    <s v=""/>
    <m/>
    <m/>
    <m/>
    <m/>
  </r>
  <r>
    <n v="197"/>
    <x v="24"/>
    <x v="196"/>
    <s v="26.3"/>
    <s v="INE/OPL"/>
    <s v="OPL"/>
    <s v="DECEYEC"/>
    <s v="DECEYEC"/>
    <d v="2026-03-01T00:00:00"/>
    <d v="2026-04-30T00:00:00"/>
    <s v=""/>
    <m/>
    <s v="1"/>
    <s v=""/>
    <m/>
    <m/>
    <m/>
    <m/>
  </r>
  <r>
    <n v="198"/>
    <x v="24"/>
    <x v="197"/>
    <s v="26.4"/>
    <s v="INE"/>
    <s v="DECEYEC/JDE"/>
    <s v="DECEYEC"/>
    <s v="DECEYEC"/>
    <d v="2026-04-08T00:00:00"/>
    <d v="2026-04-08T00:00:00"/>
    <s v=""/>
    <m/>
    <s v="1"/>
    <s v=""/>
    <m/>
    <m/>
    <m/>
    <m/>
  </r>
  <r>
    <n v="199"/>
    <x v="24"/>
    <x v="198"/>
    <s v="26.5"/>
    <s v="OPL"/>
    <s v="OPL/DEOE/JLE"/>
    <s v="OPL"/>
    <s v="DEOE"/>
    <d v="2026-05-11T00:00:00"/>
    <d v="2026-05-15T00:00:00"/>
    <s v=""/>
    <m/>
    <s v="1"/>
    <s v=""/>
    <m/>
    <m/>
    <m/>
    <m/>
  </r>
  <r>
    <n v="200"/>
    <x v="24"/>
    <x v="199"/>
    <s v="26.6"/>
    <s v="INE"/>
    <s v="DEOE/JLE/JDE"/>
    <s v="JLE"/>
    <s v="DEOE"/>
    <d v="2026-05-16T00:00:00"/>
    <d v="2026-05-17T00:00:00"/>
    <s v=""/>
    <m/>
    <s v="1"/>
    <m/>
    <m/>
    <m/>
    <m/>
    <m/>
  </r>
  <r>
    <n v="201"/>
    <x v="24"/>
    <x v="200"/>
    <s v="26.7"/>
    <s v="INE"/>
    <s v="DEOE/JLE/JDE"/>
    <s v="JLE"/>
    <s v="DEOE"/>
    <d v="2026-05-18T00:00:00"/>
    <d v="2026-05-24T00:00:00"/>
    <s v=""/>
    <m/>
    <s v="1"/>
    <s v=""/>
    <m/>
    <m/>
    <m/>
    <m/>
  </r>
  <r>
    <n v="202"/>
    <x v="24"/>
    <x v="201"/>
    <s v="26.8"/>
    <s v="INE"/>
    <s v="JDE"/>
    <s v="JLE"/>
    <s v="DEOE"/>
    <d v="2026-06-07T00:00:00"/>
    <d v="2026-06-07T00:00:00"/>
    <s v=""/>
    <m/>
    <s v="1"/>
    <s v=""/>
    <m/>
    <m/>
    <m/>
    <m/>
  </r>
  <r>
    <n v="203"/>
    <x v="24"/>
    <x v="202"/>
    <s v="26.9"/>
    <s v="OPL"/>
    <s v="OPL"/>
    <s v="OPL"/>
    <s v="DEOE"/>
    <d v="2026-06-10T00:00:00"/>
    <d v="2026-06-13T00:00:00"/>
    <s v=""/>
    <m/>
    <s v="1"/>
    <s v=""/>
    <m/>
    <m/>
    <m/>
    <m/>
  </r>
  <r>
    <n v="204"/>
    <x v="25"/>
    <x v="203"/>
    <s v="27.1"/>
    <s v="INE/OPL"/>
    <s v="DEAJ/JLE/OPL"/>
    <s v="JLE"/>
    <s v="DEOE"/>
    <d v="2025-12-01T00:00:00"/>
    <d v="2026-01-30T00:00:00"/>
    <d v="2025-12-01T00:00:00"/>
    <m/>
    <n v="4"/>
    <s v="En proceso dentro de plazo"/>
    <m/>
    <m/>
    <m/>
    <m/>
  </r>
  <r>
    <n v="205"/>
    <x v="25"/>
    <x v="204"/>
    <s v="27.2"/>
    <s v="INE/OPL"/>
    <s v="OPL"/>
    <s v="DECEYEC"/>
    <s v="DECEYEC"/>
    <d v="2026-01-01T00:00:00"/>
    <d v="2026-03-22T00:00:00"/>
    <d v="2026-01-01T00:00:00"/>
    <m/>
    <n v="4"/>
    <s v="En proceso dentro de plazo"/>
    <m/>
    <m/>
    <m/>
    <m/>
  </r>
  <r>
    <n v="206"/>
    <x v="25"/>
    <x v="205"/>
    <s v="27.3"/>
    <s v="INE"/>
    <s v="JLE/JDE"/>
    <s v="JLE"/>
    <s v="DEOE"/>
    <d v="2026-01-09T00:00:00"/>
    <d v="2026-02-13T00:00:00"/>
    <d v="2026-01-09T00:00:00"/>
    <m/>
    <n v="4"/>
    <s v="En proceso dentro de plazo"/>
    <m/>
    <m/>
    <m/>
    <m/>
  </r>
  <r>
    <n v="207"/>
    <x v="25"/>
    <x v="206"/>
    <s v="27.4"/>
    <s v="INE/OPL"/>
    <s v="OPL"/>
    <s v="DECEYEC"/>
    <s v="DEOE"/>
    <d v="2026-02-01T00:00:00"/>
    <d v="2026-05-15T00:00:00"/>
    <s v=""/>
    <m/>
    <s v="1"/>
    <s v=""/>
    <m/>
    <m/>
    <m/>
    <m/>
  </r>
  <r>
    <n v="208"/>
    <x v="25"/>
    <x v="207"/>
    <s v="27.5"/>
    <s v="INE"/>
    <s v="DECEyEC"/>
    <s v="DECEYEC"/>
    <s v="DECEYEC"/>
    <d v="2026-02-06T00:00:00"/>
    <d v="2026-02-06T00:00:00"/>
    <s v=""/>
    <m/>
    <s v="1"/>
    <s v=""/>
    <m/>
    <m/>
    <m/>
    <m/>
  </r>
  <r>
    <n v="209"/>
    <x v="25"/>
    <x v="208"/>
    <s v="27.6"/>
    <s v="INE"/>
    <s v="DEOE"/>
    <s v="DEOE"/>
    <s v="DEOE"/>
    <d v="2026-03-02T00:00:00"/>
    <d v="2026-04-15T00:00:00"/>
    <s v=""/>
    <m/>
    <s v="1"/>
    <s v=""/>
    <m/>
    <m/>
    <m/>
    <m/>
  </r>
  <r>
    <n v="210"/>
    <x v="25"/>
    <x v="209"/>
    <s v="27.7"/>
    <s v="INE/OPL"/>
    <s v="OPL"/>
    <s v="DECEYEC"/>
    <s v="DEOE"/>
    <d v="2026-03-01T00:00:00"/>
    <d v="2026-04-30T00:00:00"/>
    <s v=""/>
    <m/>
    <s v="1"/>
    <s v=""/>
    <m/>
    <m/>
    <m/>
    <m/>
  </r>
  <r>
    <n v="211"/>
    <x v="25"/>
    <x v="210"/>
    <s v="27.8"/>
    <s v="INE"/>
    <s v="DECEyEC/ JDE"/>
    <s v="DECEYEC"/>
    <s v="DECEYEC"/>
    <d v="2026-04-08T00:00:00"/>
    <d v="2026-04-08T00:00:00"/>
    <s v=""/>
    <m/>
    <s v="1"/>
    <s v=""/>
    <m/>
    <m/>
    <m/>
    <m/>
  </r>
  <r>
    <n v="212"/>
    <x v="25"/>
    <x v="211"/>
    <s v="27.9"/>
    <s v="INE/OPL"/>
    <s v="OPL/DEOE/ DECEyEC"/>
    <s v="OPL"/>
    <s v="DEOE"/>
    <d v="2026-05-11T00:00:00"/>
    <d v="2026-05-15T00:00:00"/>
    <s v=""/>
    <m/>
    <s v="1"/>
    <s v=""/>
    <m/>
    <m/>
    <m/>
    <m/>
  </r>
  <r>
    <n v="213"/>
    <x v="25"/>
    <x v="212"/>
    <s v="27.10"/>
    <s v="INE/OPL"/>
    <s v="OPL/DEOE/ DECEyEC"/>
    <s v="OPL"/>
    <s v="DEOE"/>
    <d v="2026-05-01T00:00:00"/>
    <d v="2026-05-29T00:00:00"/>
    <s v=""/>
    <m/>
    <s v="1"/>
    <s v=""/>
    <m/>
    <m/>
    <m/>
    <m/>
  </r>
  <r>
    <n v="214"/>
    <x v="25"/>
    <x v="213"/>
    <s v="27.11"/>
    <s v="INE"/>
    <s v="JLE/DERFE"/>
    <s v="DEOE"/>
    <s v="DEOE"/>
    <d v="2026-05-16T00:00:00"/>
    <d v="2026-05-17T00:00:00"/>
    <s v=""/>
    <m/>
    <s v="1"/>
    <s v=""/>
    <m/>
    <m/>
    <m/>
    <m/>
  </r>
  <r>
    <n v="215"/>
    <x v="25"/>
    <x v="214"/>
    <s v="27.12"/>
    <s v="INE"/>
    <s v="JLE/JDE"/>
    <s v="JLE"/>
    <s v="DEOE"/>
    <d v="2026-05-18T00:00:00"/>
    <d v="2026-05-24T00:00:00"/>
    <s v=""/>
    <m/>
    <s v="1"/>
    <s v=""/>
    <m/>
    <m/>
    <m/>
    <m/>
  </r>
  <r>
    <n v="216"/>
    <x v="25"/>
    <x v="215"/>
    <s v="27.13"/>
    <s v="INE"/>
    <s v="CD / MEC VPPP"/>
    <s v="JLE"/>
    <s v="DEOE"/>
    <d v="2026-06-07T00:00:00"/>
    <d v="2026-06-07T00:00:00"/>
    <s v=""/>
    <m/>
    <s v="1"/>
    <s v=""/>
    <m/>
    <m/>
    <m/>
    <m/>
  </r>
  <r>
    <n v="217"/>
    <x v="26"/>
    <x v="216"/>
    <s v="28.1"/>
    <s v="INE"/>
    <s v="UTSI"/>
    <s v="UTSI"/>
    <s v="UTSI"/>
    <d v="2025-05-01T00:00:00"/>
    <d v="2025-05-01T00:00:00"/>
    <d v="2025-05-01T00:00:00"/>
    <d v="2025-05-01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18"/>
    <x v="26"/>
    <x v="217"/>
    <s v="28.2"/>
    <s v="INE"/>
    <s v="UTSI"/>
    <s v="UTSI"/>
    <s v="UTSI"/>
    <d v="2025-09-03T00:00:00"/>
    <d v="2025-09-03T00:00:00"/>
    <d v="2025-09-03T00:00:00"/>
    <d v="2025-06-20T00:00:00"/>
    <n v="2"/>
    <s v="Concluida dentro de plazo"/>
    <s v="La Unidad Técnica de Servicios de Informática (UTSI) informó que, en el marco del subproceso Administración de Proyectos de Tecnologías de la Información y Comunicación (TIC), entre el 5 de mayo y el 01 de septiembre,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Sistema de Producción, Distribución y Almacenamiento de la Documentación y Materiales_x000a__x000a_Sistema de Registro de Solicitudes, Sustituciones y Acreditación de los Partidos Políticos y Candidaturas Independientes_x000a__x000a_Sistema Nacional de Registro de Precandidatos y Candidatos, (SNR)_x000a__x000a_Sistema Integral de Fiscalización – Precampaña_x000a__x000a_Estos requerimientos forman parte de la gestión integral de los sistemas que apoyan el desarrollo del Proceso Electoral Local, con el objetivo de garantizar su adecuado funcionamiento y actualización conforme a las necesidades operativas de las áreas involucradas._x000a_"/>
    <s v="Soportes documentales UTSI"/>
    <m/>
    <m/>
  </r>
  <r>
    <n v="219"/>
    <x v="26"/>
    <x v="218"/>
    <s v="28.3"/>
    <s v="INE"/>
    <s v="UTSI"/>
    <s v="UTSI"/>
    <s v="UTSI"/>
    <d v="2025-06-26T00:00:00"/>
    <d v="2025-06-26T00:00:00"/>
    <d v="2025-06-26T00:00:00"/>
    <d v="2025-06-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0"/>
    <x v="26"/>
    <x v="219"/>
    <s v="28.4"/>
    <s v="INE"/>
    <s v="UTSI"/>
    <s v="UTSI"/>
    <s v="UTSI"/>
    <d v="2025-07-31T00:00:00"/>
    <d v="2025-07-31T00:00:00"/>
    <d v="2025-07-31T00:00:00"/>
    <d v="2025-06-26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1"/>
    <x v="26"/>
    <x v="220"/>
    <s v="28.5"/>
    <s v="INE"/>
    <s v="UTSI"/>
    <s v="UTSI"/>
    <s v="UTSI"/>
    <d v="2025-08-05T00:00:00"/>
    <d v="2025-08-05T00:00:00"/>
    <d v="2025-08-05T00:00:00"/>
    <d v="2025-07-08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2"/>
    <x v="26"/>
    <x v="221"/>
    <s v="28.6"/>
    <s v="INE"/>
    <s v="UTSI"/>
    <s v="UTSI"/>
    <s v="UTSI"/>
    <d v="2025-08-05T00:00:00"/>
    <d v="2025-08-05T00:00:00"/>
    <d v="2025-08-05T00:00:00"/>
    <d v="2025-07-08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3"/>
    <x v="26"/>
    <x v="222"/>
    <s v="28.7"/>
    <s v="INE"/>
    <s v="UTSI"/>
    <s v="UTSI"/>
    <s v="UTSI"/>
    <d v="2025-07-31T00:00:00"/>
    <d v="2025-07-31T00:00:00"/>
    <d v="2025-07-31T00:00:00"/>
    <d v="2025-07-23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4"/>
    <x v="26"/>
    <x v="223"/>
    <s v="28.8"/>
    <s v="INE"/>
    <s v="UTSI"/>
    <s v="UTSI"/>
    <s v="UTSI"/>
    <d v="2025-08-14T00:00:00"/>
    <d v="2025-08-14T00:00:00"/>
    <d v="2025-08-14T00:00:00"/>
    <d v="2025-08-14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5"/>
    <x v="26"/>
    <x v="224"/>
    <s v="28.9"/>
    <s v="INE"/>
    <s v="UTSI"/>
    <s v="UTSI"/>
    <s v="UTSI"/>
    <d v="2025-08-14T00:00:00"/>
    <d v="2025-08-14T00:00:00"/>
    <d v="2025-08-14T00:00:00"/>
    <d v="2025-08-14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6"/>
    <x v="26"/>
    <x v="225"/>
    <s v="28.10"/>
    <s v="INE"/>
    <s v="UTSI"/>
    <s v="UTSI"/>
    <s v="UTSI"/>
    <d v="2025-08-14T00:00:00"/>
    <d v="2025-08-14T00:00:00"/>
    <d v="2025-08-14T00:00:00"/>
    <d v="2025-05-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7"/>
    <x v="26"/>
    <x v="226"/>
    <s v="28.11"/>
    <s v="INE"/>
    <s v="UTSI"/>
    <s v="UTSI"/>
    <s v="UTSI"/>
    <d v="2025-08-14T00:00:00"/>
    <d v="2025-08-14T00:00:00"/>
    <d v="2025-08-14T00:00:00"/>
    <d v="2025-05-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8"/>
    <x v="26"/>
    <x v="227"/>
    <s v="28.12"/>
    <s v="INE"/>
    <s v="UTSI"/>
    <s v="UTSI"/>
    <s v="UTSI"/>
    <d v="2025-08-14T00:00:00"/>
    <d v="2025-08-14T00:00:00"/>
    <d v="2025-08-14T00:00:00"/>
    <d v="2025-05-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9"/>
    <x v="26"/>
    <x v="228"/>
    <s v="28.13"/>
    <s v="INE"/>
    <s v="UTSI"/>
    <s v="UTSI"/>
    <s v="UTSI"/>
    <d v="2025-08-14T00:00:00"/>
    <d v="2025-08-14T00:00:00"/>
    <d v="2025-08-14T00:00:00"/>
    <d v="2025-06-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30"/>
    <x v="26"/>
    <x v="229"/>
    <s v="28.14"/>
    <s v="INE"/>
    <s v="UTSI"/>
    <s v="UTSI"/>
    <s v="UTSI"/>
    <d v="2025-08-28T00:00:00"/>
    <d v="2025-08-28T00:00:00"/>
    <d v="2025-08-28T00:00:00"/>
    <d v="2025-08-28T00:00:00"/>
    <n v="2"/>
    <s v="Concluida dentro de plazo"/>
    <s v="La Unidad Técnica de Servicios de Informática (UTSI) informó que, en el marco del subproceso Administración de Proyectos de Tecnologías de la Información y Comunicación (TIC), entre el 5 de mayo y el 01 de septiembre,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Sistema de Producción, Distribución y Almacenamiento de la Documentación y Materiales_x000a__x000a_Sistema de Registro de Solicitudes, Sustituciones y Acreditación de los Partidos Políticos y Candidaturas Independientes_x000a__x000a_Sistema Nacional de Registro de Precandidatos y Candidatos, (SNR)_x000a__x000a_Sistema Integral de Fiscalización – Precampaña_x000a__x000a_Estos requerimientos forman parte de la gestión integral de los sistemas que apoyan el desarrollo del Proceso Electoral Local, con el objetivo de garantizar su adecuado funcionamiento y actualización conforme a las necesidades operativas de las áreas involucradas._x000a_"/>
    <s v="Soportes documentales UTSI"/>
    <m/>
    <m/>
  </r>
  <r>
    <n v="231"/>
    <x v="26"/>
    <x v="230"/>
    <s v="28.15"/>
    <s v="INE"/>
    <s v="UTSI"/>
    <s v="UTSI"/>
    <s v="UTSI"/>
    <d v="2025-08-29T00:00:00"/>
    <d v="2025-08-29T00:00:00"/>
    <d v="2025-08-29T00:00:00"/>
    <d v="2025-05-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32"/>
    <x v="26"/>
    <x v="231"/>
    <s v="28.16"/>
    <s v="INE"/>
    <s v="UTSI"/>
    <s v="UTSI"/>
    <s v="UTSI"/>
    <d v="2025-09-01T00:00:00"/>
    <d v="2025-09-01T00:00:00"/>
    <d v="2025-09-01T00:00:00"/>
    <d v="2025-09-01T00:00:00"/>
    <n v="2"/>
    <s v="Concluida dentro de plazo"/>
    <s v="La Unidad Técnica de Servicios de Informática (UTSI) informó que, en el marco del subproceso Administración de Proyectos de Tecnologías de la Información y Comunicación (TIC), entre el 5 de mayo y el 01 de septiembre,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Sistema de Producción, Distribución y Almacenamiento de la Documentación y Materiales_x000a__x000a_Sistema de Registro de Solicitudes, Sustituciones y Acreditación de los Partidos Políticos y Candidaturas Independientes_x000a__x000a_Sistema Nacional de Registro de Precandidatos y Candidatos, (SNR)_x000a__x000a_Sistema Integral de Fiscalización – Precampaña_x000a__x000a_Estos requerimientos forman parte de la gestión integral de los sistemas que apoyan el desarrollo del Proceso Electoral Local, con el objetivo de garantizar su adecuado funcionamiento y actualización conforme a las necesidades operativas de las áreas involucradas._x000a_"/>
    <s v="Soportes documentales UTSI"/>
    <m/>
    <m/>
  </r>
  <r>
    <n v="233"/>
    <x v="26"/>
    <x v="232"/>
    <s v="28.17"/>
    <s v="INE"/>
    <s v="UTSI"/>
    <s v="UTSI"/>
    <s v="UTSI"/>
    <d v="2025-09-03T00:00:00"/>
    <d v="2025-09-03T00:00:00"/>
    <d v="2025-09-03T00:00:00"/>
    <d v="2025-06-20T00:00:00"/>
    <n v="2"/>
    <s v="Concluida dentro de plazo"/>
    <s v="La Unidad Técnica de Servicios de Informática (UTSI) informó que, en el marco del subproceso Administración de Proyectos de Tecnologías de la Información y Comunicación (TIC), entre el 5 de mayo y el 01 de septiembre, se recibieron los requerimientos de servicio TIC generados por las áreas usuarias. Dichos requerimientos incluyeron solicitudes de cambios y/o adecuaciones para los siguientes sistemas:"/>
    <s v="Soportes documentales UTSI"/>
    <m/>
    <m/>
  </r>
  <r>
    <n v="234"/>
    <x v="26"/>
    <x v="233"/>
    <s v="28.18"/>
    <s v="INE"/>
    <s v="UTSI"/>
    <s v="UTSI"/>
    <s v="UTSI"/>
    <d v="2025-10-01T00:00:00"/>
    <d v="2025-10-01T00:00:00"/>
    <d v="2025-05-20T00:00:00"/>
    <d v="2025-05-20T00:00:00"/>
    <n v="2"/>
    <s v="Concluida dentro de plazo"/>
    <s v=" Recepción de requerimientos generados por el área usuaria, con los cambios y/o adecuaciones solicitadas para el Sistema de Sustitución de las y los Supervisores y Capacitadores Asistentes Electorales"/>
    <s v="https://inemexico-my.sharepoint.com/personal/sebastian_garcia_ine_mx/Documents/Aplicaciones/Microsoft%20Forms/Calendario%20de%20Coordinaci%C3%B3n%20del%20Proceso%20Electoral%20L/Pregunta/28.18%20Gestionar%20los%20Requerimientos%20de%20Servici_HECTOR%20RUBEN%20GARDIDA.pdf"/>
    <m/>
    <m/>
  </r>
  <r>
    <n v="235"/>
    <x v="26"/>
    <x v="234"/>
    <s v="28.19"/>
    <s v="INE"/>
    <s v="UTSI"/>
    <s v="UTSI"/>
    <s v="UTSI"/>
    <d v="2025-10-01T00:00:00"/>
    <d v="2025-10-01T00:00:00"/>
    <d v="2025-05-20T00:00:00"/>
    <d v="2025-05-20T00:00:00"/>
    <n v="2"/>
    <s v="Concluida dentro de plazo"/>
    <s v="Recepción de requerimientos generados por el área usuaria, con los cambios y/o adecuaciones solicitadas para el Sistema del Proceso de Primera Insaculación. Sistema de Administración de Dispositivos Móviles."/>
    <s v="https://inemexico-my.sharepoint.com/personal/sebastian_garcia_ine_mx/Documents/Aplicaciones/Microsoft%20Forms/Calendario%20de%20Coordinaci%C3%B3n%20del%20Proceso%20Electoral%20L/Pregunta/28.19%20Gestionar%20los%20Requerimientos%20de%20Servici_HECTOR%20RUBEN%20GARDIDA.pdf"/>
    <m/>
    <m/>
  </r>
  <r>
    <n v="236"/>
    <x v="26"/>
    <x v="235"/>
    <s v="28.20"/>
    <s v="INE"/>
    <s v="UTSI"/>
    <s v="UTSI"/>
    <s v="UTSI"/>
    <d v="2025-10-01T00:00:00"/>
    <d v="2025-10-01T00:00:00"/>
    <d v="2025-05-20T00:00:00"/>
    <d v="2025-05-20T00:00:00"/>
    <n v="2"/>
    <s v="Concluida dentro de plazo"/>
    <s v=" Recepción de requerimientos generados por el área usuaria, con los cambios y/o adecuaciones solicitadas para el Sistema de Seguimiento a la Primera Etapa de Capacitación"/>
    <s v="https://inemexico-my.sharepoint.com/personal/sebastian_garcia_ine_mx/Documents/Aplicaciones/Microsoft%20Forms/Calendario%20de%20Coordinaci%C3%B3n%20del%20Proceso%20Electoral%20L/Pregunta/28.20%20Gestionar%20los%20Requerimientos%20de%20Servici_HECTOR%20RUBEN%20GARDIDA.pdf"/>
    <m/>
    <m/>
  </r>
  <r>
    <n v="237"/>
    <x v="26"/>
    <x v="236"/>
    <s v="28.21"/>
    <s v="INE"/>
    <s v="UTSI"/>
    <s v="UTSI"/>
    <s v="UTSI"/>
    <d v="2025-10-01T00:00:00"/>
    <d v="2025-10-01T00:00:00"/>
    <d v="2025-05-20T00:00:00"/>
    <d v="2025-05-20T00:00:00"/>
    <n v="2"/>
    <s v="Concluida dentro de plazo"/>
    <s v="Sistema de Documentos y Materiales Electorales OPL. Recepción de requerimientos generados por el área usuaria, con los cambios y/o adecuaciones solicitadas para la Aplicación Móvil de Seguimiento a la Primera Etapa de Capacitación"/>
    <s v="https://inemexico-my.sharepoint.com/personal/sebastian_garcia_ine_mx/Documents/Aplicaciones/Microsoft%20Forms/Calendario%20de%20Coordinaci%C3%B3n%20del%20Proceso%20Electoral%20L/Pregunta/28.21%20Gestionar%20los%20Requerimientos%20de%20Servici_HECTOR%20RUBEN%20GARDIDA.pdf"/>
    <m/>
    <m/>
  </r>
  <r>
    <n v="238"/>
    <x v="26"/>
    <x v="237"/>
    <s v="28.22"/>
    <s v="INE"/>
    <s v="UTSI"/>
    <s v="UTSI"/>
    <s v="UTSI"/>
    <d v="2025-10-01T00:00:00"/>
    <d v="2025-10-01T00:00:00"/>
    <d v="2025-05-20T00:00:00"/>
    <d v="2025-05-20T00:00:00"/>
    <n v="2"/>
    <s v="Concluida dentro de plazo"/>
    <s v=" Recepción de requerimientos generados por el área usuaria, con los cambios y/o adecuaciones solicitadas para la Aplicación Móvil de Verificación de las y los Supervisores Electorales en la Primera Etapa de Capacitación"/>
    <s v="https://inemexico-my.sharepoint.com/personal/sebastian_garcia_ine_mx/Documents/Aplicaciones/Microsoft%20Forms/Calendario%20de%20Coordinaci%C3%B3n%20del%20Proceso%20Electoral%20L/Pregunta/28.22%20Gestionar%20los%20Requerimientos%20de%20Servici_HECTOR%20RUBEN%20GARDIDA.pdf"/>
    <m/>
    <m/>
  </r>
  <r>
    <n v="239"/>
    <x v="26"/>
    <x v="238"/>
    <s v="28.23"/>
    <s v="INE"/>
    <s v="UTSI"/>
    <s v="UTSI"/>
    <s v="UTSI"/>
    <d v="2025-10-15T00:00:00"/>
    <d v="2025-10-15T00:00:00"/>
    <d v="2025-05-20T00:00:00"/>
    <d v="2025-05-20T00:00:00"/>
    <n v="2"/>
    <s v="Concluida dentro de plazo"/>
    <s v="Sistema de Consulta en Casillas Especiales (SICCE). Recepción de requerimientos generados por el área usuaria, con los cambios y/o adecuaciones solicitadas para la Aplicación móvil de Simulacros y Prácticas de la Jornada electoral."/>
    <s v="https://inemexico-my.sharepoint.com/personal/sebastian_garcia_ine_mx/Documents/Aplicaciones/Microsoft%20Forms/Calendario%20de%20Coordinaci%C3%B3n%20del%20Proceso%20Electoral%20L/Pregunta/28.23%20Gestionar%20los%20Requerimientos%20de%20Servici_HECTOR%20RUBEN%20GARDIDA.pdf"/>
    <m/>
    <m/>
  </r>
  <r>
    <n v="240"/>
    <x v="26"/>
    <x v="239"/>
    <s v="28.24"/>
    <s v="INE"/>
    <s v="UTSI"/>
    <s v="UTSI"/>
    <s v="UTSI"/>
    <d v="2025-11-03T00:00:00"/>
    <d v="2025-11-03T00:00:00"/>
    <d v="2025-05-20T00:00:00"/>
    <d v="2025-06-20T00:00:00"/>
    <n v="2"/>
    <s v="Concluida dentro de plazo"/>
    <s v="Recepción de requerimientos generados por el área usuaria, con los cambios y/o adecuaciones solicitadas para la Aplicación Móvil de Seguimiento a Paquetes Electorales (SPE)"/>
    <s v="https://inemexico-my.sharepoint.com/personal/sebastian_garcia_ine_mx/Documents/Aplicaciones/Microsoft%20Forms/Calendario%20de%20Coordinaci%C3%B3n%20del%20Proceso%20Electoral%20L/Pregunta/28.24%20Gestionar%20los%20Requerimientos%20de%20Servici_HECTOR%20RUBEN%20GARDIDA.pdf"/>
    <m/>
    <m/>
  </r>
  <r>
    <n v="241"/>
    <x v="26"/>
    <x v="240"/>
    <s v="28.25"/>
    <s v="INE"/>
    <s v="UTSI"/>
    <s v="UTSI"/>
    <s v="UTSI"/>
    <d v="2025-11-28T00:00:00"/>
    <d v="2025-11-28T00:00:00"/>
    <d v="2025-11-28T00:00:00"/>
    <d v="2025-11-28T00:00:00"/>
    <n v="2"/>
    <s v="Concluida dentro de plazo"/>
    <s v="El 28 de noviembre de 2025, la UTSI informó que se recibió la documentación correspondiente a los requerimientos generados por el área usuaria, mediante los cuales se solicita la actualización del sistema, tanto en sus versiones web como móvil, a fin de permitir la captura y consulta de información conforme a lo establecido en el Programa de Operación del Sistema de Información sobre el Desarrollo de la Jornada Electoral (SIJE), aprobado para el Proceso Electoral Local 2025-2026."/>
    <s v="https://inemexico-my.sharepoint.com/personal/sebastian_garcia_ine_mx/Documents/Aplicaciones/Microsoft%20Forms/Calendario%20de%20Coordinaci%C3%B3n%20del%20Proceso%20Electoral%20L/Pregunta/28.25%20APT-F01-ReqServTIC_SIJE2026VF_HECTOR%20RUBEN%20GARDIDA.pdf; https://inemexico-my.sharepoint.com/personal/sebastian_garcia_ine_mx/Documents/Aplicaciones/Microsoft%20Forms/Calendario%20de%20Coordinaci%C3%B3n%20del%20Proceso%20Electoral%20L/Pregunta/28.25%20Aviso%20de%20conclusi%C3%B3n%20Gestionar%20los%20Reque_HECTOR%20RUBEN%20GARDIDA.pdf"/>
    <m/>
    <m/>
  </r>
  <r>
    <n v="242"/>
    <x v="26"/>
    <x v="241"/>
    <s v="28.26"/>
    <s v="INE"/>
    <s v="UTSI"/>
    <s v="UTSI"/>
    <s v="UTSI"/>
    <d v="2025-11-28T00:00:00"/>
    <d v="2025-11-28T00:00:00"/>
    <d v="2025-11-28T00:00:00"/>
    <d v="2025-11-28T00:00:00"/>
    <n v="2"/>
    <s v="Concluida dentro de plazo"/>
    <s v="El 28 de noviembre de 2025, la UTSI informó que se recibió la documentación correspondiente a los requerimientos del área usuaria, mediante los cuales se solicita la actualización del sistema, en sus versiones web y móvil, a fin de permitir la captura y consulta de información conforme a lo establecido en el Programa de Operación del Sistema de Información sobre el Desarrollo de la Jornada Electoral (SIJE), aprobado para el Proceso Electoral Local 2025-2026."/>
    <s v="https://inemexico-my.sharepoint.com/personal/sebastian_garcia_ine_mx/Documents/Aplicaciones/Microsoft%20Forms/Calendario%20de%20Coordinaci%C3%B3n%20del%20Proceso%20Electoral%20L/Pregunta/28.26%20APT-F01-ReqServTIC_SIJE2026VF_HECTOR%20RUBEN%20GARDIDA.pdf; https://inemexico-my.sharepoint.com/personal/sebastian_garcia_ine_mx/Documents/Aplicaciones/Microsoft%20Forms/Calendario%20de%20Coordinaci%C3%B3n%20del%20Proceso%20Electoral%20L/Pregunta/28.26%20Aviso%20de%20conclusi%C3%B3n%20Gestionar%20los%20Reque_HECTOR%20RUBEN%20GARDIDA.pdf"/>
    <m/>
    <m/>
  </r>
  <r>
    <n v="243"/>
    <x v="26"/>
    <x v="242"/>
    <s v="28.27"/>
    <s v="INE"/>
    <s v="UTSI"/>
    <s v="UTSI"/>
    <s v="UTSI"/>
    <d v="2025-12-02T00:00:00"/>
    <d v="2025-12-02T00:00:00"/>
    <d v="2025-05-20T00:00:00"/>
    <d v="2025-05-20T00:00:00"/>
    <n v="2"/>
    <s v="Concluida dentro de plazo"/>
    <s v="Sistema &quot;Conoce a tu SE y CAE&quot;. Recepción de requerimientos generados por el área usuaria, con los cambios y/o adecuaciones solicitadas para la Aplicación Móvil &quot;IMDC el día de la Jornada Electoral&quot;"/>
    <s v="https://inemexico-my.sharepoint.com/personal/sebastian_garcia_ine_mx/Documents/Aplicaciones/Microsoft%20Forms/Calendario%20de%20Coordinaci%C3%B3n%20del%20Proceso%20Electoral%20L/Pregunta/28.27%20Gestionar%20los%20Requerimientos%20de%20Servici_HECTOR%20RUBEN%20GARDIDA.pdf"/>
    <m/>
    <m/>
  </r>
  <r>
    <n v="244"/>
    <x v="26"/>
    <x v="243"/>
    <s v="28.28"/>
    <s v="INE"/>
    <s v="UTSI"/>
    <s v="UTSI"/>
    <s v="UTSI"/>
    <d v="2026-01-05T00:00:00"/>
    <d v="2026-01-05T00:00:00"/>
    <d v="2025-12-12T00:00:00"/>
    <d v="2025-12-12T00:00:00"/>
    <n v="2"/>
    <s v="Concluida dentro de plazo"/>
    <s v=" El 12 de diciembre de 2025, la UTSI, informo de la gestión a los requerimientos para el mantenimiento, operación, administración y desarrollo de los sistemas auxiliares de fiscalización, generados por la Dirección de Programación Nacional, de los cuales para el Sistema Integral de Fiscalización (SIF), incluye: Administración, Apoyo Ciudadano y/o Precampaña, Campaña, Ordinario e Históricos."/>
    <s v="https://inemexico-my.sharepoint.com/personal/sebastian_garcia_ine_mx/Documents/Aplicaciones/Microsoft%20Forms/Calendario%20de%20Coordinaci%C3%B3n%20del%20Proceso%20Electoral%20L/Pregunta/28.28%20Aviso%20de%20conclusi%C3%B3n%20Requerimientos%20SIF_HECTOR%20RUBEN%20GARDIDA.pdf; https://inemexico-my.sharepoint.com/personal/sebastian_garcia_ine_mx/Documents/Aplicaciones/Microsoft%20Forms/Calendario%20de%20Coordinaci%C3%B3n%20del%20Proceso%20Electoral%20L/Pregunta/28.28%20Documento%20Requerimientos%20Sistema%20Integr_HECTOR%20RUBEN%20GARDIDA.pdf"/>
    <m/>
    <m/>
  </r>
  <r>
    <n v="245"/>
    <x v="26"/>
    <x v="244"/>
    <s v="28.29"/>
    <s v="INE"/>
    <s v="UTSI"/>
    <s v="UTSI"/>
    <s v="UTSI"/>
    <d v="2026-01-15T00:00:00"/>
    <d v="2026-01-15T00:00:00"/>
    <d v="2025-05-20T00:00:00"/>
    <d v="2025-05-20T00:00:00"/>
    <n v="2"/>
    <s v="Concluida dentro de plazo"/>
    <s v="Sistema de Mediciones de Cumplimiento. Recepción de requerimientos generados por el área usuaria, con los cambios y/o adecuaciones solicitadas para el Sistema del Proceso de Segunda Insaculación"/>
    <s v="https://inemexico-my.sharepoint.com/personal/sebastian_garcia_ine_mx/Documents/Aplicaciones/Microsoft%20Forms/Calendario%20de%20Coordinaci%C3%B3n%20del%20Proceso%20Electoral%20L/Pregunta/28.29%20Gestionar%20los%20Requerimientos%20de%20Servici_HECTOR%20RUBEN%20GARDIDA.pdf"/>
    <m/>
    <m/>
  </r>
  <r>
    <n v="246"/>
    <x v="26"/>
    <x v="245"/>
    <s v="28.30"/>
    <s v="INE"/>
    <s v="UTSI"/>
    <s v="UTSI"/>
    <s v="UTSI"/>
    <d v="2026-01-15T00:00:00"/>
    <d v="2026-01-15T00:00:00"/>
    <d v="2025-05-20T00:00:00"/>
    <d v="2025-05-20T00:00:00"/>
    <n v="2"/>
    <s v="Concluida dentro de plazo"/>
    <s v=" Recepción de requerimientos generados por el área usuaria, con los cambios y/o adecuaciones solicitadas para el Sistema de Seguimiento a la Segunda Etapa de Capacitación"/>
    <s v="https://inemexico-my.sharepoint.com/personal/sebastian_garcia_ine_mx/Documents/Aplicaciones/Microsoft%20Forms/Calendario%20de%20Coordinaci%C3%B3n%20del%20Proceso%20Electoral%20L/Pregunta/28.30%20Gestionar%20los%20Requerimientos%20de%20Servici_HECTOR%20RUBEN%20GARDIDA.pdf"/>
    <m/>
    <m/>
  </r>
  <r>
    <n v="247"/>
    <x v="26"/>
    <x v="246"/>
    <s v="28.31"/>
    <s v="INE"/>
    <s v="UTSI"/>
    <s v="UTSI"/>
    <s v="UTSI"/>
    <d v="2026-01-15T00:00:00"/>
    <d v="2026-01-15T00:00:00"/>
    <d v="2025-05-20T00:00:00"/>
    <d v="2025-05-20T00:00:00"/>
    <n v="2"/>
    <s v="Concluida dentro de plazo"/>
    <s v="Sistema de Sesiones de Consejo. Recepción de requerimientos generados por el área usuaria, con los cambios y/o adecuaciones solicitadas para la Aplicación Móvil de Nombramientos y Seguimiento a la Segunda Etapa de Capacitación"/>
    <s v="https://inemexico-my.sharepoint.com/personal/sebastian_garcia_ine_mx/Documents/Aplicaciones/Microsoft%20Forms/Calendario%20de%20Coordinaci%C3%B3n%20del%20Proceso%20Electoral%20L/Pregunta/28.31%20Gestionar%20los%20Requerimientos%20de%20la%20App_HECTOR%20RUBEN%20GARDIDA.pdf"/>
    <m/>
    <m/>
  </r>
  <r>
    <n v="248"/>
    <x v="26"/>
    <x v="247"/>
    <s v="28.32"/>
    <s v="INE"/>
    <s v="UTSI"/>
    <s v="UTSI"/>
    <s v="UTSI"/>
    <d v="2026-01-15T00:00:00"/>
    <d v="2026-01-15T00:00:00"/>
    <d v="2025-05-20T00:00:00"/>
    <d v="2025-05-20T00:00:00"/>
    <n v="2"/>
    <s v="Concluida dentro de plazo"/>
    <s v=" Recepción de requerimientos generados por el área usuaria, con los cambios y/o adecuaciones solicitadas para la Aplicación Móvil de Verificación de las y los Supervisores Electorales en la Segunda Etapa de Capacitación"/>
    <s v="https://inemexico-my.sharepoint.com/personal/sebastian_garcia_ine_mx/Documents/Aplicaciones/Microsoft%20Forms/Calendario%20de%20Coordinaci%C3%B3n%20del%20Proceso%20Electoral%20L/Pregunta/28.32%20Gestionar%20los%20Requerimientos%20de%20Servici_HECTOR%20RUBEN%20GARDIDA.pdf"/>
    <m/>
    <m/>
  </r>
  <r>
    <n v="249"/>
    <x v="26"/>
    <x v="248"/>
    <s v="28.33"/>
    <s v="INE"/>
    <s v="UTSI"/>
    <s v="UTSI"/>
    <s v="UTSI"/>
    <d v="2026-01-15T00:00:00"/>
    <d v="2026-01-15T00:00:00"/>
    <d v="2025-05-20T00:00:00"/>
    <d v="2025-05-20T00:00:00"/>
    <n v="2"/>
    <s v="Concluida dentro de plazo"/>
    <s v="Sistema de Ubicación de Casillas. Recepción de requerimientos generados por el área usuaria, con los cambios y/o adecuaciones solicitadas para el Sistema de Sustitución de Funcionarias y Funcionarios de Mesas Directivas de Casilla"/>
    <s v="https://inemexico-my.sharepoint.com/personal/sebastian_garcia_ine_mx/Documents/Aplicaciones/Microsoft%20Forms/Calendario%20de%20Coordinaci%C3%B3n%20del%20Proceso%20Electoral%20L/Pregunta/28.33%20Gestionar%20los%20Requerimientos%20de%20Servici_HECTOR%20RUBEN%20GARDIDA.pdf"/>
    <m/>
    <m/>
  </r>
  <r>
    <n v="250"/>
    <x v="26"/>
    <x v="249"/>
    <s v="28.34"/>
    <s v="INE"/>
    <s v="UTSI"/>
    <s v="UTSI"/>
    <s v="UTSI"/>
    <d v="2026-02-02T00:00:00"/>
    <d v="2026-02-02T00:00:00"/>
    <d v="2025-05-20T00:00:00"/>
    <d v="2025-05-20T00:00:00"/>
    <n v="2"/>
    <s v="Concluida dentro de plazo"/>
    <s v=" Recepción de requerimientos generados por el área usuaria, con los cambios y/o adecuaciones solicitadas para el Sistema de Desempeño de Funcionarias y Funcionarios de Casilla"/>
    <s v="https://inemexico-my.sharepoint.com/personal/sebastian_garcia_ine_mx/Documents/Aplicaciones/Microsoft%20Forms/Calendario%20de%20Coordinaci%C3%B3n%20del%20Proceso%20Electoral%20L/Pregunta/28.34%20Gestionar%20los%20Requerimientos%20de%20Servici_HECTOR%20RUBEN%20GARDIDA.pdf"/>
    <m/>
    <m/>
  </r>
  <r>
    <n v="251"/>
    <x v="26"/>
    <x v="250"/>
    <s v="28.35"/>
    <s v="INE"/>
    <s v="UTSI"/>
    <s v="UTSI"/>
    <s v="UTSI"/>
    <d v="2026-02-16T00:00:00"/>
    <d v="2026-02-16T00:00:00"/>
    <s v=""/>
    <m/>
    <s v="1"/>
    <s v=""/>
    <s v="Sistema de Secciones con Cambio a la Propuesta de Ruta de Visita"/>
    <m/>
    <m/>
    <m/>
  </r>
  <r>
    <n v="252"/>
    <x v="26"/>
    <x v="251"/>
    <s v="28.36"/>
    <s v="INE"/>
    <s v="UTSI"/>
    <s v="UTSI"/>
    <s v="UTSI"/>
    <d v="2025-08-15T00:00:00"/>
    <d v="2025-08-15T00:00:00"/>
    <d v="2025-08-15T00:00:00"/>
    <d v="2025-06-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53"/>
    <x v="27"/>
    <x v="252"/>
    <s v="29.1"/>
    <s v="INE"/>
    <s v="UTSI"/>
    <s v="UTSI"/>
    <s v="UTSI"/>
    <d v="2025-09-11T00:00:00"/>
    <d v="2025-09-18T00:00:00"/>
    <d v="2025-09-11T00:00:00"/>
    <d v="2025-09-19T00:00:00"/>
    <n v="3"/>
    <s v="Concluida fuera de plazo"/>
    <s v="Sistema de Seguimiento de las y los Supervisores y Capacitadores Asistentes Electorales - Examen en Línea - Se puso a disposición del área requirente para pruebas de aceptación el Sistema de Secciones con Estrategias Diferenciadas, para ello se habilitaron los distritos San Pedro, Monclova y Saltillo, llevándose a cabo del 15 al 19 de septiembre de 2025, de las cuales no se reportaron hallazgos mayores."/>
    <s v="https://inemexico-my.sharepoint.com/personal/monica_floreso_ine_mx/_layouts/15/onedrive.aspx?id=%2Fpersonal%2Fmonica%5Ffloreso%5Fine%5Fmx%2FDocuments%2FSCPOL%2FCoahuila%2FAvisos%20de%20Retraso%20y%2Do%20Conclusi%C3%B3n&amp;ga=1"/>
    <m/>
    <m/>
  </r>
  <r>
    <n v="254"/>
    <x v="27"/>
    <x v="253"/>
    <s v="29.2"/>
    <s v="INE"/>
    <s v="UTSI"/>
    <s v="UTSI"/>
    <s v="UTSI"/>
    <d v="2025-09-22T00:00:00"/>
    <d v="2025-09-22T00:00:00"/>
    <d v="2025-09-22T00:00:00"/>
    <d v="2025-09-22T00:00:00"/>
    <n v="2"/>
    <s v="Concluida dentro de plazo"/>
    <s v="Se realizó la liberación del Sistema de Documentos y Materiales Electorales OPL , versión 5.0 el 22 de septiembre de 2025, de acuerdo con la atenta nota UTSI-DiS-1106-2025, en donde se indica el cambio que hubo de la fecha del Simulacro y la de Liberación, acordadas con el área usuaria."/>
    <s v="https://inemexico-my.sharepoint.com/personal/monica_floreso_ine_mx/_layouts/15/onedrive.aspx?id=%2Fpersonal%2Fmonica%5Ffloreso%5Fine%5Fmx%2FDocuments%2FSCPOL%2FCoahuila%2FAvisos%20de%20Retraso%20y%2Do%20Conclusi%C3%B3n&amp;ga=1"/>
    <m/>
    <m/>
  </r>
  <r>
    <n v="255"/>
    <x v="27"/>
    <x v="254"/>
    <s v="29.3"/>
    <s v="INE"/>
    <s v="UTSI"/>
    <s v="UTSI"/>
    <s v="UTSI"/>
    <d v="2025-09-18T00:00:00"/>
    <d v="2025-09-24T00:00:00"/>
    <d v="2025-09-18T00:00:00"/>
    <d v="2025-09-19T00:00:00"/>
    <n v="2"/>
    <s v="Concluida dentro de plazo"/>
    <s v="Sistema de Reclutamiento de SE y CAE en Línea. Realización de las pruebas de aceptación del Sistema de Secciones con Estrategias Diferenciadas - Se puso a disposición del área requirente para pruebas de aceptación el Sistema de Secciones con Cambio a la Propuesta de Ruta de Visita con las funcionalidades correspondientes a los Sprints 1 y 2, dichas pruebas se llevaron a cabo del 15 al 19 de septiembre de 2025, de las cuales no se reportaron incidencias mayores."/>
    <s v="https://inemexico-my.sharepoint.com/personal/monica_floreso_ine_mx/_layouts/15/onedrive.aspx?id=%2Fpersonal%2Fmonica%5Ffloreso%5Fine%5Fmx%2FDocuments%2FSCPOL%2FCoahuila%2FAvisos%20de%20Retraso%20y%2Do%20Conclusi%C3%B3n&amp;ga=1"/>
    <m/>
    <m/>
  </r>
  <r>
    <n v="256"/>
    <x v="27"/>
    <x v="255"/>
    <s v="29.4"/>
    <s v="INE"/>
    <s v="UTSI"/>
    <s v="UTSI"/>
    <s v="UTSI"/>
    <d v="2025-10-16T00:00:00"/>
    <d v="2025-10-24T00:00:00"/>
    <d v="2025-09-24T00:00:00"/>
    <d v="2025-09-24T00:00:00"/>
    <n v="2"/>
    <s v="Concluida dentro de plazo"/>
    <s v="El 24 de septiembre de 2025, la UTSI informó que se puso a disposición del área requirente para pruebas de aceptación el Sistema de Secciones con Cambio a la Propuesta de Ruta de Visita con las funcionalidades correspondientes a los Sprints 1 y 2, dichas pruebas se llevaron a cabo del 15 al 19 de septiembre de 2025, de las cuales no se reportaron incidencias mayores."/>
    <s v="https://inemexico-my.sharepoint.com/personal/sebastian_garcia_ine_mx/Documents/Aplicaciones/Microsoft%20Forms/Calendario%20de%20Coordinaci%C3%B3n%20del%20Proceso%20Electoral%20L/Pregunta/29.4%20Aviso%20Conclusi%C3%B3n%20Verificar%20y%20validar%20los_HECTOR%20RUBEN%20GARDIDA.pdf"/>
    <m/>
    <m/>
  </r>
  <r>
    <n v="257"/>
    <x v="27"/>
    <x v="256"/>
    <s v="29.5"/>
    <s v="INE"/>
    <s v="UTSI"/>
    <s v="UTSI"/>
    <s v="UTSI"/>
    <d v="2025-10-27T00:00:00"/>
    <d v="2025-10-29T00:00:00"/>
    <d v="2025-09-22T00:00:00"/>
    <d v="2025-09-22T00:00:00"/>
    <n v="2"/>
    <s v="Concluida dentro de plazo"/>
    <s v="El 22 de septiembre de 2025, la UTSI informó que se realizó la liberación del Sistema de Documentos y Materiales Electorales OPL , versión  5.0 el 22 de septiembre de 2025, de acuerdo con la atenta nota UTSI-DiS-1106-2025, en  donde se indica el cambio que hubo de la fecha del Simulacro y la de Liberación,  acordadas con el área usuaria."/>
    <s v="https://inemexico-my.sharepoint.com/personal/monica_floreso_ine_mx/_layouts/15/onedrive.aspx?id=%2Fpersonal%2Fmonica%5Ffloreso%5Fine%5Fmx%2FDocuments%2FSCPOL%2FCoahuila%2FAvisos%20de%20Retraso%20y%2Do%20Conclusi%C3%B3n&amp;ga=1"/>
    <m/>
    <m/>
  </r>
  <r>
    <n v="258"/>
    <x v="27"/>
    <x v="257"/>
    <s v="29.6"/>
    <s v="INE"/>
    <s v="UTSI"/>
    <s v="UTSI"/>
    <s v="UTSI"/>
    <d v="2025-10-06T00:00:00"/>
    <d v="2025-10-15T00:00:00"/>
    <d v="2025-10-06T00:00:00"/>
    <d v="2025-10-10T00:00:00"/>
    <n v="2"/>
    <s v="Concluida dentro de plazo"/>
    <s v="El 10 de octubre de 2025, la UTSI informó que se llevaron a cabo las pruebas de aceptación del Sprint 5 del sistema, las cuales abarcaron las siguientes funcionalidades: desglose de la evaluación integral, calificación de examen de aspirantes, criterios de desempate de los aspirantes, criterios de desempate con desglose por sexo, avance en las etapas de reclutamiento y selección, y avance con desglose por sexo. Se contó con aspirantes de prueba, lo que permitió registrar pláticas de inducción, descargar comprobantes, registrar calificaciones de examen de forma manual, registrar entrevistas y asignar cargos. No se registraron observaciones mayores durante las pruebas."/>
    <s v="https://inemexico-my.sharepoint.com/personal/sebastian_garcia_ine_mx/Documents/Aplicaciones/Microsoft%20Forms/Calendario%20de%20Coordinaci%C3%B3n%20del%20Proceso%20Electoral%20L/Pregunta/29.6%20Aviso%20de%20conclusi%C3%B3n%20Verificar%20y%20validar_HECTOR%20RUBEN%20GARDIDA.pdf; _x000a__x000a_https://inemexico-my.sharepoint.com/personal/sebastian_garcia_ine_mx/Documents/Aplicaciones/Microsoft%20Forms/Calendario%20de%20Coordinaci%C3%B3n%20del%20Proceso%20Electoral%20L/Pregunta/29.6%20Soporte_PbasAcpt_SeguimientoSEyCAE_SP5_HECTOR%20RUBEN%20GARDIDA.pdf"/>
    <m/>
    <m/>
  </r>
  <r>
    <n v="259"/>
    <x v="27"/>
    <x v="258"/>
    <s v="29.7"/>
    <s v="INE"/>
    <s v="UTSI"/>
    <s v="UTSI"/>
    <s v="UTSI"/>
    <d v="2025-10-01T00:00:00"/>
    <d v="2025-10-01T00:00:00"/>
    <d v="2025-10-01T00:00:00"/>
    <d v="2025-10-01T00:00:00"/>
    <n v="2"/>
    <s v="Concluida dentro de plazo"/>
    <s v="La UTSI informó que se realizó la liberación del Sistema de Secciones con Estrategias Diferenciadas, versión 10.0 el 01 de octubre de 2025, la liga del sistema ya está publicada en la INTRANET en el apartado de Procesos Electorales -&gt; Locales -&gt; Elecciones Locales 2025-2026 -&gt; DECEyEC, en el Sistema de Generación de Bases de Datos (SGBD) ya se encuentran configurados los cortes de información."/>
    <s v="https://inemexico-my.sharepoint.com/personal/sebastian_garcia_ine_mx/Documents/Aplicaciones(1)/Microsoft%20Forms/Calendario%20de%20Coordinaci%C3%B3n%20del%20Proceso%20Electoral%20L/Pregunta/29.7%20Aviso%20de%20Conclusi%C3%B3n%20Sistema%20de%20Secciones_HECTOR%20RUBEN%20GARDIDA.pdf; https://inemexico-my.sharepoint.com/personal/sebastian_garcia_ine_mx/Documents/Aplicaciones(1)/Microsoft%20Forms/Calendario%20de%20Coordinaci%C3%B3n%20del%20Proceso%20Electoral%20L/Pregunta/29.7%20Correo%20Liberaci%C3%B3n%20Secciones%20con%20Estrateg_HECTOR%20RUBEN%20GARDIDA.pdf"/>
    <m/>
    <m/>
  </r>
  <r>
    <n v="260"/>
    <x v="27"/>
    <x v="259"/>
    <s v="29.8"/>
    <s v="INE"/>
    <s v="UTSI"/>
    <s v="UTSI"/>
    <s v="UTSI"/>
    <d v="2025-10-01T00:00:00"/>
    <d v="2025-10-01T00:00:00"/>
    <d v="2025-10-01T00:00:00"/>
    <d v="2025-10-01T00:00:00"/>
    <n v="2"/>
    <s v="Concluida dentro de plazo"/>
    <s v="La UTSI informó que se realizó la liberación del Sistema de Secciones con Cambio a la Propuesta de Ruta de Visita, versión 8.0 el 01 de octubre de 2025, la liga del sistema ya está publicada en la INTRANET en el apartado de Procesos Electorales -&gt; Locales -&gt; Elecciones Locales 2025- 2026 -&gt; DECEyEC. Así mismo, ya se encuentran configurados los cortes de información en el Sistema de Generación de Bases de Datos."/>
    <s v="https://inemexico-my.sharepoint.com/personal/sebastian_garcia_ine_mx/Documents/Aplicaciones(1)/Microsoft%20Forms/Calendario%20de%20Coordinaci%C3%B3n%20del%20Proceso%20Electoral%20L/Pregunta/29.8%20Aviso%20de%20Conclusi%C3%B3n%20Sistema%20SCPRV_HECTOR%20RUBEN%20GARDIDA.pdf; https://inemexico-my.sharepoint.com/personal/sebastian_garcia_ine_mx/Documents/Aplicaciones(1)/Microsoft%20Forms/Calendario%20de%20Coordinaci%C3%B3n%20del%20Proceso%20Electoral%20L/Pregunta/29.8%20Correo%20Liberaci%C3%B3n%20SCPRV_HECTOR%20RUBEN%20GARDIDA.pdf"/>
    <m/>
    <m/>
  </r>
  <r>
    <n v="261"/>
    <x v="27"/>
    <x v="260"/>
    <s v="29.9"/>
    <s v="INE"/>
    <s v="UTSI"/>
    <s v="UTSI"/>
    <s v="UTSI"/>
    <d v="2025-10-31T00:00:00"/>
    <d v="2025-10-31T00:00:00"/>
    <d v="2025-10-31T00:00:00"/>
    <d v="2025-10-31T00:00:00"/>
    <n v="2"/>
    <s v="Concluida dentro de plazo"/>
    <s v="El 31 de octubre de 2025, la UTSI informó que se realizó la carga inicial para el PEL 25-26 - Coahuila, correspondiente al Sprint 5 en el  ambiente de producción, dicho ambiente ya se encuentra habilitado para operación. Se  compartió los Folios de acceso a la liga pública solicitados para los Candidatos  independientes para ser compartido con el OPL de la entidad."/>
    <s v="https://inemexico-my.sharepoint.com/personal/monica_floreso_ine_mx/_layouts/15/onedrive.aspx?id=%2Fpersonal%2Fmonica%5Ffloreso%5Fine%5Fmx%2FDocuments%2FSCPOL%2FCoahuila%2FAvisos%20de%20Retraso%20y%2Do%20Conclusi%C3%B3n&amp;ga=1"/>
    <m/>
    <m/>
  </r>
  <r>
    <n v="262"/>
    <x v="27"/>
    <x v="261"/>
    <s v="29.10"/>
    <s v="INE"/>
    <s v="UTSI"/>
    <s v="UTSI"/>
    <s v="UTSI"/>
    <d v="2025-11-03T00:00:00"/>
    <d v="2025-11-13T00:00:00"/>
    <d v="2025-11-03T00:00:00"/>
    <d v="2025-11-11T00:00:00"/>
    <n v="2"/>
    <s v="Concluida dentro de plazo"/>
    <s v="El 11 de noviembre de 2025, la UTSI informó que se realizaron las pruebas de aceptación para el sistema de Sesiones de Consejo del 14 al 20 de octubre de 2025, enviándose al área requirente los insumos con carga inicial, dichas  pruebas contemplan las funcionalidades desarrolladas en los Sprint 1 al 4, con la  actualización de tecnologías y la integración con el nuevo Sistema de Administración de  Sistemas; entre los módulos liberados se encuetran: Acreditación de PP y Candidaturas  Independientes, Administración de Consejeras/os, Administración y Sustitución de  Representantes de Partidos Políticos y Candidaturas Independientes, Información general  de la Sesión de Consejo, Control de asistencia de la Sesión de Consejo."/>
    <m/>
    <m/>
    <m/>
  </r>
  <r>
    <n v="263"/>
    <x v="27"/>
    <x v="262"/>
    <s v="29.11"/>
    <s v="INE"/>
    <s v="UTSI"/>
    <s v="UTSI"/>
    <s v="UTSI"/>
    <d v="2025-11-10T00:00:00"/>
    <d v="2025-11-10T00:00:00"/>
    <d v="2025-11-10T00:00:00"/>
    <d v="2025-11-10T00:00:00"/>
    <n v="2"/>
    <s v="Concluida dentro de plazo"/>
    <s v="La UTSI informó que por medio de la Circular INE/DECEyEC-UTSI/012/2025 se informó al Vocal Ejecutivo de la  Junta Local Ejecutiva en el estado de Coahuila la puesta en operación del Sistema de  Seguimiento de las y los Supervisores y Capacitadores Asistentes Electorales y el  Sistema de Reclutamiento de SE y CAE en Línea, considerando las siguientes actividades: _x000a_Capacitación sobre la funcionalidad de los sistemas el 31 de octubre_x000a_Ejecución de  pruebas para el 3 y 4 de noviembre_x000a_Liberación de los sistemas a partir del 10 de noviembre de 2025"/>
    <s v="https://inemexico-my.sharepoint.com/personal/sebastian_garcia_ine_mx/Documents/Aplicaciones/Microsoft%20Forms/Calendario%20de%20Coordinaci%C3%B3n%20del%20Proceso%20Electoral%20L/Pregunta/29.11%20Aviso%20de%20conclusi%C3%B3n%20Liberar%20el%20Sistema_HECTOR%20RUBEN%20GARDIDA.pdf; https://inemexico-my.sharepoint.com/personal/sebastian_garcia_ine_mx/Documents/Aplicaciones/Microsoft%20Forms/Calendario%20de%20Coordinaci%C3%B3n%20del%20Proceso%20Electoral%20L/Pregunta/29.11%20INE_DECEyEC-UTSI_012_2025_f_HECTOR%20RUBEN%20GARDIDA.pdf"/>
    <m/>
    <m/>
  </r>
  <r>
    <n v="264"/>
    <x v="27"/>
    <x v="263"/>
    <s v="29.12"/>
    <s v="INE"/>
    <s v="UTSI"/>
    <s v="UTSI"/>
    <s v="UTSI"/>
    <d v="2025-11-10T00:00:00"/>
    <d v="2025-11-10T00:00:00"/>
    <d v="2025-11-10T00:00:00"/>
    <d v="2025-11-10T00:00:00"/>
    <n v="2"/>
    <s v="Concluida dentro de plazo"/>
    <s v="La UTSI informó que por medio de la Circular INE/DECEyEC-UTSI/012/2025 se informó al Vocal Ejecutivo de la  Junta Local Ejecutiva en el estado de Coahuila la puesta en operación del Sistema de  Seguimiento de las y los Supervisores y Capacitadores Asistentes Electorales y el  Sistema de Reclutamiento de SE y CAE en Línea, considerando las siguientes actividades: _x000a_Capacitación sobre la funcionalidad de los sistemas el 31 de octubre_x000a_Ejecución de  pruebas para el 3 y 4 de noviembre_x000a_Liberación de los sistemas a partir del 10 de noviembre de 2025"/>
    <s v="https://inemexico-my.sharepoint.com/personal/sebastian_garcia_ine_mx/Documents/Aplicaciones/Microsoft%20Forms/Calendario%20de%20Coordinaci%C3%B3n%20del%20Proceso%20Electoral%20L/Pregunta/29.12%20Aviso%20de%20conclusi%C3%B3n%20Liberar%20el%20Sistema_HECTOR%20RUBEN%20GARDIDA.pdf; https://inemexico-my.sharepoint.com/personal/sebastian_garcia_ine_mx/Documents/Aplicaciones/Microsoft%20Forms/Calendario%20de%20Coordinaci%C3%B3n%20del%20Proceso%20Electoral%20L/Pregunta/29.12%20INE_DECEyEC-UTSI_012_2025_f_HECTOR%20RUBEN%20GARDIDA.pdf"/>
    <m/>
    <m/>
  </r>
  <r>
    <n v="265"/>
    <x v="27"/>
    <x v="264"/>
    <s v="29.13"/>
    <s v="INE"/>
    <s v="UTSI"/>
    <s v="UTSI"/>
    <s v="UTSI"/>
    <d v="2025-10-27T00:00:00"/>
    <d v="2025-10-31T00:00:00"/>
    <d v="2025-10-27T00:00:00"/>
    <d v="2025-10-31T00:00:00"/>
    <n v="2"/>
    <s v="Concluida dentro de plazo"/>
    <s v="El 31 de octubre la UTSI informó que se liberó el sistema para pruebas de aceptación del 27 al 31 de octubre, en su versión 2.0, para las funcionalidades de los módulos: Medición de cumplimiento del Registro de  Aspirantes, Aplicación de Examen y Designación de las y los SE y CAE. Las  observaciones indicadas por el área usuaria se han ido solventando"/>
    <s v="https://inemexico-my.sharepoint.com/personal/sebastian_garcia_ine_mx/Documents/Aplicaciones/Microsoft%20Forms/Calendario%20de%20Coordinaci%C3%B3n%20del%20Proceso%20Electoral%20L/Pregunta/29.13%20Aviso%20de%20conclusi%C3%B3n%20Verificar%20y%20validar_HECTOR%20RUBEN%20GARDIDA.pdf _x000a__x000a_https://inemexico-my.sharepoint.com/personal/sebastian_garcia_ine_mx/Documents/Aplicaciones/Microsoft%20Forms/Calendario%20de%20Coordinaci%C3%B3n%20del%20Proceso%20Electoral%20L/Pregunta/29.13%20Verificar%20y%20validar%20los%20Componentes%20del_HECTOR%20RUBEN%20GARDIDA.pdf"/>
    <m/>
    <m/>
  </r>
  <r>
    <n v="266"/>
    <x v="27"/>
    <x v="265"/>
    <s v="29.14"/>
    <s v="INE"/>
    <s v="UTSI"/>
    <s v="UTSI"/>
    <s v="UTSI"/>
    <d v="2025-11-14T00:00:00"/>
    <d v="2025-11-14T00:00:00"/>
    <d v="2025-11-14T00:00:00"/>
    <d v="2025-11-14T00:00:00"/>
    <n v="2"/>
    <s v="Concluida dentro de plazo"/>
    <s v=" El 14 de noviembre de 2025, la UTSI informó que en esa fecha se liberó para operación el sistema de Mediciones de cumplimiento versión 2.0. en la liga: https://mg-calidad-deceyec.ine.mx/, la cual se publicó en la _x000a_INTRANET en el apartado de Procesos Electorales -&gt; Locales -&gt; Elecciones Locales 2025-_x000a_2026 -&gt; DECEyEC, y en el Sistema de Generación de Bases de Datos (SGBD) ya se _x000a_encuentran configurados los cortes de información"/>
    <m/>
    <m/>
    <m/>
  </r>
  <r>
    <n v="267"/>
    <x v="27"/>
    <x v="266"/>
    <s v="29.15"/>
    <s v="INE"/>
    <s v="UTSI"/>
    <s v="UTSI"/>
    <s v="UTSI"/>
    <d v="2025-10-23T00:00:00"/>
    <d v="2025-10-30T00:00:00"/>
    <d v="2025-09-11T00:00:00"/>
    <d v="2025-09-11T00:00:00"/>
    <n v="2"/>
    <s v="Concluida dentro de plazo"/>
    <s v="El 11 de septiembre de 2025, la UTSI informó que se realizaron las pruebas de aceptación del Sistema de Observadoras y Observadores Electorales."/>
    <s v="https://inemexico-my.sharepoint.com/personal/sebastian_garcia_ine_mx/Documents/Aplicaciones/Microsoft%20Forms/Calendario%20de%20Coordinaci%C3%B3n%20del%20Proceso%20Electoral%20L/Pregunta/29.15%20Verificar%20y%20validar%20los%20Componentes%20del_HECTOR%20RUBEN%20GARDIDA.pdf"/>
    <m/>
    <m/>
  </r>
  <r>
    <n v="268"/>
    <x v="27"/>
    <x v="267"/>
    <s v="29.16"/>
    <s v="INE"/>
    <s v="UTSI"/>
    <s v="UTSI"/>
    <s v="UTSI"/>
    <d v="2025-11-28T00:00:00"/>
    <d v="2025-11-28T00:00:00"/>
    <d v="2025-11-13T00:00:00"/>
    <d v="2025-11-13T00:00:00"/>
    <n v="2"/>
    <s v="Concluida dentro de plazo"/>
    <s v=" El 13 de noviembre de 2025 la Dirección de Sistemas de la UTSI envió correo electrónico a DEOE en donde se informó que el sistema Sesiones de Consejo ya se encontraba liberado  y publicado en la intranet, en la siguiente URL:  https://pelconsejo2026.ine.mx/sesionesConsejo"/>
    <s v="https://inemexico-my.sharepoint.com/personal/sebastian_garcia_ine_mx/Documents/Aplicaciones/Microsoft%20Forms/Calendario%20de%20Coordinaci%C3%B3n%20del%20Proceso%20Electoral%20L/Pregunta/29.16%20Aviso%20de%20conclusi%C3%B3n%20Liberar%20el%20Sistema_HECTOR%20RUBEN%20GARDIDA.pdf; https://inemexico-my.sharepoint.com/personal/sebastian_garcia_ine_mx/Documents/Aplicaciones/Microsoft%20Forms/Calendario%20de%20Coordinaci%C3%B3n%20del%20Proceso%20Electoral%20L/Pregunta/29.16%20Liberaci%C3%B3n%20producci%C3%B3n%20Sesiones%20de%20Conse_HECTOR%20RUBEN%20GARDIDA.pdf"/>
    <m/>
    <m/>
  </r>
  <r>
    <n v="269"/>
    <x v="27"/>
    <x v="268"/>
    <s v="29.17"/>
    <s v="INE"/>
    <s v="UTSI"/>
    <s v="UTSI"/>
    <s v="UTSI"/>
    <d v="2025-09-30T00:00:00"/>
    <d v="2025-09-30T00:00:00"/>
    <d v="2025-09-30T00:00:00"/>
    <d v="2025-09-30T00:00:00"/>
    <n v="2"/>
    <s v="Concluida dentro de plazo"/>
    <s v="El 30 de septiembre de 2025, la UTSI informó que se realizó la liberación del Sistema de Observadoras y Observadores Electorales , versión 17.0, atendiendo requerimientos de los sprints 1 al 4, en cuanto a funcionalidades para los diversos módulos del sistema, siete reportes y para el Portal público el Registro de la Ciudadanía y seguimiento a su solicitud y Registro de Organizaciones y seguimiento de su solicitud."/>
    <s v="https://inemexico-my.sharepoint.com/personal/sebastian_garcia_ine_mx/Documents/Aplicaciones/Microsoft%20Forms/Calendario%20de%20Coordinaci%C3%B3n%20del%20Proceso%20Electoral%20L/Pregunta/29.17%20Aviso%20de%20conclusi%C3%B3n%20Liberaci%C3%B3n%20Observad_HECTOR%20RUBEN%20GARDIDA.pdf; https://inemexico-my.sharepoint.com/personal/sebastian_garcia_ine_mx/Documents/Aplicaciones/Microsoft%20Forms/Calendario%20de%20Coordinaci%C3%B3n%20del%20Proceso%20Electoral%20L/Pregunta/29.17%20Correo%20Liberaci%C3%B3n%20Portal%20y%20Sistemas%20Obs_HECTOR%20RUBEN%20GARDIDA.pdf"/>
    <m/>
    <m/>
  </r>
  <r>
    <n v="270"/>
    <x v="27"/>
    <x v="269"/>
    <s v="29.18"/>
    <s v="INE"/>
    <s v="UTSI"/>
    <s v="UTSI"/>
    <s v="UTSI"/>
    <d v="2025-11-13T00:00:00"/>
    <d v="2025-11-30T00:00:00"/>
    <d v="2025-11-13T00:00:00"/>
    <d v="2025-11-28T00:00:00"/>
    <n v="2"/>
    <s v="Concluida dentro de plazo"/>
    <s v="El 28 de noviembre de 2025, la UTSI informó de la liberación del sistema para pruebas de aceptación del 22 al 28 de octubre, esta fecha se  ajustó (originalmente estaban planeadas del 13 al 30 de noviembre) debido a que la  liberación se cambió del 15 de diciembre al 13 de noviembre en común acuerdo con el  área usuaria. Se liberaron para pruebas funcionalidades de captura, modificación y _x000a_eliminación de los Módulos de Casillas de Ubicación, Seguimiento, Equipamiento y  Recorridos, MEC de Ubicación, Seguimiento, Equipamiento y Recorridos, así como  reportes de Junta Distrital, Junta Local y Oficinas Centrales. No se registraron  observaciones mayores durante las pruebas."/>
    <m/>
    <m/>
    <m/>
  </r>
  <r>
    <n v="271"/>
    <x v="27"/>
    <x v="270"/>
    <s v="29.19"/>
    <s v="INE"/>
    <s v="UTSI"/>
    <s v="UTSI"/>
    <s v="UTSI"/>
    <d v="2025-11-07T00:00:00"/>
    <d v="2025-11-21T00:00:00"/>
    <d v="2025-11-07T00:00:00"/>
    <d v="2025-11-28T00:00:00"/>
    <n v="3"/>
    <s v="Concluida fuera de plazo"/>
    <s v="El 28 de noviembre de 2025, la UTSI informó que se finalizó con las pruebas de aceptación del sistema SIF-Precampaña, PreCampaña  v9.2, correspondientes al Sprint 4 (Modificaciones para la carga del XML ampliación de  dígitos PRECAM) y Sprint 5 Proceso Electoral Ordinario 2025 - 2026 - Etapa Corrección._x000a__x000a_El 24 de noviembre de 2025, la UTSI informó que, debido al mantenimiento del sistema de certificados de firma electrónica en el ambiente de pruebas, se están realizando ajustes a la aplicación para habilitar el uso del servicio de firma. Por ello, el periodo de pruebas de aceptación fue modificado a fin de incorporar dicho cambio y permitir al área usuaria realizar las pruebas completas. Asimismo, señaló que la fecha probable de conclusión de esta actividad es el 30 de noviembre de 2025."/>
    <m/>
    <m/>
    <m/>
  </r>
  <r>
    <n v="272"/>
    <x v="27"/>
    <x v="271"/>
    <s v="29.20"/>
    <s v="INE"/>
    <s v="UTSI"/>
    <s v="UTSI"/>
    <s v="UTSI"/>
    <d v="2025-12-08T00:00:00"/>
    <d v="2025-12-12T00:00:00"/>
    <d v="2025-12-08T00:00:00"/>
    <d v="2025-12-09T00:00:00"/>
    <n v="2"/>
    <s v="Concluida dentro de plazo"/>
    <s v="El 9 de diciembre de 2025, la UTSI informó mediante aviso de conclusión que se realizaron las primeras pruebas de aceptación del sistema, las cuales llevaron a cabo del 13 al 14 de noviembre de 2025, para la versión 9.0 del sistema. Se integraron los destinos Sede Alterna y Consejo General OPL en los módulos: Planeación CRyT Fijo y Planeación CRyT Itinerante, correspondientes a los sprint 1 y 2."/>
    <s v="https://inemexico-my.sharepoint.com/personal/sebastian_garcia_ine_mx/Documents/Aplicaciones/Microsoft%20Forms/Calendario%20de%20Coordinaci%C3%B3n%20del%20Proceso%20Electoral%20L/Pregunta/29.20%20Aviso%20de%20conclusi%C3%B3n%20Verificar%20y%20validar_HECTOR%20RUBEN%20GARDIDA.pdf; https://inemexico-my.sharepoint.com/personal/sebastian_garcia_ine_mx/Documents/Aplicaciones/Microsoft%20Forms/Calendario%20de%20Coordinaci%C3%B3n%20del%20Proceso%20Electoral%20L/Pregunta/29.20%20Verificar%20y%20validar%20los%20Componentes%20de_HECTOR%20RUBEN%20GARDIDA.pdf"/>
    <m/>
    <m/>
  </r>
  <r>
    <n v="273"/>
    <x v="27"/>
    <x v="272"/>
    <s v="29.21"/>
    <s v="INE"/>
    <s v="UTSI"/>
    <s v="UTSI"/>
    <s v="UTSI"/>
    <d v="2025-12-01T00:00:00"/>
    <d v="2025-12-01T00:00:00"/>
    <d v="2025-12-01T00:00:00"/>
    <d v="2025-12-01T00:00:00"/>
    <n v="2"/>
    <s v="Concluida dentro de plazo"/>
    <s v="El 1 de diciembre de 2025, la UTSI informó que se concluyó con la actualización para el ambiente de producción de SIF  Precampaña v9.2, correspondientes a los paquetes de trabajo Sprint 4 Proceso Electoral  Local Ordinario 2025-2026 | Modificaciones para la carga del XML ampliación de dígitos  PRECAM. Etapa Normal y Sprint 5 Proceso Electoral Local Ordinario 2025-2026 Etapa  Corrección"/>
    <m/>
    <m/>
    <m/>
  </r>
  <r>
    <n v="274"/>
    <x v="27"/>
    <x v="273"/>
    <s v="29.22"/>
    <s v="INE"/>
    <s v="UTSI"/>
    <s v="UTSI"/>
    <s v="UTSI"/>
    <d v="2025-12-15T00:00:00"/>
    <d v="2025-12-15T00:00:00"/>
    <d v="2025-11-13T00:00:00"/>
    <d v="2025-11-13T00:00:00"/>
    <n v="2"/>
    <s v="Concluida dentro de plazo"/>
    <s v="El 13 de noviembre de 2025 la Dirección de Sistemas de la UTSI envió correo electrónico a  DEOE en donde se informó que el sistema Sesiones de Ubicación de Casillas ya se  encontraba liberado en ambiente productivo listo para operar, en la siguiente URL:  https://casillas-pel2026.ine.mx/casillasINE"/>
    <s v="https://inemexico-my.sharepoint.com/personal/sebastian_garcia_ine_mx/Documents/Aplicaciones/Microsoft%20Forms/Calendario%20de%20Coordinaci%C3%B3n%20del%20Proceso%20Electoral%20L/Pregunta/29.22%20Aviso%20de%20conclusi%C3%B3n%20Liberar%20el%20Sistema_HECTOR%20RUBEN%20GARDIDA.pdf; https://inemexico-my.sharepoint.com/personal/sebastian_garcia_ine_mx/Documents/Aplicaciones/Microsoft%20Forms/Calendario%20de%20Coordinaci%C3%B3n%20del%20Proceso%20Electoral%20L/Pregunta/29.22%20Liberaci%C3%B3n%20producci%C3%B3n%20Ubicaci%C3%B3n%20de%20Casi_HECTOR%20RUBEN%20GARDIDA.pdf"/>
    <m/>
    <m/>
  </r>
  <r>
    <n v="275"/>
    <x v="27"/>
    <x v="274"/>
    <s v="29.23"/>
    <s v="INE"/>
    <s v="UTSI"/>
    <s v="UTSI"/>
    <s v="UTSI"/>
    <d v="2025-12-18T00:00:00"/>
    <d v="2026-01-06T00:00:00"/>
    <d v="2025-12-17T00:00:00"/>
    <d v="2025-12-17T00:00:00"/>
    <n v="2"/>
    <s v="Concluida dentro de plazo"/>
    <s v="El 17 de diciembre de 2025, la UTSI informó que se concluyó con el periodo de pruebas de aceptación del Sistema de Administración de  Dispositivos Móviles v5.0, las cuales se llevaron a cabo del 10 al 16 de diciembre de 2025,  contemplando los módulos de Asignación y Siniestros, así como listados de Solicitudes,  Inventario, Personal, Siniestros y Reporte de documentos cargados / pendientes de  siniestros."/>
    <s v="https://inemexico-my.sharepoint.com/personal/sebastian_garcia_ine_mx/Documents/Aplicaciones/Microsoft%20Forms/Calendario%20de%20Coordinaci%C3%B3n%20del%20Proceso%20Electoral%20L/Pregunta/29.23%20Aviso%20de%20conclusi%C3%B3n%20Verificar%20y%20validar_HECTOR%20RUBEN%20GARDIDA.pdf; https://inemexico-my.sharepoint.com/personal/sebastian_garcia_ine_mx/Documents/Aplicaciones/Microsoft%20Forms/Calendario%20de%20Coordinaci%C3%B3n%20del%20Proceso%20Electoral%20L/Pregunta/29.23%20Pruebas%20de%20aceptaci%C3%B3n%20Adm%20Dispositivos_HECTOR%20RUBEN%20GARDIDA.pdf"/>
    <m/>
    <m/>
  </r>
  <r>
    <n v="276"/>
    <x v="27"/>
    <x v="275"/>
    <s v="29.24"/>
    <s v="INE"/>
    <s v="UTSI"/>
    <s v="UTSI"/>
    <s v="UTSI"/>
    <d v="2025-12-09T00:00:00"/>
    <d v="2025-12-15T00:00:00"/>
    <d v="2025-12-09T00:00:00"/>
    <d v="2025-12-12T00:00:00"/>
    <n v="2"/>
    <s v="Concluida dentro de plazo"/>
    <s v="El 12 de diciembre de 2025, la UTSI, mediante aviso de conclusión informó el periodo de las pruebas de aceptación del Sistema de “Conoce a tu SE y CAE, versión 5.0” que operará para el Proceso Electoral Local 2025-2026 y en seguimiento al plan de trabajo, el sistema ya se encuentra disponible para dar inicio con las pruebas de aceptación que comprenden del 11 al 16 de diciembre de 2025 con las siguientes funcionalidades: Módulos- Conoce a tu SE y CAE."/>
    <s v="https://inemexico-my.sharepoint.com/personal/sebastian_garcia_ine_mx/Documents/Aplicaciones/Microsoft%20Forms/Calendario%20de%20Coordinaci%C3%B3n%20del%20Proceso%20Electoral%20L/Pregunta/29.24%20Aviso%20de%20conclusi%C3%B3n%20Verificar%20y%20validar_HECTOR%20RUBEN%20GARDIDA.pdf; https://inemexico-my.sharepoint.com/personal/sebastian_garcia_ine_mx/Documents/Aplicaciones/Microsoft%20Forms/Calendario%20de%20Coordinaci%C3%B3n%20del%20Proceso%20Electoral%20L/Pregunta/29.24%20Verificar%20y%20validar%20los%20Componentes%20Con_HECTOR%20RUBEN%20GARDIDA.pdf"/>
    <m/>
    <m/>
  </r>
  <r>
    <n v="277"/>
    <x v="27"/>
    <x v="276"/>
    <s v="29.25"/>
    <s v="INE"/>
    <s v="UTSI"/>
    <s v="UTSI"/>
    <s v="UTSI"/>
    <d v="2026-01-06T00:00:00"/>
    <d v="2026-01-09T00:00:00"/>
    <d v="2026-01-06T00:00:00"/>
    <d v="2025-12-19T00:00:00"/>
    <n v="2"/>
    <s v="Concluida dentro de plazo"/>
    <s v="El 8 de enero de 2026, la UTSI informó del periodo de las pruebas de aceptación del Sistema de Sustitución de las y los  Supervisores y Capacitadores Asistentes Electorales que comprendieron del 15 al 19 de  diciembre de 2025, correspondientes a los Sprint 1 al 6, abarcando mejoras, obtención de  parámetros de adminINE, ajustes en listados, generación de cédulas históricas, entre  otros."/>
    <m/>
    <m/>
    <m/>
  </r>
  <r>
    <n v="278"/>
    <x v="27"/>
    <x v="277"/>
    <s v="29.26"/>
    <s v="INE"/>
    <s v="UTSI"/>
    <s v="UTSI"/>
    <s v="UTSI"/>
    <d v="2026-01-12T00:00:00"/>
    <d v="2026-01-16T00:00:00"/>
    <d v="2026-01-12T00:00:00"/>
    <d v="2026-01-13T00:00:00"/>
    <n v="2"/>
    <s v="Concluida dentro de plazo"/>
    <s v="El 13 de enero de 2026, la UTSI informó que el periodo de las pruebas de aceptación del Sistema del Proceso de Primera  Insaculación que comprendieron del 15 al 19 de diciembre de 2025, correspondientes al  Sprint 1, abarcando la actualización de dependencias con vulnerabilidades de seguridad y  ajustes a la modalidad del tipo de voto anticipado. "/>
    <s v="https://inemexico-my.sharepoint.com/personal/sebastian_garcia_ine_mx/Documents/Aplicaciones/Microsoft%20Forms/Calendario%20de%20Coordinaci%C3%B3n%20del%20Proceso%20Electoral%20L/Pregunta/29.26%20AT_DiS_1459_DECEYEC_16DIC25_1aInsaculac_HECTOR%20RUBEN%20GARDIDA.pdf; https://inemexico-my.sharepoint.com/personal/sebastian_garcia_ine_mx/Documents/Aplicaciones/Microsoft%20Forms/Calendario%20de%20Coordinaci%C3%B3n%20del%20Proceso%20Electoral%20L/Pregunta/29.26%20Aviso%20de%20conclusi%C3%B3n%20Verificar%20y%20validar_HECTOR%20RUBEN%20GARDIDA.pdf"/>
    <m/>
    <m/>
  </r>
  <r>
    <n v="279"/>
    <x v="27"/>
    <x v="278"/>
    <s v="29.27"/>
    <s v="INE"/>
    <s v="UTSI"/>
    <s v="UTSI"/>
    <s v="UTSI"/>
    <d v="2025-12-10T00:00:00"/>
    <d v="2025-12-19T00:00:00"/>
    <d v="2025-12-10T00:00:00"/>
    <d v="2025-12-19T00:00:00"/>
    <n v="2"/>
    <s v="Concluida dentro de plazo"/>
    <s v="El 19 de diciembre de 2025, la UTSI informó que concluyo el periodo de las pruebas de aceptación del Sistema de Producción, Distribución y Almacenamiento de la Documentación y Materiales Electorales que comprenden del 10 al 19 de diciembre de 2025, correspondientes a los Sprint 1 al 6, abarcando los módulos: Determinación de Bodegas Electorales OPL, Verificación de Bodegas Electorales OPL, Comprobación de Bodegas Electorales OPL, Designación de personal OPL y Presentación de Informes OPL."/>
    <m/>
    <m/>
    <m/>
  </r>
  <r>
    <n v="280"/>
    <x v="27"/>
    <x v="279"/>
    <s v="29.28"/>
    <s v="INE"/>
    <s v="UTSI"/>
    <s v="UTSI"/>
    <s v="UTSI"/>
    <d v="2026-01-16T00:00:00"/>
    <d v="2026-01-16T00:00:00"/>
    <d v="2026-01-16T00:00:00"/>
    <d v="2026-01-16T00:00:00"/>
    <n v="2"/>
    <s v="Concluida dentro de plazo"/>
    <s v="El 16 de enero de 2026, la UTSI informó respecto del Aviso Liberación del Sistema de  Mecanismos de Recolección y Cadena de Custodia  versión 9.0 en el ambiente productivo, para el inicio de su operación a partir del 16 de _x000a_enero del presente año. Los módulos liberados corresponden a Planeación, Operación,  Formatos  y Reportes. Liga del sistema:  https://pel2026-mecanismos.ine.mx/mecanismos/app/login."/>
    <s v="https://inemexico-my.sharepoint.com/personal/sebastian_garcia_ine_mx/Documents/Aplicaciones/Microsoft%20Forms/Calendario%20de%20Coordinaci%C3%B3n%20del%20Proceso%20Electoral%20L/Pregunta/29.28%20Aviso%20de%20conclusi%C3%B3n%20Liberar%20el%20Sistema_HECTOR%20RUBEN%20GARDIDA.pdf; https://inemexico-my.sharepoint.com/personal/sebastian_garcia_ine_mx/Documents/Aplicaciones/Microsoft%20Forms/Calendario%20de%20Coordinaci%C3%B3n%20del%20Proceso%20Electoral%20L/Pregunta/29.28%20Liberar%20el%20Sistema%20de%20%20Mecanismos%20de%20Re_HECTOR%20RUBEN%20GARDIDA.pdf"/>
    <m/>
    <m/>
  </r>
  <r>
    <n v="281"/>
    <x v="27"/>
    <x v="280"/>
    <s v="29.29"/>
    <s v="INE"/>
    <s v="UTSI"/>
    <s v="UTSI"/>
    <s v="UTSI"/>
    <d v="2026-01-12T00:00:00"/>
    <d v="2026-01-12T00:00:00"/>
    <d v="2026-01-12T00:00:00"/>
    <d v="2026-01-01T00:00:00"/>
    <n v="2"/>
    <s v="Concluida dentro de plazo"/>
    <s v="Aviso de liberación del Sistema de Administración de DispositivosMóviles, versión 5.0, para su inicio de operación a partir del 1 de enero de 2026. Se comparte la liga de acceso: https://admondisp.ine.mx/acceso"/>
    <s v="https://inemexico-my.sharepoint.com/personal/sebastian_garcia_ine_mx/Documents/Aplicaciones/Microsoft%20Forms/Calendario%20de%20Coordinaci%C3%B3n%20del%20Proceso%20Electoral%20L/Pregunta/29.29%20Adm%20Disp%20Liberaci%C3%B3n%20del%20aplicativo%20en%20p_HECTOR%20RUBEN%20GARDIDA.pdf; https://inemexico-my.sharepoint.com/personal/sebastian_garcia_ine_mx/Documents/Aplicaciones/Microsoft%20Forms/Calendario%20de%20Coordinaci%C3%B3n%20del%20Proceso%20Electoral%20L/Pregunta/29.29%20Aviso%20de%20conclusi%C3%B3n%20Liberar%20el%20Sistema_HECTOR%20RUBEN%20GARDIDA.pdf"/>
    <m/>
    <m/>
  </r>
  <r>
    <n v="282"/>
    <x v="27"/>
    <x v="281"/>
    <s v="29.30"/>
    <s v="INE"/>
    <s v="UTSI"/>
    <s v="UTSI"/>
    <s v="UTSI"/>
    <d v="2026-01-16T00:00:00"/>
    <d v="2026-01-16T00:00:00"/>
    <d v="2026-01-16T00:00:00"/>
    <d v="2026-01-16T00:00:00"/>
    <n v="2"/>
    <s v="Concluida dentro de plazo"/>
    <s v="El 16 de enero de 2026, la UTSI informó del Aviso Liberación del sistema Conoce a tu SE y CAE versión 5.0 en el ambiente productivo, para el inicio de su operación a partir del 16 de enero del presente año. Liga del sistema:  https://deceyec-conoceseycae.ine.mx/.  La liga del sistema ya está publicada en la  INTRANET en el apartado de Procesos Electorales -&gt; Locales -&gt; Elecciones Locales 20252026 - &gt; DECEyEC. "/>
    <s v="https://inemexico-my.sharepoint.com/personal/sebastian_garcia_ine_mx/Documents/Aplicaciones/Microsoft%20Forms/Calendario%20de%20Coordinaci%C3%B3n%20del%20Proceso%20Electoral%20L/Pregunta/29.30%20Aviso%20de%20conclusi%C3%B3n%20Liberar%20el%20Sistema_HECTOR%20RUBEN%20GARDIDA.pdf; https://inemexico-my.sharepoint.com/personal/sebastian_garcia_ine_mx/Documents/Aplicaciones/Microsoft%20Forms/Calendario%20de%20Coordinaci%C3%B3n%20del%20Proceso%20Electoral%20L/Pregunta/29.30%20Liberar%20el%20Sistema%20de%20%20Conoce%20a%20tu%20SE%20y_HECTOR%20RUBEN%20GARDIDA.pdf"/>
    <m/>
    <m/>
  </r>
  <r>
    <n v="283"/>
    <x v="27"/>
    <x v="282"/>
    <s v="29.31"/>
    <s v="INE"/>
    <s v="UTSI"/>
    <s v="UTSI"/>
    <s v="UTSI"/>
    <d v="2026-01-16T00:00:00"/>
    <d v="2026-01-16T00:00:00"/>
    <d v="2026-01-16T00:00:00"/>
    <d v="2026-01-16T00:00:00"/>
    <n v="2"/>
    <s v="Concluida dentro de plazo"/>
    <s v="El 16 de enero de 2026, la UTSI informó del Aviso Liberación del sistema de Sustitución de las y los Supervisores y Capacitadores  Asistentes Electorales versión 13.0 en el ambiente productivo, para el inicio de su  operación a partir del 16 de enero del presente año. Liga del sistema:  https://sustseycae.ine.mx/login.  La liga del sistema ya está publicada en la INTRANET en  el apartado de Procesos Electorales -&gt; Locales -&gt; Elecciones Locales 2025-2026 - &gt; DECEyEC. "/>
    <s v="https://inemexico-my.sharepoint.com/personal/sebastian_garcia_ine_mx/Documents/Aplicaciones/Microsoft%20Forms/Calendario%20de%20Coordinaci%C3%B3n%20del%20Proceso%20Electoral%20L/Pregunta/29.31%20Aviso%20de%20conclusi%C3%B3n%20Liberar%20el%20Sistema_HECTOR%20RUBEN%20GARDIDA.pdf; https://inemexico-my.sharepoint.com/personal/sebastian_garcia_ine_mx/Documents/Aplicaciones/Microsoft%20Forms/Calendario%20de%20Coordinaci%C3%B3n%20del%20Proceso%20Electoral%20L/Pregunta/29.31%20Liberar%20el%20Sistema%20de%20Sustituci%C3%B3n%20SE%20y_HECTOR%20RUBEN%20GARDIDA.pdf"/>
    <m/>
    <m/>
  </r>
  <r>
    <n v="284"/>
    <x v="27"/>
    <x v="283"/>
    <s v="29.32"/>
    <s v="INE"/>
    <s v="UTSI"/>
    <s v="UTSI"/>
    <s v="UTSI"/>
    <d v="2026-01-19T00:00:00"/>
    <d v="2026-01-23T00:00:00"/>
    <d v="2026-01-19T00:00:00"/>
    <m/>
    <n v="4"/>
    <s v="En proceso dentro de plazo"/>
    <m/>
    <m/>
    <m/>
    <m/>
  </r>
  <r>
    <n v="285"/>
    <x v="27"/>
    <x v="284"/>
    <s v="29.33"/>
    <s v="INE"/>
    <s v="UTSI"/>
    <s v="UTSI"/>
    <s v="UTSI"/>
    <d v="2026-01-19T00:00:00"/>
    <d v="2026-01-23T00:00:00"/>
    <d v="2026-01-19T00:00:00"/>
    <m/>
    <n v="4"/>
    <s v="En proceso dentro de plazo"/>
    <m/>
    <m/>
    <m/>
    <m/>
  </r>
  <r>
    <n v="286"/>
    <x v="27"/>
    <x v="285"/>
    <s v="29.34"/>
    <s v="INE"/>
    <s v="UTSI"/>
    <s v="UTSI"/>
    <s v="UTSI"/>
    <d v="2026-01-08T00:00:00"/>
    <d v="2026-01-14T00:00:00"/>
    <d v="2026-01-08T00:00:00"/>
    <d v="2025-12-16T00:00:00"/>
    <n v="2"/>
    <s v="Concluida dentro de plazo"/>
    <s v="El 8 de enero de 2026, la UTSI informó del periodo de las pruebas de aceptación del Sistema de Seguimiento a la Primera  Etapa de Capacitación que comprendieron del 10 al 16 de diciembre de 2025,  correspondientes a los Sprint 1 al 4, abarcando, entre otros, adecuaciones a los módulos  de avance de visita, notificación y capacitación, impresión de cartas - notificación, ajustes a  listados, adecuación de reportes estadísticos, ajustes a las cédulas. "/>
    <m/>
    <m/>
    <m/>
  </r>
  <r>
    <n v="287"/>
    <x v="27"/>
    <x v="286"/>
    <s v="29.35"/>
    <s v="INE"/>
    <s v="UTSI"/>
    <s v="UTSI"/>
    <s v="UTSI"/>
    <d v="2026-05-04T00:00:00"/>
    <d v="2026-05-08T00:00:00"/>
    <s v=""/>
    <m/>
    <s v="1"/>
    <s v=""/>
    <m/>
    <m/>
    <m/>
    <m/>
  </r>
  <r>
    <n v="288"/>
    <x v="27"/>
    <x v="287"/>
    <s v="29.36"/>
    <s v="INE"/>
    <s v="UTSI"/>
    <s v="UTSI"/>
    <s v="UTSI"/>
    <d v="2026-01-30T00:00:00"/>
    <d v="2026-01-30T00:00:00"/>
    <s v=""/>
    <m/>
    <s v="1"/>
    <s v=""/>
    <m/>
    <m/>
    <m/>
    <m/>
  </r>
  <r>
    <n v="289"/>
    <x v="27"/>
    <x v="288"/>
    <s v="29.37"/>
    <s v="INE"/>
    <s v="UTSI"/>
    <s v="UTSI"/>
    <s v="UTSI"/>
    <d v="2026-02-06T00:00:00"/>
    <d v="2026-02-06T00:00:00"/>
    <s v=""/>
    <m/>
    <s v="1"/>
    <s v=""/>
    <m/>
    <m/>
    <m/>
    <m/>
  </r>
  <r>
    <n v="290"/>
    <x v="27"/>
    <x v="289"/>
    <s v="29.38"/>
    <s v="INE"/>
    <s v="UTSI"/>
    <s v="UTSI"/>
    <s v="UTSI"/>
    <d v="2026-02-07T00:00:00"/>
    <d v="2026-02-07T00:00:00"/>
    <s v=""/>
    <m/>
    <s v="1"/>
    <s v=""/>
    <m/>
    <m/>
    <m/>
    <m/>
  </r>
  <r>
    <n v="291"/>
    <x v="27"/>
    <x v="290"/>
    <s v="29.39"/>
    <s v="INE"/>
    <s v="UTSI"/>
    <s v="UTSI"/>
    <s v="UTSI"/>
    <d v="2026-05-15T00:00:00"/>
    <d v="2026-05-15T00:00:00"/>
    <s v=""/>
    <m/>
    <s v="1"/>
    <s v=""/>
    <m/>
    <m/>
    <m/>
    <m/>
  </r>
  <r>
    <n v="292"/>
    <x v="27"/>
    <x v="291"/>
    <s v="29.40"/>
    <s v="INE"/>
    <s v="UTSI"/>
    <s v="UTSI"/>
    <s v="UTSI"/>
    <d v="2026-02-09T00:00:00"/>
    <d v="2026-02-09T00:00:00"/>
    <s v=""/>
    <m/>
    <s v="1"/>
    <s v=""/>
    <m/>
    <m/>
    <m/>
    <m/>
  </r>
  <r>
    <n v="293"/>
    <x v="27"/>
    <x v="292"/>
    <s v="29.41"/>
    <s v="INE"/>
    <s v="UTSI"/>
    <s v="UTSI"/>
    <s v="UTSI"/>
    <d v="2026-02-09T00:00:00"/>
    <d v="2026-02-09T00:00:00"/>
    <s v=""/>
    <m/>
    <s v="1"/>
    <s v=""/>
    <m/>
    <m/>
    <m/>
    <m/>
  </r>
  <r>
    <n v="294"/>
    <x v="27"/>
    <x v="293"/>
    <s v="29.42"/>
    <s v="INE"/>
    <s v="UTSI"/>
    <s v="UTSI"/>
    <s v="UTSI"/>
    <d v="2026-03-02T00:00:00"/>
    <d v="2026-03-06T00:00:00"/>
    <s v=""/>
    <m/>
    <s v="1"/>
    <s v=""/>
    <m/>
    <m/>
    <m/>
    <m/>
  </r>
  <r>
    <n v="295"/>
    <x v="27"/>
    <x v="294"/>
    <s v="29.43"/>
    <s v="INE"/>
    <s v="UTSI"/>
    <s v="UTSI"/>
    <s v="UTSI"/>
    <d v="2026-03-16T00:00:00"/>
    <d v="2026-03-20T00:00:00"/>
    <s v=""/>
    <m/>
    <s v="1"/>
    <s v=""/>
    <m/>
    <m/>
    <m/>
    <m/>
  </r>
  <r>
    <n v="296"/>
    <x v="27"/>
    <x v="295"/>
    <s v="29.44"/>
    <s v="INE"/>
    <s v="UTSI"/>
    <s v="UTSI"/>
    <s v="UTSI"/>
    <d v="2026-03-23T00:00:00"/>
    <d v="2026-03-27T00:00:00"/>
    <s v=""/>
    <m/>
    <s v="1"/>
    <s v=""/>
    <m/>
    <m/>
    <m/>
    <m/>
  </r>
  <r>
    <n v="297"/>
    <x v="27"/>
    <x v="296"/>
    <s v="29.45"/>
    <s v="INE"/>
    <s v="UTSI"/>
    <s v="UTSI"/>
    <s v="UTSI"/>
    <d v="2026-03-16T00:00:00"/>
    <d v="2026-03-27T00:00:00"/>
    <s v=""/>
    <m/>
    <s v="1"/>
    <s v=""/>
    <m/>
    <m/>
    <m/>
    <m/>
  </r>
  <r>
    <n v="298"/>
    <x v="27"/>
    <x v="297"/>
    <s v="29.46"/>
    <s v="INE"/>
    <s v="UTSI"/>
    <s v="UTSI"/>
    <s v="UTSI"/>
    <d v="2026-03-16T00:00:00"/>
    <d v="2026-03-20T00:00:00"/>
    <s v=""/>
    <m/>
    <s v="1"/>
    <s v=""/>
    <m/>
    <m/>
    <m/>
    <m/>
  </r>
  <r>
    <n v="299"/>
    <x v="27"/>
    <x v="298"/>
    <s v="29.47"/>
    <s v="INE"/>
    <s v="UTSI"/>
    <s v="UTSI"/>
    <s v="UTSI"/>
    <d v="2026-03-16T00:00:00"/>
    <d v="2026-03-20T00:00:00"/>
    <s v=""/>
    <m/>
    <s v="1"/>
    <s v=""/>
    <m/>
    <m/>
    <m/>
    <m/>
  </r>
  <r>
    <n v="300"/>
    <x v="27"/>
    <x v="299"/>
    <s v="29.48"/>
    <s v="INE"/>
    <s v="UTSI"/>
    <s v="UTSI"/>
    <s v="UTSI"/>
    <d v="2026-03-16T00:00:00"/>
    <d v="2026-03-20T00:00:00"/>
    <s v=""/>
    <m/>
    <s v="1"/>
    <s v=""/>
    <m/>
    <m/>
    <m/>
    <m/>
  </r>
  <r>
    <n v="301"/>
    <x v="27"/>
    <x v="300"/>
    <s v="29.49"/>
    <s v="INE"/>
    <s v="UTSI"/>
    <s v="UTSI"/>
    <s v="UTSI"/>
    <d v="2026-05-04T00:00:00"/>
    <d v="2026-05-08T00:00:00"/>
    <s v=""/>
    <m/>
    <s v="1"/>
    <s v=""/>
    <m/>
    <m/>
    <m/>
    <m/>
  </r>
  <r>
    <n v="302"/>
    <x v="27"/>
    <x v="301"/>
    <s v="29.50"/>
    <s v="INE"/>
    <s v="UTSI"/>
    <s v="UTSI"/>
    <s v="UTSI"/>
    <d v="2026-03-30T00:00:00"/>
    <d v="2026-03-30T00:00:00"/>
    <s v=""/>
    <m/>
    <s v="1"/>
    <s v=""/>
    <m/>
    <m/>
    <m/>
    <m/>
  </r>
  <r>
    <n v="303"/>
    <x v="27"/>
    <x v="302"/>
    <s v="29.51"/>
    <s v="INE"/>
    <s v="UTSI"/>
    <s v="UTSI"/>
    <s v="UTSI"/>
    <d v="2026-04-07T00:00:00"/>
    <d v="2026-04-07T00:00:00"/>
    <s v=""/>
    <m/>
    <s v="1"/>
    <s v=""/>
    <m/>
    <m/>
    <m/>
    <m/>
  </r>
  <r>
    <n v="304"/>
    <x v="27"/>
    <x v="303"/>
    <s v="29.52"/>
    <s v="INE"/>
    <s v="UTSI"/>
    <s v="UTSI"/>
    <s v="UTSI"/>
    <d v="2026-04-07T00:00:00"/>
    <d v="2026-04-07T00:00:00"/>
    <s v=""/>
    <m/>
    <s v="1"/>
    <s v=""/>
    <m/>
    <m/>
    <m/>
    <m/>
  </r>
  <r>
    <n v="305"/>
    <x v="27"/>
    <x v="304"/>
    <s v="29.53"/>
    <s v="INE"/>
    <s v="UTSI"/>
    <s v="UTSI"/>
    <s v="UTSI"/>
    <d v="2026-04-08T00:00:00"/>
    <d v="2026-04-08T00:00:00"/>
    <s v=""/>
    <m/>
    <s v="1"/>
    <s v=""/>
    <m/>
    <m/>
    <m/>
    <m/>
  </r>
  <r>
    <n v="306"/>
    <x v="27"/>
    <x v="305"/>
    <e v="#N/A"/>
    <s v="INE"/>
    <s v="UTSI"/>
    <s v="UTSI"/>
    <s v="UTSI"/>
    <d v="2026-04-09T00:00:00"/>
    <d v="2026-04-09T00:00:00"/>
    <s v=""/>
    <m/>
    <s v="1"/>
    <s v=""/>
    <m/>
    <m/>
    <m/>
    <m/>
  </r>
  <r>
    <n v="307"/>
    <x v="27"/>
    <x v="306"/>
    <s v="29.54"/>
    <s v="INE"/>
    <s v="UTSI"/>
    <s v="UTSI"/>
    <s v="UTSI"/>
    <d v="2026-04-09T00:00:00"/>
    <d v="2026-04-09T00:00:00"/>
    <s v=""/>
    <m/>
    <s v="1"/>
    <s v=""/>
    <m/>
    <m/>
    <m/>
    <m/>
  </r>
  <r>
    <n v="308"/>
    <x v="27"/>
    <x v="307"/>
    <s v="29.56"/>
    <s v="INE"/>
    <s v="UTSI"/>
    <s v="UTSI"/>
    <s v="UTSI"/>
    <d v="2026-04-10T00:00:00"/>
    <d v="2026-04-10T00:00:00"/>
    <s v=""/>
    <m/>
    <s v="1"/>
    <s v=""/>
    <m/>
    <m/>
    <m/>
    <m/>
  </r>
  <r>
    <n v="309"/>
    <x v="27"/>
    <x v="308"/>
    <s v="29.57"/>
    <s v="INE"/>
    <s v="UTSI"/>
    <s v="UTSI"/>
    <s v="UTSI"/>
    <d v="2026-04-09T00:00:00"/>
    <d v="2026-04-09T00:00:00"/>
    <s v=""/>
    <m/>
    <s v="1"/>
    <s v=""/>
    <m/>
    <m/>
    <m/>
    <m/>
  </r>
  <r>
    <n v="310"/>
    <x v="27"/>
    <x v="309"/>
    <s v="29.58"/>
    <s v="INE"/>
    <s v="UTSI"/>
    <s v="UTSI"/>
    <s v="UTSI"/>
    <d v="2026-04-16T00:00:00"/>
    <d v="2026-04-16T00:00:00"/>
    <s v=""/>
    <m/>
    <s v="1"/>
    <s v=""/>
    <m/>
    <m/>
    <m/>
    <m/>
  </r>
  <r>
    <n v="311"/>
    <x v="27"/>
    <x v="310"/>
    <s v="29.59"/>
    <s v="INE"/>
    <s v="UTSI"/>
    <s v="UTSI"/>
    <s v="UTSI"/>
    <d v="2026-04-27T00:00:00"/>
    <d v="2026-04-30T00:00:00"/>
    <s v=""/>
    <m/>
    <s v="1"/>
    <s v=""/>
    <m/>
    <m/>
    <m/>
    <m/>
  </r>
  <r>
    <n v="312"/>
    <x v="27"/>
    <x v="311"/>
    <s v="29.60"/>
    <s v="INE"/>
    <s v="UTSI"/>
    <s v="UTSI"/>
    <s v="UTSI"/>
    <d v="2026-05-18T00:00:00"/>
    <d v="2026-05-22T00:00:00"/>
    <s v=""/>
    <m/>
    <s v="1"/>
    <s v=""/>
    <m/>
    <m/>
    <m/>
    <m/>
  </r>
  <r>
    <n v="313"/>
    <x v="27"/>
    <x v="312"/>
    <s v="29.61"/>
    <s v="INE"/>
    <s v="UTSI"/>
    <s v="UTSI"/>
    <s v="UTSI"/>
    <d v="2026-05-18T00:00:00"/>
    <d v="2026-05-22T00:00:00"/>
    <s v=""/>
    <m/>
    <s v="1"/>
    <s v=""/>
    <m/>
    <m/>
    <m/>
    <m/>
  </r>
  <r>
    <n v="314"/>
    <x v="27"/>
    <x v="313"/>
    <s v="29.62"/>
    <s v="INE"/>
    <s v="UTSI"/>
    <s v="UTSI"/>
    <s v="UTSI"/>
    <d v="2026-05-22T00:00:00"/>
    <d v="2026-05-22T00:00:00"/>
    <s v=""/>
    <m/>
    <s v="1"/>
    <s v=""/>
    <m/>
    <m/>
    <m/>
    <m/>
  </r>
  <r>
    <n v="315"/>
    <x v="27"/>
    <x v="314"/>
    <s v="29.63"/>
    <s v="INE"/>
    <s v="UTSI"/>
    <s v="UTSI"/>
    <s v="UTSI"/>
    <d v="2026-05-19T00:00:00"/>
    <d v="2026-05-29T00:00:00"/>
    <s v=""/>
    <m/>
    <s v="1"/>
    <s v=""/>
    <m/>
    <m/>
    <m/>
    <m/>
  </r>
  <r>
    <n v="316"/>
    <x v="27"/>
    <x v="315"/>
    <s v="29.64"/>
    <s v="INE"/>
    <s v="UTSI"/>
    <s v="UTSI"/>
    <s v="UTSI"/>
    <d v="2026-05-11T00:00:00"/>
    <d v="2026-05-15T00:00:00"/>
    <s v=""/>
    <m/>
    <s v="1"/>
    <s v=""/>
    <m/>
    <m/>
    <m/>
    <m/>
  </r>
  <r>
    <n v="317"/>
    <x v="27"/>
    <x v="316"/>
    <s v="29.65"/>
    <s v="INE"/>
    <s v="UTSI"/>
    <s v="UTSI"/>
    <s v="UTSI"/>
    <d v="2026-05-11T00:00:00"/>
    <d v="2026-05-15T00:00:00"/>
    <s v=""/>
    <m/>
    <s v="1"/>
    <s v=""/>
    <m/>
    <m/>
    <m/>
    <m/>
  </r>
  <r>
    <n v="318"/>
    <x v="27"/>
    <x v="317"/>
    <s v="29.66"/>
    <s v="INE"/>
    <s v="UTSI"/>
    <s v="UTSI"/>
    <s v="UTSI"/>
    <d v="2026-06-05T00:00:00"/>
    <d v="2026-06-05T00:00:00"/>
    <s v=""/>
    <m/>
    <s v="1"/>
    <s v=""/>
    <m/>
    <m/>
    <m/>
    <m/>
  </r>
  <r>
    <n v="319"/>
    <x v="27"/>
    <x v="318"/>
    <s v="29.67"/>
    <s v="INE"/>
    <s v="UTSI"/>
    <s v="UTSI"/>
    <s v="UTSI"/>
    <d v="2026-06-07T00:00:00"/>
    <d v="2026-06-07T00:00:00"/>
    <s v=""/>
    <m/>
    <s v="1"/>
    <s v=""/>
    <m/>
    <m/>
    <m/>
    <m/>
  </r>
  <r>
    <n v="320"/>
    <x v="27"/>
    <x v="319"/>
    <s v="29.68"/>
    <s v="INE"/>
    <s v="UTSI"/>
    <s v="UTSI"/>
    <s v="UTSI"/>
    <d v="2026-06-07T00:00:00"/>
    <d v="2026-06-07T00:00:00"/>
    <s v=""/>
    <m/>
    <s v="1"/>
    <s v=""/>
    <m/>
    <m/>
    <m/>
    <m/>
  </r>
  <r>
    <n v="321"/>
    <x v="27"/>
    <x v="320"/>
    <s v="29.69"/>
    <s v="INE"/>
    <s v="UTSI"/>
    <s v="UTSI"/>
    <s v="UTSI"/>
    <d v="2026-06-07T00:00:00"/>
    <d v="2026-06-07T00:00:00"/>
    <s v=""/>
    <m/>
    <s v="1"/>
    <s v=""/>
    <m/>
    <m/>
    <m/>
    <m/>
  </r>
  <r>
    <n v="322"/>
    <x v="27"/>
    <x v="321"/>
    <s v="29.70"/>
    <s v="INE"/>
    <s v="UTSI"/>
    <s v="UTSI"/>
    <s v="UTSI"/>
    <d v="2026-06-07T00:00:00"/>
    <d v="2026-06-07T00:00:00"/>
    <s v=""/>
    <m/>
    <s v="1"/>
    <s v=""/>
    <m/>
    <m/>
    <m/>
    <m/>
  </r>
  <r>
    <n v="323"/>
    <x v="27"/>
    <x v="322"/>
    <s v="29.71"/>
    <s v="INE"/>
    <s v="UTSI"/>
    <s v="UTSI"/>
    <s v="UTSI"/>
    <d v="2026-06-07T00:00:00"/>
    <d v="2026-06-07T00:00:00"/>
    <s v=""/>
    <m/>
    <s v="1"/>
    <s v=""/>
    <m/>
    <m/>
    <m/>
    <m/>
  </r>
  <r>
    <n v="324"/>
    <x v="27"/>
    <x v="323"/>
    <s v="29.72"/>
    <s v="INE"/>
    <s v="UTSI"/>
    <s v="UTSI"/>
    <s v="UTSI"/>
    <d v="2025-08-07T00:00:00"/>
    <d v="2025-08-19T00:00:00"/>
    <d v="2025-08-07T00:00:00"/>
    <d v="2025-08-08T00:00:00"/>
    <n v="2"/>
    <s v="Concluida dentro de plazo"/>
    <s v="Realización de las pruebas de aceptación del Sistema de Documentos y Materiales_x000a_Electorales OPL"/>
    <s v="https://drive.google.com/file/d/1AvoLUNzP1-2cJ1OP1jITPTuInCrFNOhZ/view?usp=drive_link"/>
    <s v="Sí"/>
    <d v="2025-09-17T00:00:00"/>
  </r>
  <r>
    <n v="325"/>
    <x v="28"/>
    <x v="324"/>
    <s v="30.1"/>
    <s v="INE"/>
    <s v="DECEYEC"/>
    <s v="DECEYEC"/>
    <s v="DECEYEC"/>
    <d v="2025-12-01T00:00:00"/>
    <d v="2026-03-31T00:00:00"/>
    <d v="2025-12-01T00:00:00"/>
    <m/>
    <n v="4"/>
    <s v="En proceso dentro de plazo"/>
    <m/>
    <m/>
    <m/>
    <m/>
  </r>
  <r>
    <n v="326"/>
    <x v="28"/>
    <x v="325"/>
    <s v="30.2"/>
    <s v="INE/OPL"/>
    <s v="DEOE/OPL"/>
    <s v="DEOE"/>
    <s v="DEOE"/>
    <d v="2026-02-15T00:00:00"/>
    <d v="2026-03-14T00:00:00"/>
    <s v=""/>
    <m/>
    <s v="1"/>
    <s v=""/>
    <m/>
    <m/>
    <m/>
    <m/>
  </r>
  <r>
    <n v="327"/>
    <x v="28"/>
    <x v="326"/>
    <s v="30.3"/>
    <s v="INE/OPL"/>
    <s v="DEOE/OPL"/>
    <s v="DEOE"/>
    <s v="DEOE"/>
    <d v="2026-03-30T00:00:00"/>
    <d v="2026-03-31T00:00:00"/>
    <s v=""/>
    <m/>
    <s v="1"/>
    <s v=""/>
    <m/>
    <m/>
    <m/>
    <m/>
  </r>
  <r>
    <n v="328"/>
    <x v="28"/>
    <x v="327"/>
    <s v="30.4"/>
    <s v="INE/OPL"/>
    <s v="UTSI"/>
    <s v="UTSI"/>
    <s v="UTSI"/>
    <d v="2026-02-10T00:00:00"/>
    <d v="2026-04-21T00:00:00"/>
    <s v=""/>
    <m/>
    <s v="1"/>
    <s v=""/>
    <m/>
    <m/>
    <m/>
    <m/>
  </r>
  <r>
    <n v="329"/>
    <x v="28"/>
    <x v="328"/>
    <s v="30.5"/>
    <s v="INE/OPL"/>
    <s v="UTSI"/>
    <s v="UTSI"/>
    <s v="UTSI"/>
    <d v="2026-03-03T00:00:00"/>
    <d v="2026-04-21T00:00:00"/>
    <s v=""/>
    <m/>
    <s v="1"/>
    <s v=""/>
    <m/>
    <m/>
    <m/>
    <m/>
  </r>
  <r>
    <n v="330"/>
    <x v="28"/>
    <x v="329"/>
    <s v="30.6"/>
    <s v="INE/OPL"/>
    <s v="DEOE/OPL"/>
    <s v="DEOE"/>
    <s v="DEOE"/>
    <d v="2026-04-14T00:00:00"/>
    <d v="2026-04-15T00:00:00"/>
    <s v=""/>
    <m/>
    <s v="1"/>
    <s v=""/>
    <m/>
    <m/>
    <m/>
    <m/>
  </r>
  <r>
    <n v="331"/>
    <x v="28"/>
    <x v="330"/>
    <s v="30.7"/>
    <s v="INE/OPL"/>
    <s v="JLE/JDE/OPL"/>
    <s v="DECEYEC"/>
    <s v="DECEYEC"/>
    <d v="2026-04-09T00:00:00"/>
    <d v="2026-04-10T00:00:00"/>
    <s v=""/>
    <m/>
    <s v="1"/>
    <s v=""/>
    <m/>
    <m/>
    <m/>
    <m/>
  </r>
  <r>
    <n v="332"/>
    <x v="28"/>
    <x v="331"/>
    <s v="30.8"/>
    <s v="INE/OPL"/>
    <s v="JLE/JDE/OPL"/>
    <s v="DECEYEC"/>
    <s v="DECEYEC"/>
    <d v="2026-04-10T00:00:00"/>
    <d v="2026-04-14T00:00:00"/>
    <s v=""/>
    <m/>
    <s v="1"/>
    <s v=""/>
    <m/>
    <m/>
    <m/>
    <m/>
  </r>
  <r>
    <n v="333"/>
    <x v="28"/>
    <x v="332"/>
    <s v="30.9"/>
    <s v="INE"/>
    <s v="DERFE"/>
    <s v="DERFE"/>
    <s v="DERFE"/>
    <d v="2026-05-01T00:00:00"/>
    <d v="2026-05-06T00:00:00"/>
    <s v=""/>
    <m/>
    <s v="1"/>
    <s v=""/>
    <m/>
    <m/>
    <m/>
    <m/>
  </r>
  <r>
    <n v="334"/>
    <x v="28"/>
    <x v="333"/>
    <s v="30.10"/>
    <s v="INE/OPL"/>
    <s v="DEOE/OPL"/>
    <s v="DEOE"/>
    <s v="DEOE"/>
    <d v="2026-05-26T00:00:00"/>
    <d v="2026-05-30T00:00:00"/>
    <s v=""/>
    <m/>
    <s v="1"/>
    <s v=""/>
    <m/>
    <m/>
    <m/>
    <m/>
  </r>
  <r>
    <n v="335"/>
    <x v="28"/>
    <x v="334"/>
    <s v="30.11"/>
    <s v="INE/OPL"/>
    <s v="JLE/JDE/OPL"/>
    <s v="DECEYEC"/>
    <s v="DECEYEC"/>
    <d v="2026-04-12T00:00:00"/>
    <d v="2026-06-06T00:00:00"/>
    <s v=""/>
    <m/>
    <s v="1"/>
    <s v=""/>
    <m/>
    <m/>
    <m/>
    <m/>
  </r>
  <r>
    <n v="336"/>
    <x v="28"/>
    <x v="335"/>
    <s v="30.12"/>
    <s v="INE/OPL"/>
    <s v="DEOE/OPL"/>
    <s v="DEOE"/>
    <s v="DEOE"/>
    <d v="2026-04-21T00:00:00"/>
    <d v="2026-04-30T00:00:00"/>
    <s v=""/>
    <m/>
    <s v="1"/>
    <s v=""/>
    <m/>
    <m/>
    <m/>
    <m/>
  </r>
  <r>
    <n v="337"/>
    <x v="28"/>
    <x v="336"/>
    <s v="30.13"/>
    <s v="INE/OPL"/>
    <s v="DEOE/OPL"/>
    <s v="DEOE"/>
    <s v="DEOE"/>
    <d v="2026-05-01T00:00:00"/>
    <d v="2026-05-15T00:00:00"/>
    <s v=""/>
    <m/>
    <s v="1"/>
    <s v=""/>
    <m/>
    <m/>
    <m/>
    <m/>
  </r>
  <r>
    <n v="338"/>
    <x v="28"/>
    <x v="337"/>
    <s v="30.14"/>
    <s v="INE/OPL"/>
    <s v="DEOE/OPL"/>
    <s v="DEOE"/>
    <s v="DEOE"/>
    <d v="2026-05-16T00:00:00"/>
    <d v="2026-05-27T00:00:00"/>
    <s v=""/>
    <m/>
    <s v="1"/>
    <s v=""/>
    <m/>
    <m/>
    <m/>
    <m/>
  </r>
  <r>
    <n v="339"/>
    <x v="28"/>
    <x v="338"/>
    <s v="30.15"/>
    <s v="INE/OPL"/>
    <s v="INE/OPL"/>
    <s v="JLE"/>
    <s v="JLE"/>
    <d v="2026-05-21T00:00:00"/>
    <d v="2026-05-28T00:00:00"/>
    <s v=""/>
    <m/>
    <s v="1"/>
    <s v=""/>
    <m/>
    <m/>
    <m/>
    <m/>
  </r>
  <r>
    <n v="340"/>
    <x v="28"/>
    <x v="339"/>
    <s v="30.16"/>
    <s v="INE/OPL"/>
    <s v="DEOE"/>
    <s v="DEOE"/>
    <s v="DEOE"/>
    <d v="2026-06-07T00:00:00"/>
    <d v="2026-06-07T00:00:00"/>
    <s v=""/>
    <m/>
    <s v="1"/>
    <s v=""/>
    <m/>
    <m/>
    <m/>
    <m/>
  </r>
  <r>
    <n v="341"/>
    <x v="28"/>
    <x v="340"/>
    <s v="30.17"/>
    <s v="INE/OPL"/>
    <s v="DEOE"/>
    <s v="DEOE"/>
    <s v="DEOE"/>
    <d v="2026-10-01T00:00:00"/>
    <d v="2026-10-31T00:00:00"/>
    <s v=""/>
    <m/>
    <s v="1"/>
    <s v=""/>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B63CF3-B4E4-46AF-99C5-ECD89802DB3A}"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32" firstHeaderRow="1" firstDataRow="1" firstDataCol="1"/>
  <pivotFields count="20">
    <pivotField showAll="0"/>
    <pivotField axis="axisRow" showAll="0">
      <items count="29">
        <item x="16"/>
        <item x="12"/>
        <item x="11"/>
        <item x="4"/>
        <item x="20"/>
        <item x="1"/>
        <item x="14"/>
        <item x="23"/>
        <item x="9"/>
        <item x="8"/>
        <item x="2"/>
        <item x="15"/>
        <item x="3"/>
        <item x="0"/>
        <item x="17"/>
        <item x="10"/>
        <item x="6"/>
        <item x="19"/>
        <item x="5"/>
        <item x="22"/>
        <item x="18"/>
        <item x="24"/>
        <item x="13"/>
        <item x="7"/>
        <item x="21"/>
        <item x="25"/>
        <item x="26"/>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A8D34A5-2869-43C4-AE18-F872F4E72BC5}" name="TablaDinámica2" cacheId="1"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B33" firstHeaderRow="1" firstDataRow="1" firstDataCol="1"/>
  <pivotFields count="18">
    <pivotField compact="0" outline="0" showAll="0"/>
    <pivotField axis="axisRow" compact="0" outline="0" showAll="0">
      <items count="30">
        <item x="26"/>
        <item x="27"/>
        <item x="17"/>
        <item x="13"/>
        <item x="12"/>
        <item x="4"/>
        <item x="21"/>
        <item x="1"/>
        <item x="15"/>
        <item x="23"/>
        <item x="10"/>
        <item x="9"/>
        <item x="2"/>
        <item x="16"/>
        <item x="3"/>
        <item x="0"/>
        <item x="18"/>
        <item x="11"/>
        <item x="7"/>
        <item x="5"/>
        <item x="20"/>
        <item x="6"/>
        <item x="22"/>
        <item x="19"/>
        <item x="14"/>
        <item x="8"/>
        <item x="28"/>
        <item x="24"/>
        <item x="25"/>
        <item t="default"/>
      </items>
    </pivotField>
    <pivotField dataField="1" compact="0" outline="0" showAll="0">
      <items count="342">
        <item x="44"/>
        <item x="56"/>
        <item x="149"/>
        <item x="114"/>
        <item x="118"/>
        <item x="91"/>
        <item x="125"/>
        <item x="62"/>
        <item x="184"/>
        <item x="190"/>
        <item x="94"/>
        <item x="172"/>
        <item x="148"/>
        <item x="154"/>
        <item x="187"/>
        <item x="188"/>
        <item x="189"/>
        <item x="130"/>
        <item x="96"/>
        <item x="93"/>
        <item x="95"/>
        <item x="1"/>
        <item x="50"/>
        <item x="49"/>
        <item x="153"/>
        <item x="175"/>
        <item x="177"/>
        <item x="0"/>
        <item x="176"/>
        <item x="32"/>
        <item x="31"/>
        <item x="29"/>
        <item x="30"/>
        <item x="60"/>
        <item x="108"/>
        <item x="334"/>
        <item x="331"/>
        <item x="330"/>
        <item x="81"/>
        <item x="80"/>
        <item x="181"/>
        <item x="203"/>
        <item x="140"/>
        <item x="186"/>
        <item x="185"/>
        <item x="333"/>
        <item x="336"/>
        <item x="211"/>
        <item x="132"/>
        <item x="14"/>
        <item x="324"/>
        <item x="129"/>
        <item x="68"/>
        <item x="110"/>
        <item x="19"/>
        <item x="17"/>
        <item x="141"/>
        <item x="138"/>
        <item x="112"/>
        <item x="133"/>
        <item x="337"/>
        <item x="166"/>
        <item x="327"/>
        <item x="328"/>
        <item x="167"/>
        <item x="338"/>
        <item x="168"/>
        <item x="169"/>
        <item x="180"/>
        <item x="178"/>
        <item x="179"/>
        <item x="2"/>
        <item x="97"/>
        <item x="37"/>
        <item x="38"/>
        <item x="123"/>
        <item x="128"/>
        <item x="156"/>
        <item x="87"/>
        <item x="84"/>
        <item x="66"/>
        <item x="152"/>
        <item x="157"/>
        <item x="90"/>
        <item x="121"/>
        <item x="212"/>
        <item x="58"/>
        <item x="332"/>
        <item x="145"/>
        <item x="51"/>
        <item x="28"/>
        <item x="27"/>
        <item x="73"/>
        <item x="329"/>
        <item x="335"/>
        <item x="88"/>
        <item x="85"/>
        <item x="64"/>
        <item x="146"/>
        <item x="208"/>
        <item x="79"/>
        <item x="57"/>
        <item x="326"/>
        <item x="325"/>
        <item x="82"/>
        <item x="198"/>
        <item x="26"/>
        <item x="205"/>
        <item x="126"/>
        <item x="33"/>
        <item x="9"/>
        <item x="10"/>
        <item x="13"/>
        <item x="12"/>
        <item x="11"/>
        <item x="7"/>
        <item x="8"/>
        <item x="161"/>
        <item x="159"/>
        <item x="158"/>
        <item x="160"/>
        <item x="162"/>
        <item x="164"/>
        <item x="163"/>
        <item x="143"/>
        <item x="165"/>
        <item x="201"/>
        <item x="215"/>
        <item x="193"/>
        <item x="192"/>
        <item x="23"/>
        <item x="246"/>
        <item x="242"/>
        <item x="236"/>
        <item x="239"/>
        <item x="238"/>
        <item x="237"/>
        <item x="247"/>
        <item x="241"/>
        <item x="216"/>
        <item x="221"/>
        <item x="219"/>
        <item x="249"/>
        <item x="218"/>
        <item x="230"/>
        <item x="250"/>
        <item x="240"/>
        <item x="251"/>
        <item x="222"/>
        <item x="228"/>
        <item x="217"/>
        <item x="227"/>
        <item x="232"/>
        <item x="225"/>
        <item x="220"/>
        <item x="235"/>
        <item x="245"/>
        <item x="226"/>
        <item x="223"/>
        <item x="248"/>
        <item x="233"/>
        <item x="224"/>
        <item x="234"/>
        <item x="244"/>
        <item x="243"/>
        <item x="231"/>
        <item x="229"/>
        <item x="41"/>
        <item x="42"/>
        <item x="43"/>
        <item x="4"/>
        <item x="204"/>
        <item x="202"/>
        <item x="34"/>
        <item x="142"/>
        <item x="111"/>
        <item x="109"/>
        <item x="20"/>
        <item x="16"/>
        <item x="18"/>
        <item x="22"/>
        <item x="213"/>
        <item x="199"/>
        <item x="206"/>
        <item x="136"/>
        <item x="287"/>
        <item x="281"/>
        <item x="318"/>
        <item x="253"/>
        <item x="290"/>
        <item x="279"/>
        <item x="268"/>
        <item x="267"/>
        <item x="308"/>
        <item x="273"/>
        <item x="280"/>
        <item x="321"/>
        <item x="317"/>
        <item x="319"/>
        <item x="265"/>
        <item x="263"/>
        <item x="309"/>
        <item x="259"/>
        <item x="258"/>
        <item x="289"/>
        <item x="304"/>
        <item x="262"/>
        <item x="282"/>
        <item x="288"/>
        <item x="303"/>
        <item x="301"/>
        <item x="272"/>
        <item x="260"/>
        <item x="322"/>
        <item x="305"/>
        <item x="291"/>
        <item x="313"/>
        <item x="307"/>
        <item x="292"/>
        <item x="306"/>
        <item x="320"/>
        <item x="61"/>
        <item x="339"/>
        <item x="170"/>
        <item x="155"/>
        <item x="70"/>
        <item x="69"/>
        <item x="214"/>
        <item x="200"/>
        <item x="113"/>
        <item x="191"/>
        <item x="100"/>
        <item x="102"/>
        <item x="105"/>
        <item x="47"/>
        <item x="144"/>
        <item x="45"/>
        <item x="340"/>
        <item x="182"/>
        <item x="6"/>
        <item x="5"/>
        <item x="76"/>
        <item x="75"/>
        <item x="194"/>
        <item x="207"/>
        <item x="196"/>
        <item x="209"/>
        <item x="25"/>
        <item x="117"/>
        <item x="195"/>
        <item x="21"/>
        <item x="59"/>
        <item x="183"/>
        <item x="52"/>
        <item x="98"/>
        <item x="131"/>
        <item x="24"/>
        <item x="40"/>
        <item x="67"/>
        <item x="147"/>
        <item x="46"/>
        <item x="54"/>
        <item x="173"/>
        <item x="119"/>
        <item x="120"/>
        <item x="174"/>
        <item x="134"/>
        <item x="115"/>
        <item x="116"/>
        <item x="35"/>
        <item x="36"/>
        <item x="107"/>
        <item x="104"/>
        <item x="99"/>
        <item x="122"/>
        <item x="171"/>
        <item x="65"/>
        <item x="39"/>
        <item x="137"/>
        <item x="127"/>
        <item x="78"/>
        <item x="197"/>
        <item x="210"/>
        <item x="77"/>
        <item x="53"/>
        <item x="15"/>
        <item x="3"/>
        <item x="135"/>
        <item x="106"/>
        <item x="103"/>
        <item x="92"/>
        <item x="74"/>
        <item x="63"/>
        <item x="55"/>
        <item x="150"/>
        <item x="71"/>
        <item x="72"/>
        <item x="151"/>
        <item x="86"/>
        <item x="124"/>
        <item x="83"/>
        <item x="89"/>
        <item x="139"/>
        <item x="101"/>
        <item x="316"/>
        <item x="297"/>
        <item x="283"/>
        <item x="300"/>
        <item x="302"/>
        <item x="284"/>
        <item x="298"/>
        <item x="312"/>
        <item x="274"/>
        <item x="275"/>
        <item x="310"/>
        <item x="315"/>
        <item x="323"/>
        <item x="286"/>
        <item x="314"/>
        <item x="311"/>
        <item x="271"/>
        <item x="264"/>
        <item x="266"/>
        <item x="278"/>
        <item x="255"/>
        <item x="293"/>
        <item x="254"/>
        <item x="252"/>
        <item x="285"/>
        <item x="295"/>
        <item x="257"/>
        <item x="261"/>
        <item x="299"/>
        <item x="276"/>
        <item x="269"/>
        <item x="277"/>
        <item x="294"/>
        <item x="296"/>
        <item x="270"/>
        <item x="256"/>
        <item x="4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Items count="1">
    <i/>
  </colItems>
  <dataFields count="1">
    <dataField name="Cuenta de Actividad"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90625" defaultRowHeight="14.5" x14ac:dyDescent="0.35"/>
  <cols>
    <col min="1" max="1" width="37.36328125" customWidth="1"/>
  </cols>
  <sheetData>
    <row r="2" spans="1:2" x14ac:dyDescent="0.35">
      <c r="A2" s="1" t="s">
        <v>0</v>
      </c>
      <c r="B2">
        <v>1</v>
      </c>
    </row>
    <row r="3" spans="1:2" ht="29" x14ac:dyDescent="0.35">
      <c r="A3" s="4" t="s">
        <v>1</v>
      </c>
      <c r="B3">
        <v>2</v>
      </c>
    </row>
    <row r="4" spans="1:2" x14ac:dyDescent="0.35">
      <c r="A4" s="1" t="s">
        <v>2</v>
      </c>
      <c r="B4">
        <v>3</v>
      </c>
    </row>
    <row r="5" spans="1:2" x14ac:dyDescent="0.35">
      <c r="A5" s="1" t="s">
        <v>3</v>
      </c>
      <c r="B5">
        <v>4</v>
      </c>
    </row>
    <row r="6" spans="1:2" x14ac:dyDescent="0.35">
      <c r="A6" s="4" t="s">
        <v>4</v>
      </c>
      <c r="B6">
        <v>5</v>
      </c>
    </row>
    <row r="7" spans="1:2" ht="29" x14ac:dyDescent="0.35">
      <c r="A7" s="5" t="s">
        <v>5</v>
      </c>
      <c r="B7">
        <v>6</v>
      </c>
    </row>
    <row r="8" spans="1:2" x14ac:dyDescent="0.35">
      <c r="A8" s="1" t="s">
        <v>6</v>
      </c>
      <c r="B8">
        <v>7</v>
      </c>
    </row>
    <row r="9" spans="1:2" x14ac:dyDescent="0.35">
      <c r="A9" s="1" t="s">
        <v>7</v>
      </c>
      <c r="B9">
        <v>8</v>
      </c>
    </row>
    <row r="10" spans="1:2" ht="29" x14ac:dyDescent="0.35">
      <c r="A10" s="1" t="s">
        <v>8</v>
      </c>
      <c r="B10">
        <v>9</v>
      </c>
    </row>
    <row r="11" spans="1:2" ht="29" x14ac:dyDescent="0.35">
      <c r="A11" s="4" t="s">
        <v>9</v>
      </c>
      <c r="B11">
        <v>10</v>
      </c>
    </row>
    <row r="12" spans="1:2" ht="43.5" x14ac:dyDescent="0.35">
      <c r="A12" s="4" t="s">
        <v>10</v>
      </c>
      <c r="B12">
        <v>11</v>
      </c>
    </row>
    <row r="13" spans="1:2" x14ac:dyDescent="0.35">
      <c r="A13" s="1" t="s">
        <v>11</v>
      </c>
      <c r="B13">
        <v>12</v>
      </c>
    </row>
    <row r="14" spans="1:2" x14ac:dyDescent="0.35">
      <c r="A14" s="1" t="s">
        <v>12</v>
      </c>
      <c r="B14">
        <v>13</v>
      </c>
    </row>
    <row r="15" spans="1:2" ht="29" x14ac:dyDescent="0.35">
      <c r="A15" s="1" t="s">
        <v>13</v>
      </c>
      <c r="B15">
        <v>14</v>
      </c>
    </row>
    <row r="16" spans="1:2" x14ac:dyDescent="0.35">
      <c r="A16" s="1" t="s">
        <v>14</v>
      </c>
      <c r="B16">
        <v>15</v>
      </c>
    </row>
    <row r="17" spans="1:2" x14ac:dyDescent="0.35">
      <c r="A17" s="1" t="s">
        <v>15</v>
      </c>
      <c r="B17">
        <v>16</v>
      </c>
    </row>
    <row r="18" spans="1:2" x14ac:dyDescent="0.35">
      <c r="A18" s="4" t="s">
        <v>16</v>
      </c>
      <c r="B18">
        <v>17</v>
      </c>
    </row>
    <row r="19" spans="1:2" x14ac:dyDescent="0.35">
      <c r="A19" s="1" t="s">
        <v>17</v>
      </c>
      <c r="B19">
        <v>18</v>
      </c>
    </row>
    <row r="20" spans="1:2" x14ac:dyDescent="0.35">
      <c r="A20" s="4" t="s">
        <v>18</v>
      </c>
      <c r="B20">
        <v>19</v>
      </c>
    </row>
    <row r="21" spans="1:2" x14ac:dyDescent="0.35">
      <c r="A21" s="1" t="s">
        <v>19</v>
      </c>
      <c r="B21">
        <v>20</v>
      </c>
    </row>
    <row r="22" spans="1:2" x14ac:dyDescent="0.35">
      <c r="A22" s="1" t="s">
        <v>20</v>
      </c>
      <c r="B22">
        <v>21</v>
      </c>
    </row>
    <row r="23" spans="1:2" x14ac:dyDescent="0.35">
      <c r="A23" s="1" t="s">
        <v>21</v>
      </c>
      <c r="B23">
        <v>22</v>
      </c>
    </row>
    <row r="24" spans="1:2" x14ac:dyDescent="0.35">
      <c r="A24" s="2" t="s">
        <v>22</v>
      </c>
      <c r="B24">
        <v>23</v>
      </c>
    </row>
    <row r="25" spans="1:2" ht="29" x14ac:dyDescent="0.35">
      <c r="A25" s="4" t="s">
        <v>23</v>
      </c>
      <c r="B25">
        <v>24</v>
      </c>
    </row>
    <row r="26" spans="1:2" x14ac:dyDescent="0.35">
      <c r="A26" s="3" t="s">
        <v>24</v>
      </c>
      <c r="B26">
        <v>25</v>
      </c>
    </row>
    <row r="27" spans="1:2" ht="43.5" x14ac:dyDescent="0.35">
      <c r="A27" s="3" t="s">
        <v>25</v>
      </c>
      <c r="B27">
        <v>26</v>
      </c>
    </row>
    <row r="28" spans="1:2" x14ac:dyDescent="0.35">
      <c r="A28" s="4" t="s">
        <v>26</v>
      </c>
      <c r="B28">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workbookViewId="0">
      <selection activeCell="A13" sqref="A13"/>
    </sheetView>
  </sheetViews>
  <sheetFormatPr baseColWidth="10" defaultColWidth="11.453125" defaultRowHeight="15" customHeight="1" x14ac:dyDescent="0.35"/>
  <cols>
    <col min="1" max="1" width="30.54296875" customWidth="1"/>
    <col min="2" max="2" width="11.453125" customWidth="1"/>
    <col min="3" max="3" width="57.6328125" customWidth="1"/>
    <col min="4" max="5" width="17.54296875" customWidth="1"/>
    <col min="6" max="6" width="11.453125" customWidth="1"/>
    <col min="7" max="8" width="11.453125" hidden="1" customWidth="1"/>
    <col min="9" max="9" width="11.453125" customWidth="1"/>
  </cols>
  <sheetData>
    <row r="1" spans="1:8" ht="20" x14ac:dyDescent="0.35">
      <c r="A1" s="6"/>
      <c r="B1" s="7"/>
      <c r="C1" s="8" t="s">
        <v>27</v>
      </c>
      <c r="D1" s="9"/>
      <c r="E1" s="9"/>
      <c r="F1" s="9"/>
    </row>
    <row r="2" spans="1:8" ht="14.5" x14ac:dyDescent="0.35">
      <c r="A2" s="10"/>
      <c r="B2" s="11"/>
      <c r="C2" s="10"/>
      <c r="D2" s="12"/>
      <c r="E2" s="12"/>
      <c r="F2" s="12"/>
    </row>
    <row r="3" spans="1:8" ht="28" x14ac:dyDescent="0.35">
      <c r="A3" s="13" t="s">
        <v>28</v>
      </c>
      <c r="B3" s="14" t="s">
        <v>29</v>
      </c>
      <c r="C3" s="15" t="s">
        <v>30</v>
      </c>
      <c r="D3" s="16" t="s">
        <v>31</v>
      </c>
      <c r="E3" s="16" t="s">
        <v>32</v>
      </c>
      <c r="F3" s="16" t="s">
        <v>33</v>
      </c>
    </row>
    <row r="4" spans="1:8" ht="14.5" x14ac:dyDescent="0.35">
      <c r="A4" s="17" t="s">
        <v>0</v>
      </c>
      <c r="B4" s="18" t="s">
        <v>34</v>
      </c>
      <c r="C4" s="19" t="s">
        <v>35</v>
      </c>
      <c r="D4" s="20" t="s">
        <v>36</v>
      </c>
      <c r="E4" s="21" t="s">
        <v>37</v>
      </c>
      <c r="F4" s="21" t="s">
        <v>36</v>
      </c>
      <c r="G4">
        <v>1</v>
      </c>
      <c r="H4">
        <f>COUNTIF($G$4:G4,G4)</f>
        <v>1</v>
      </c>
    </row>
    <row r="5" spans="1:8" ht="28" x14ac:dyDescent="0.35">
      <c r="A5" s="17" t="s">
        <v>0</v>
      </c>
      <c r="B5" s="18" t="s">
        <v>38</v>
      </c>
      <c r="C5" s="17" t="s">
        <v>39</v>
      </c>
      <c r="D5" s="20" t="s">
        <v>40</v>
      </c>
      <c r="E5" s="21" t="s">
        <v>37</v>
      </c>
      <c r="F5" s="21" t="s">
        <v>41</v>
      </c>
      <c r="G5">
        <v>1</v>
      </c>
      <c r="H5">
        <f>COUNTIF($G$4:G5,G5)</f>
        <v>2</v>
      </c>
    </row>
    <row r="6" spans="1:8" ht="28" x14ac:dyDescent="0.35">
      <c r="A6" s="17" t="s">
        <v>0</v>
      </c>
      <c r="B6" s="18" t="s">
        <v>42</v>
      </c>
      <c r="C6" s="22" t="s">
        <v>43</v>
      </c>
      <c r="D6" s="20" t="s">
        <v>36</v>
      </c>
      <c r="E6" s="21" t="s">
        <v>37</v>
      </c>
      <c r="F6" s="21" t="s">
        <v>36</v>
      </c>
      <c r="G6">
        <v>1</v>
      </c>
      <c r="H6">
        <f>COUNTIF($G$4:G6,G6)</f>
        <v>3</v>
      </c>
    </row>
    <row r="7" spans="1:8" ht="28" x14ac:dyDescent="0.35">
      <c r="A7" s="17" t="s">
        <v>0</v>
      </c>
      <c r="B7" s="18" t="s">
        <v>44</v>
      </c>
      <c r="C7" s="22" t="s">
        <v>45</v>
      </c>
      <c r="D7" s="20" t="s">
        <v>46</v>
      </c>
      <c r="E7" s="21" t="s">
        <v>47</v>
      </c>
      <c r="F7" s="21" t="s">
        <v>48</v>
      </c>
      <c r="G7">
        <v>1</v>
      </c>
      <c r="H7">
        <f>COUNTIF($G$4:G7,G7)</f>
        <v>4</v>
      </c>
    </row>
    <row r="8" spans="1:8" ht="28" x14ac:dyDescent="0.35">
      <c r="A8" s="17" t="s">
        <v>0</v>
      </c>
      <c r="B8" s="18" t="s">
        <v>49</v>
      </c>
      <c r="C8" s="22" t="s">
        <v>50</v>
      </c>
      <c r="D8" s="20" t="s">
        <v>46</v>
      </c>
      <c r="E8" s="21" t="s">
        <v>47</v>
      </c>
      <c r="F8" s="21" t="s">
        <v>36</v>
      </c>
      <c r="G8">
        <v>1</v>
      </c>
      <c r="H8">
        <f>COUNTIF($G$4:G8,G8)</f>
        <v>5</v>
      </c>
    </row>
    <row r="9" spans="1:8" ht="28" x14ac:dyDescent="0.35">
      <c r="A9" s="17" t="s">
        <v>2</v>
      </c>
      <c r="B9" s="18" t="s">
        <v>51</v>
      </c>
      <c r="C9" s="23" t="s">
        <v>52</v>
      </c>
      <c r="D9" s="24" t="s">
        <v>36</v>
      </c>
      <c r="E9" s="25" t="s">
        <v>37</v>
      </c>
      <c r="F9" s="25" t="s">
        <v>36</v>
      </c>
      <c r="G9">
        <v>2</v>
      </c>
      <c r="H9">
        <f>COUNTIF($G$4:G9,G9)</f>
        <v>1</v>
      </c>
    </row>
    <row r="10" spans="1:8" ht="28" x14ac:dyDescent="0.35">
      <c r="A10" s="17" t="s">
        <v>2</v>
      </c>
      <c r="B10" s="18" t="s">
        <v>53</v>
      </c>
      <c r="C10" s="23" t="s">
        <v>54</v>
      </c>
      <c r="D10" s="24" t="s">
        <v>36</v>
      </c>
      <c r="E10" s="25" t="s">
        <v>55</v>
      </c>
      <c r="F10" s="25" t="s">
        <v>36</v>
      </c>
      <c r="G10">
        <v>2</v>
      </c>
      <c r="H10">
        <f>COUNTIF($G$4:G10,G10)</f>
        <v>2</v>
      </c>
    </row>
    <row r="11" spans="1:8" ht="28" x14ac:dyDescent="0.35">
      <c r="A11" s="17" t="s">
        <v>2</v>
      </c>
      <c r="B11" s="18" t="s">
        <v>56</v>
      </c>
      <c r="C11" s="23" t="s">
        <v>57</v>
      </c>
      <c r="D11" s="24" t="s">
        <v>40</v>
      </c>
      <c r="E11" s="25" t="s">
        <v>58</v>
      </c>
      <c r="F11" s="25" t="s">
        <v>59</v>
      </c>
      <c r="G11">
        <v>2</v>
      </c>
      <c r="H11">
        <f>COUNTIF($G$4:G11,G11)</f>
        <v>3</v>
      </c>
    </row>
    <row r="12" spans="1:8" ht="28" x14ac:dyDescent="0.35">
      <c r="A12" s="17" t="s">
        <v>2</v>
      </c>
      <c r="B12" s="18" t="s">
        <v>60</v>
      </c>
      <c r="C12" s="23" t="s">
        <v>61</v>
      </c>
      <c r="D12" s="24" t="s">
        <v>40</v>
      </c>
      <c r="E12" s="25" t="s">
        <v>62</v>
      </c>
      <c r="F12" s="25" t="s">
        <v>59</v>
      </c>
      <c r="G12">
        <v>2</v>
      </c>
      <c r="H12">
        <f>COUNTIF($G$4:G12,G12)</f>
        <v>4</v>
      </c>
    </row>
    <row r="13" spans="1:8" ht="28" x14ac:dyDescent="0.35">
      <c r="A13" s="26" t="s">
        <v>3</v>
      </c>
      <c r="B13" s="18" t="s">
        <v>63</v>
      </c>
      <c r="C13" s="27" t="s">
        <v>64</v>
      </c>
      <c r="D13" s="24" t="s">
        <v>40</v>
      </c>
      <c r="E13" s="25" t="s">
        <v>65</v>
      </c>
      <c r="F13" s="25" t="s">
        <v>65</v>
      </c>
      <c r="G13">
        <v>2</v>
      </c>
      <c r="H13">
        <f>COUNTIF($G$4:G13,G13)</f>
        <v>5</v>
      </c>
    </row>
    <row r="14" spans="1:8" ht="28" x14ac:dyDescent="0.35">
      <c r="A14" s="26" t="s">
        <v>6</v>
      </c>
      <c r="B14" s="18" t="s">
        <v>66</v>
      </c>
      <c r="C14" s="27" t="s">
        <v>67</v>
      </c>
      <c r="D14" s="24" t="s">
        <v>36</v>
      </c>
      <c r="E14" s="25" t="s">
        <v>37</v>
      </c>
      <c r="F14" s="25" t="s">
        <v>36</v>
      </c>
      <c r="G14">
        <v>2</v>
      </c>
      <c r="H14">
        <f>COUNTIF($G$4:G14,G14)</f>
        <v>6</v>
      </c>
    </row>
    <row r="15" spans="1:8" ht="28" x14ac:dyDescent="0.35">
      <c r="A15" s="26" t="s">
        <v>6</v>
      </c>
      <c r="B15" s="18" t="s">
        <v>68</v>
      </c>
      <c r="C15" s="27" t="s">
        <v>69</v>
      </c>
      <c r="D15" s="28" t="s">
        <v>46</v>
      </c>
      <c r="E15" s="28" t="s">
        <v>70</v>
      </c>
      <c r="F15" s="28" t="s">
        <v>36</v>
      </c>
      <c r="G15">
        <v>2</v>
      </c>
      <c r="H15">
        <f>COUNTIF($G$4:G15,G15)</f>
        <v>7</v>
      </c>
    </row>
    <row r="16" spans="1:8" ht="42" x14ac:dyDescent="0.35">
      <c r="A16" s="17" t="s">
        <v>6</v>
      </c>
      <c r="B16" s="18" t="s">
        <v>71</v>
      </c>
      <c r="C16" s="23" t="s">
        <v>72</v>
      </c>
      <c r="D16" s="20" t="s">
        <v>46</v>
      </c>
      <c r="E16" s="21" t="s">
        <v>70</v>
      </c>
      <c r="F16" s="21" t="s">
        <v>36</v>
      </c>
      <c r="G16">
        <v>3</v>
      </c>
      <c r="H16">
        <v>1</v>
      </c>
    </row>
    <row r="17" spans="1:8" ht="28" x14ac:dyDescent="0.35">
      <c r="A17" s="17" t="s">
        <v>6</v>
      </c>
      <c r="B17" s="18" t="s">
        <v>73</v>
      </c>
      <c r="C17" s="23" t="s">
        <v>74</v>
      </c>
      <c r="D17" s="24" t="s">
        <v>46</v>
      </c>
      <c r="E17" s="25" t="s">
        <v>75</v>
      </c>
      <c r="F17" s="25" t="s">
        <v>59</v>
      </c>
      <c r="G17">
        <v>4</v>
      </c>
      <c r="H17">
        <f>COUNTIF($G$4:G17,G17)</f>
        <v>1</v>
      </c>
    </row>
    <row r="18" spans="1:8" ht="28" x14ac:dyDescent="0.35">
      <c r="A18" s="17" t="s">
        <v>6</v>
      </c>
      <c r="B18" s="18" t="s">
        <v>76</v>
      </c>
      <c r="C18" s="23" t="s">
        <v>77</v>
      </c>
      <c r="D18" s="24" t="s">
        <v>46</v>
      </c>
      <c r="E18" s="25" t="s">
        <v>75</v>
      </c>
      <c r="F18" s="25" t="s">
        <v>59</v>
      </c>
      <c r="G18">
        <v>4</v>
      </c>
      <c r="H18">
        <f>COUNTIF($G$4:G18,G18)</f>
        <v>2</v>
      </c>
    </row>
    <row r="19" spans="1:8" ht="28" x14ac:dyDescent="0.35">
      <c r="A19" s="17" t="s">
        <v>6</v>
      </c>
      <c r="B19" s="18" t="s">
        <v>78</v>
      </c>
      <c r="C19" s="23" t="s">
        <v>79</v>
      </c>
      <c r="D19" s="20" t="s">
        <v>40</v>
      </c>
      <c r="E19" s="21" t="s">
        <v>80</v>
      </c>
      <c r="F19" s="25" t="s">
        <v>59</v>
      </c>
      <c r="G19">
        <v>4</v>
      </c>
      <c r="H19">
        <f>COUNTIF($G$4:G19,G19)</f>
        <v>3</v>
      </c>
    </row>
    <row r="20" spans="1:8" ht="28" x14ac:dyDescent="0.35">
      <c r="A20" s="17" t="s">
        <v>6</v>
      </c>
      <c r="B20" s="18" t="s">
        <v>81</v>
      </c>
      <c r="C20" s="27" t="s">
        <v>82</v>
      </c>
      <c r="D20" s="24" t="s">
        <v>40</v>
      </c>
      <c r="E20" s="25" t="s">
        <v>83</v>
      </c>
      <c r="F20" s="21" t="s">
        <v>59</v>
      </c>
      <c r="G20">
        <v>4</v>
      </c>
      <c r="H20">
        <f>COUNTIF($G$4:G20,G20)</f>
        <v>4</v>
      </c>
    </row>
    <row r="21" spans="1:8" ht="14.5" x14ac:dyDescent="0.35">
      <c r="A21" s="17" t="s">
        <v>6</v>
      </c>
      <c r="B21" s="18" t="s">
        <v>84</v>
      </c>
      <c r="C21" s="27" t="s">
        <v>85</v>
      </c>
      <c r="D21" s="24" t="s">
        <v>40</v>
      </c>
      <c r="E21" s="25" t="s">
        <v>59</v>
      </c>
      <c r="F21" s="21" t="s">
        <v>59</v>
      </c>
      <c r="G21">
        <v>4</v>
      </c>
      <c r="H21">
        <f>COUNTIF($G$4:G21,G21)</f>
        <v>5</v>
      </c>
    </row>
    <row r="22" spans="1:8" ht="28" x14ac:dyDescent="0.35">
      <c r="A22" s="17" t="s">
        <v>7</v>
      </c>
      <c r="B22" s="18" t="s">
        <v>86</v>
      </c>
      <c r="C22" s="23" t="s">
        <v>87</v>
      </c>
      <c r="D22" s="20" t="s">
        <v>40</v>
      </c>
      <c r="E22" s="21" t="s">
        <v>88</v>
      </c>
      <c r="F22" s="21" t="s">
        <v>59</v>
      </c>
      <c r="G22">
        <v>4</v>
      </c>
      <c r="H22">
        <f>COUNTIF($G$4:G22,G22)</f>
        <v>6</v>
      </c>
    </row>
    <row r="23" spans="1:8" ht="28" x14ac:dyDescent="0.35">
      <c r="A23" s="17" t="s">
        <v>7</v>
      </c>
      <c r="B23" s="18" t="s">
        <v>89</v>
      </c>
      <c r="C23" s="23" t="s">
        <v>90</v>
      </c>
      <c r="D23" s="24" t="s">
        <v>40</v>
      </c>
      <c r="E23" s="25" t="s">
        <v>91</v>
      </c>
      <c r="F23" s="21" t="s">
        <v>92</v>
      </c>
      <c r="G23">
        <v>4</v>
      </c>
      <c r="H23">
        <f>COUNTIF($G$4:G23,G23)</f>
        <v>7</v>
      </c>
    </row>
    <row r="24" spans="1:8" ht="42" x14ac:dyDescent="0.35">
      <c r="A24" s="17" t="s">
        <v>7</v>
      </c>
      <c r="B24" s="18" t="s">
        <v>93</v>
      </c>
      <c r="C24" s="23" t="s">
        <v>94</v>
      </c>
      <c r="D24" s="24" t="s">
        <v>40</v>
      </c>
      <c r="E24" s="25" t="s">
        <v>91</v>
      </c>
      <c r="F24" s="25" t="s">
        <v>59</v>
      </c>
      <c r="G24">
        <v>5</v>
      </c>
      <c r="H24">
        <f>COUNTIF($G$4:G24,G24)</f>
        <v>1</v>
      </c>
    </row>
    <row r="25" spans="1:8" ht="28" x14ac:dyDescent="0.35">
      <c r="A25" s="17" t="s">
        <v>7</v>
      </c>
      <c r="B25" s="18" t="s">
        <v>95</v>
      </c>
      <c r="C25" s="23" t="s">
        <v>96</v>
      </c>
      <c r="D25" s="24" t="s">
        <v>40</v>
      </c>
      <c r="E25" s="25" t="s">
        <v>91</v>
      </c>
      <c r="F25" s="25" t="s">
        <v>59</v>
      </c>
      <c r="G25">
        <v>5</v>
      </c>
      <c r="H25">
        <f>COUNTIF($G$4:G25,G25)</f>
        <v>2</v>
      </c>
    </row>
    <row r="26" spans="1:8" ht="28" x14ac:dyDescent="0.35">
      <c r="A26" s="17" t="s">
        <v>7</v>
      </c>
      <c r="B26" s="18" t="s">
        <v>97</v>
      </c>
      <c r="C26" s="23" t="s">
        <v>98</v>
      </c>
      <c r="D26" s="24" t="s">
        <v>40</v>
      </c>
      <c r="E26" s="25" t="s">
        <v>62</v>
      </c>
      <c r="F26" s="25" t="s">
        <v>59</v>
      </c>
      <c r="G26">
        <v>5</v>
      </c>
      <c r="H26">
        <f>COUNTIF($G$4:G26,G26)</f>
        <v>3</v>
      </c>
    </row>
    <row r="27" spans="1:8" ht="14.5" x14ac:dyDescent="0.35">
      <c r="A27" s="17" t="s">
        <v>7</v>
      </c>
      <c r="B27" s="18" t="s">
        <v>99</v>
      </c>
      <c r="C27" s="23" t="s">
        <v>100</v>
      </c>
      <c r="D27" s="24" t="s">
        <v>40</v>
      </c>
      <c r="E27" s="25" t="s">
        <v>62</v>
      </c>
      <c r="F27" s="25" t="s">
        <v>59</v>
      </c>
      <c r="G27">
        <v>5</v>
      </c>
      <c r="H27">
        <f>COUNTIF($G$4:G27,G27)</f>
        <v>4</v>
      </c>
    </row>
    <row r="28" spans="1:8" ht="42" x14ac:dyDescent="0.35">
      <c r="A28" s="29" t="s">
        <v>7</v>
      </c>
      <c r="B28" s="18" t="s">
        <v>101</v>
      </c>
      <c r="C28" s="29" t="s">
        <v>102</v>
      </c>
      <c r="D28" s="24" t="s">
        <v>40</v>
      </c>
      <c r="E28" s="25" t="s">
        <v>62</v>
      </c>
      <c r="F28" s="25" t="s">
        <v>59</v>
      </c>
      <c r="G28">
        <v>5</v>
      </c>
      <c r="H28">
        <f>COUNTIF($G$4:G28,G28)</f>
        <v>5</v>
      </c>
    </row>
    <row r="29" spans="1:8" ht="42" x14ac:dyDescent="0.35">
      <c r="A29" s="30" t="s">
        <v>7</v>
      </c>
      <c r="B29" s="18" t="s">
        <v>103</v>
      </c>
      <c r="C29" s="19" t="s">
        <v>104</v>
      </c>
      <c r="D29" s="24" t="s">
        <v>40</v>
      </c>
      <c r="E29" s="25" t="s">
        <v>62</v>
      </c>
      <c r="F29" s="25" t="s">
        <v>59</v>
      </c>
      <c r="G29">
        <v>5</v>
      </c>
      <c r="H29">
        <f>COUNTIF($G$4:G29,G29)</f>
        <v>6</v>
      </c>
    </row>
    <row r="30" spans="1:8" ht="42" x14ac:dyDescent="0.35">
      <c r="A30" s="31" t="s">
        <v>7</v>
      </c>
      <c r="B30" s="18" t="s">
        <v>105</v>
      </c>
      <c r="C30" s="17" t="s">
        <v>106</v>
      </c>
      <c r="D30" s="24" t="s">
        <v>46</v>
      </c>
      <c r="E30" s="25" t="s">
        <v>107</v>
      </c>
      <c r="F30" s="25" t="s">
        <v>59</v>
      </c>
      <c r="G30">
        <v>5</v>
      </c>
      <c r="H30">
        <f>COUNTIF($G$4:G30,G30)</f>
        <v>7</v>
      </c>
    </row>
    <row r="31" spans="1:8" ht="28" x14ac:dyDescent="0.35">
      <c r="A31" s="17" t="s">
        <v>7</v>
      </c>
      <c r="B31" s="18" t="s">
        <v>108</v>
      </c>
      <c r="C31" s="23" t="s">
        <v>109</v>
      </c>
      <c r="D31" s="24" t="s">
        <v>40</v>
      </c>
      <c r="E31" s="25" t="s">
        <v>62</v>
      </c>
      <c r="F31" s="25" t="s">
        <v>59</v>
      </c>
      <c r="G31">
        <v>5</v>
      </c>
      <c r="H31">
        <f>COUNTIF($G$4:G31,G31)</f>
        <v>8</v>
      </c>
    </row>
    <row r="32" spans="1:8" ht="28" x14ac:dyDescent="0.35">
      <c r="A32" s="17" t="s">
        <v>7</v>
      </c>
      <c r="B32" s="18" t="s">
        <v>110</v>
      </c>
      <c r="C32" s="23" t="s">
        <v>111</v>
      </c>
      <c r="D32" s="32" t="s">
        <v>40</v>
      </c>
      <c r="E32" s="33" t="s">
        <v>62</v>
      </c>
      <c r="F32" s="32" t="s">
        <v>59</v>
      </c>
      <c r="G32">
        <v>5</v>
      </c>
      <c r="H32">
        <f>COUNTIF($G$4:G32,G32)</f>
        <v>9</v>
      </c>
    </row>
    <row r="33" spans="1:8" ht="28" x14ac:dyDescent="0.35">
      <c r="A33" s="17" t="s">
        <v>7</v>
      </c>
      <c r="B33" s="18" t="s">
        <v>112</v>
      </c>
      <c r="C33" s="23" t="s">
        <v>113</v>
      </c>
      <c r="D33" s="20" t="s">
        <v>40</v>
      </c>
      <c r="E33" s="21" t="s">
        <v>62</v>
      </c>
      <c r="F33" s="21" t="s">
        <v>59</v>
      </c>
      <c r="G33">
        <v>5</v>
      </c>
      <c r="H33">
        <f>COUNTIF($G$4:G33,G33)</f>
        <v>10</v>
      </c>
    </row>
    <row r="34" spans="1:8" ht="28" x14ac:dyDescent="0.35">
      <c r="A34" s="17" t="s">
        <v>7</v>
      </c>
      <c r="B34" s="18" t="s">
        <v>114</v>
      </c>
      <c r="C34" s="23" t="s">
        <v>115</v>
      </c>
      <c r="D34" s="20" t="s">
        <v>40</v>
      </c>
      <c r="E34" s="21" t="s">
        <v>62</v>
      </c>
      <c r="F34" s="21" t="s">
        <v>59</v>
      </c>
      <c r="G34">
        <v>5</v>
      </c>
      <c r="H34">
        <f>COUNTIF($G$4:G34,G34)</f>
        <v>11</v>
      </c>
    </row>
    <row r="35" spans="1:8" ht="28" x14ac:dyDescent="0.35">
      <c r="A35" s="17" t="s">
        <v>7</v>
      </c>
      <c r="B35" s="18" t="s">
        <v>116</v>
      </c>
      <c r="C35" s="23" t="s">
        <v>117</v>
      </c>
      <c r="D35" s="24" t="s">
        <v>36</v>
      </c>
      <c r="E35" s="25" t="s">
        <v>118</v>
      </c>
      <c r="F35" s="25" t="s">
        <v>59</v>
      </c>
      <c r="G35">
        <v>5</v>
      </c>
      <c r="H35">
        <f>COUNTIF($G$4:G35,G35)</f>
        <v>12</v>
      </c>
    </row>
    <row r="36" spans="1:8" ht="28" x14ac:dyDescent="0.35">
      <c r="A36" s="17" t="s">
        <v>8</v>
      </c>
      <c r="B36" s="18" t="s">
        <v>119</v>
      </c>
      <c r="C36" s="23" t="s">
        <v>120</v>
      </c>
      <c r="D36" s="24" t="s">
        <v>40</v>
      </c>
      <c r="E36" s="25" t="s">
        <v>62</v>
      </c>
      <c r="F36" s="25" t="s">
        <v>48</v>
      </c>
      <c r="G36">
        <v>5</v>
      </c>
      <c r="H36">
        <f>COUNTIF($G$4:G36,G36)</f>
        <v>13</v>
      </c>
    </row>
    <row r="37" spans="1:8" ht="28" x14ac:dyDescent="0.35">
      <c r="A37" s="17" t="s">
        <v>8</v>
      </c>
      <c r="B37" s="18" t="s">
        <v>121</v>
      </c>
      <c r="C37" s="23" t="s">
        <v>122</v>
      </c>
      <c r="D37" s="24" t="s">
        <v>40</v>
      </c>
      <c r="E37" s="25" t="s">
        <v>91</v>
      </c>
      <c r="F37" s="25" t="s">
        <v>48</v>
      </c>
      <c r="G37">
        <v>5</v>
      </c>
      <c r="H37">
        <f>COUNTIF($G$4:G37,G37)</f>
        <v>14</v>
      </c>
    </row>
    <row r="38" spans="1:8" ht="28" x14ac:dyDescent="0.35">
      <c r="A38" s="34" t="s">
        <v>8</v>
      </c>
      <c r="B38" s="18" t="s">
        <v>123</v>
      </c>
      <c r="C38" s="23" t="s">
        <v>124</v>
      </c>
      <c r="D38" s="24" t="s">
        <v>40</v>
      </c>
      <c r="E38" s="25" t="s">
        <v>91</v>
      </c>
      <c r="F38" s="25" t="s">
        <v>48</v>
      </c>
      <c r="G38">
        <v>6</v>
      </c>
      <c r="H38">
        <f>COUNTIF($G$4:G38,G38)</f>
        <v>1</v>
      </c>
    </row>
    <row r="39" spans="1:8" ht="28" x14ac:dyDescent="0.35">
      <c r="A39" s="34" t="s">
        <v>8</v>
      </c>
      <c r="B39" s="18" t="s">
        <v>125</v>
      </c>
      <c r="C39" s="23" t="s">
        <v>126</v>
      </c>
      <c r="D39" s="20" t="s">
        <v>40</v>
      </c>
      <c r="E39" s="21" t="s">
        <v>91</v>
      </c>
      <c r="F39" s="21" t="s">
        <v>48</v>
      </c>
      <c r="G39">
        <v>6</v>
      </c>
      <c r="H39">
        <f>COUNTIF($G$4:G39,G39)</f>
        <v>2</v>
      </c>
    </row>
    <row r="40" spans="1:8" ht="28" x14ac:dyDescent="0.35">
      <c r="A40" s="34" t="s">
        <v>8</v>
      </c>
      <c r="B40" s="18" t="s">
        <v>127</v>
      </c>
      <c r="C40" s="23" t="s">
        <v>128</v>
      </c>
      <c r="D40" s="20" t="s">
        <v>40</v>
      </c>
      <c r="E40" s="21" t="s">
        <v>129</v>
      </c>
      <c r="F40" s="21" t="s">
        <v>48</v>
      </c>
      <c r="G40">
        <v>6</v>
      </c>
      <c r="H40">
        <f>COUNTIF($G$4:G40,G40)</f>
        <v>3</v>
      </c>
    </row>
    <row r="41" spans="1:8" ht="28" x14ac:dyDescent="0.35">
      <c r="A41" s="34" t="s">
        <v>8</v>
      </c>
      <c r="B41" s="18" t="s">
        <v>130</v>
      </c>
      <c r="C41" s="23" t="s">
        <v>131</v>
      </c>
      <c r="D41" s="20" t="s">
        <v>40</v>
      </c>
      <c r="E41" s="21" t="s">
        <v>62</v>
      </c>
      <c r="F41" s="21" t="s">
        <v>48</v>
      </c>
      <c r="G41">
        <v>6</v>
      </c>
      <c r="H41">
        <f>COUNTIF($G$4:G41,G41)</f>
        <v>4</v>
      </c>
    </row>
    <row r="42" spans="1:8" ht="28" x14ac:dyDescent="0.35">
      <c r="A42" s="34" t="s">
        <v>8</v>
      </c>
      <c r="B42" s="18" t="s">
        <v>132</v>
      </c>
      <c r="C42" s="23" t="s">
        <v>133</v>
      </c>
      <c r="D42" s="20" t="s">
        <v>40</v>
      </c>
      <c r="E42" s="21" t="s">
        <v>62</v>
      </c>
      <c r="F42" s="21" t="s">
        <v>48</v>
      </c>
      <c r="G42">
        <v>6</v>
      </c>
      <c r="H42">
        <f>COUNTIF($G$4:G42,G42)</f>
        <v>5</v>
      </c>
    </row>
    <row r="43" spans="1:8" ht="28" x14ac:dyDescent="0.35">
      <c r="A43" s="34" t="s">
        <v>8</v>
      </c>
      <c r="B43" s="18" t="s">
        <v>134</v>
      </c>
      <c r="C43" s="23" t="s">
        <v>135</v>
      </c>
      <c r="D43" s="20" t="s">
        <v>40</v>
      </c>
      <c r="E43" s="21" t="s">
        <v>62</v>
      </c>
      <c r="F43" s="21" t="s">
        <v>48</v>
      </c>
      <c r="G43">
        <v>6</v>
      </c>
      <c r="H43">
        <f>COUNTIF($G$4:G43,G43)</f>
        <v>6</v>
      </c>
    </row>
    <row r="44" spans="1:8" ht="28" x14ac:dyDescent="0.35">
      <c r="A44" s="34" t="s">
        <v>8</v>
      </c>
      <c r="B44" s="18" t="s">
        <v>136</v>
      </c>
      <c r="C44" s="23" t="s">
        <v>137</v>
      </c>
      <c r="D44" s="20" t="s">
        <v>40</v>
      </c>
      <c r="E44" s="21" t="s">
        <v>62</v>
      </c>
      <c r="F44" s="21" t="s">
        <v>48</v>
      </c>
      <c r="G44">
        <v>6</v>
      </c>
      <c r="H44">
        <f>COUNTIF($G$4:G44,G44)</f>
        <v>7</v>
      </c>
    </row>
    <row r="45" spans="1:8" ht="42" x14ac:dyDescent="0.35">
      <c r="A45" s="34" t="s">
        <v>10</v>
      </c>
      <c r="B45" s="18" t="s">
        <v>138</v>
      </c>
      <c r="C45" s="23" t="s">
        <v>139</v>
      </c>
      <c r="D45" s="20" t="s">
        <v>36</v>
      </c>
      <c r="E45" s="21" t="s">
        <v>37</v>
      </c>
      <c r="F45" s="21" t="s">
        <v>36</v>
      </c>
      <c r="G45">
        <v>6</v>
      </c>
      <c r="H45">
        <f>COUNTIF($G$4:G45,G45)</f>
        <v>8</v>
      </c>
    </row>
    <row r="46" spans="1:8" ht="42" x14ac:dyDescent="0.35">
      <c r="A46" s="34" t="s">
        <v>10</v>
      </c>
      <c r="B46" s="18" t="s">
        <v>140</v>
      </c>
      <c r="C46" s="23" t="s">
        <v>141</v>
      </c>
      <c r="D46" s="20" t="s">
        <v>36</v>
      </c>
      <c r="E46" s="21" t="s">
        <v>37</v>
      </c>
      <c r="F46" s="21" t="s">
        <v>36</v>
      </c>
      <c r="G46">
        <v>6</v>
      </c>
      <c r="H46">
        <f>COUNTIF($G$4:G46,G46)</f>
        <v>9</v>
      </c>
    </row>
    <row r="47" spans="1:8" ht="42" x14ac:dyDescent="0.35">
      <c r="A47" s="17" t="s">
        <v>10</v>
      </c>
      <c r="B47" s="18" t="s">
        <v>142</v>
      </c>
      <c r="C47" s="17" t="s">
        <v>143</v>
      </c>
      <c r="D47" s="24" t="s">
        <v>40</v>
      </c>
      <c r="E47" s="25" t="s">
        <v>37</v>
      </c>
      <c r="F47" s="25" t="s">
        <v>144</v>
      </c>
      <c r="G47">
        <v>7</v>
      </c>
      <c r="H47">
        <f>COUNTIF($G$4:G47,G47)</f>
        <v>1</v>
      </c>
    </row>
    <row r="48" spans="1:8" ht="28" x14ac:dyDescent="0.35">
      <c r="A48" s="17" t="s">
        <v>12</v>
      </c>
      <c r="B48" s="18" t="s">
        <v>145</v>
      </c>
      <c r="C48" s="23" t="s">
        <v>146</v>
      </c>
      <c r="D48" s="24" t="s">
        <v>36</v>
      </c>
      <c r="E48" s="25" t="s">
        <v>37</v>
      </c>
      <c r="F48" s="25" t="s">
        <v>36</v>
      </c>
      <c r="G48">
        <v>7</v>
      </c>
      <c r="H48">
        <f>COUNTIF($G$4:G48,G48)</f>
        <v>2</v>
      </c>
    </row>
    <row r="49" spans="1:8" ht="14.5" x14ac:dyDescent="0.35">
      <c r="A49" s="17" t="s">
        <v>12</v>
      </c>
      <c r="B49" s="18" t="s">
        <v>147</v>
      </c>
      <c r="C49" s="23" t="s">
        <v>148</v>
      </c>
      <c r="D49" s="24" t="s">
        <v>36</v>
      </c>
      <c r="E49" s="25" t="s">
        <v>37</v>
      </c>
      <c r="F49" s="25" t="s">
        <v>36</v>
      </c>
      <c r="G49">
        <v>7</v>
      </c>
      <c r="H49">
        <f>COUNTIF($G$4:G49,G49)</f>
        <v>3</v>
      </c>
    </row>
    <row r="50" spans="1:8" ht="14.5" x14ac:dyDescent="0.35">
      <c r="A50" s="17" t="s">
        <v>12</v>
      </c>
      <c r="B50" s="18" t="s">
        <v>149</v>
      </c>
      <c r="C50" s="23" t="s">
        <v>150</v>
      </c>
      <c r="D50" s="24" t="s">
        <v>36</v>
      </c>
      <c r="E50" s="25" t="s">
        <v>37</v>
      </c>
      <c r="F50" s="25" t="s">
        <v>36</v>
      </c>
      <c r="G50">
        <v>7</v>
      </c>
      <c r="H50">
        <f>COUNTIF($G$4:G50,G50)</f>
        <v>4</v>
      </c>
    </row>
    <row r="51" spans="1:8" ht="14.5" x14ac:dyDescent="0.35">
      <c r="A51" s="17" t="s">
        <v>12</v>
      </c>
      <c r="B51" s="18" t="s">
        <v>151</v>
      </c>
      <c r="C51" s="23" t="s">
        <v>152</v>
      </c>
      <c r="D51" s="20" t="s">
        <v>36</v>
      </c>
      <c r="E51" s="21" t="s">
        <v>118</v>
      </c>
      <c r="F51" s="21" t="s">
        <v>36</v>
      </c>
      <c r="G51">
        <v>8</v>
      </c>
      <c r="H51">
        <f>COUNTIF($G$4:G51,G51)</f>
        <v>1</v>
      </c>
    </row>
    <row r="52" spans="1:8" ht="14.5" x14ac:dyDescent="0.35">
      <c r="A52" s="17" t="s">
        <v>12</v>
      </c>
      <c r="B52" s="18" t="s">
        <v>153</v>
      </c>
      <c r="C52" s="23" t="s">
        <v>154</v>
      </c>
      <c r="D52" s="20" t="s">
        <v>36</v>
      </c>
      <c r="E52" s="21" t="s">
        <v>118</v>
      </c>
      <c r="F52" s="21" t="s">
        <v>36</v>
      </c>
      <c r="G52">
        <v>8</v>
      </c>
      <c r="H52">
        <f>COUNTIF($G$4:G52,G52)</f>
        <v>2</v>
      </c>
    </row>
    <row r="53" spans="1:8" ht="28" x14ac:dyDescent="0.35">
      <c r="A53" s="17" t="s">
        <v>12</v>
      </c>
      <c r="B53" s="18" t="s">
        <v>155</v>
      </c>
      <c r="C53" s="23" t="s">
        <v>156</v>
      </c>
      <c r="D53" s="20" t="s">
        <v>36</v>
      </c>
      <c r="E53" s="21" t="s">
        <v>118</v>
      </c>
      <c r="F53" s="21" t="s">
        <v>36</v>
      </c>
      <c r="G53">
        <v>8</v>
      </c>
      <c r="H53">
        <f>COUNTIF($G$4:G53,G53)</f>
        <v>3</v>
      </c>
    </row>
    <row r="54" spans="1:8" ht="28" x14ac:dyDescent="0.35">
      <c r="A54" s="29" t="s">
        <v>12</v>
      </c>
      <c r="B54" s="18" t="s">
        <v>157</v>
      </c>
      <c r="C54" s="29" t="s">
        <v>158</v>
      </c>
      <c r="D54" s="20" t="s">
        <v>36</v>
      </c>
      <c r="E54" s="21" t="s">
        <v>118</v>
      </c>
      <c r="F54" s="21" t="s">
        <v>36</v>
      </c>
      <c r="G54">
        <v>8</v>
      </c>
      <c r="H54">
        <f>COUNTIF($G$4:G54,G54)</f>
        <v>4</v>
      </c>
    </row>
    <row r="55" spans="1:8" ht="14.5" x14ac:dyDescent="0.35">
      <c r="A55" s="35" t="s">
        <v>12</v>
      </c>
      <c r="B55" s="18" t="s">
        <v>159</v>
      </c>
      <c r="C55" s="19" t="s">
        <v>160</v>
      </c>
      <c r="D55" s="20" t="s">
        <v>36</v>
      </c>
      <c r="E55" s="21" t="s">
        <v>37</v>
      </c>
      <c r="F55" s="21" t="s">
        <v>36</v>
      </c>
      <c r="G55">
        <v>8</v>
      </c>
      <c r="H55">
        <f>COUNTIF($G$4:G55,G55)</f>
        <v>5</v>
      </c>
    </row>
    <row r="56" spans="1:8" ht="14.5" x14ac:dyDescent="0.35">
      <c r="A56" s="31" t="s">
        <v>22</v>
      </c>
      <c r="B56" s="18" t="s">
        <v>161</v>
      </c>
      <c r="C56" s="17" t="s">
        <v>162</v>
      </c>
      <c r="D56" s="20" t="s">
        <v>46</v>
      </c>
      <c r="E56" s="21" t="s">
        <v>37</v>
      </c>
      <c r="F56" s="21" t="s">
        <v>163</v>
      </c>
      <c r="G56">
        <v>9</v>
      </c>
      <c r="H56">
        <f>COUNTIF($G$4:G56,G56)</f>
        <v>1</v>
      </c>
    </row>
    <row r="57" spans="1:8" ht="14.5" x14ac:dyDescent="0.35">
      <c r="A57" s="17" t="s">
        <v>22</v>
      </c>
      <c r="B57" s="18" t="s">
        <v>164</v>
      </c>
      <c r="C57" s="23" t="s">
        <v>165</v>
      </c>
      <c r="D57" s="20" t="s">
        <v>46</v>
      </c>
      <c r="E57" s="21" t="s">
        <v>37</v>
      </c>
      <c r="F57" s="21" t="s">
        <v>163</v>
      </c>
      <c r="G57">
        <v>9</v>
      </c>
      <c r="H57">
        <f>COUNTIF($G$4:G57,G57)</f>
        <v>2</v>
      </c>
    </row>
    <row r="58" spans="1:8" ht="56" x14ac:dyDescent="0.35">
      <c r="A58" s="29" t="s">
        <v>14</v>
      </c>
      <c r="B58" s="18" t="s">
        <v>166</v>
      </c>
      <c r="C58" s="23" t="s">
        <v>167</v>
      </c>
      <c r="D58" s="20" t="s">
        <v>36</v>
      </c>
      <c r="E58" s="21" t="s">
        <v>37</v>
      </c>
      <c r="F58" s="21" t="s">
        <v>36</v>
      </c>
      <c r="G58">
        <v>9</v>
      </c>
      <c r="H58">
        <f>COUNTIF($G$4:G58,G58)</f>
        <v>3</v>
      </c>
    </row>
    <row r="59" spans="1:8" ht="42" x14ac:dyDescent="0.35">
      <c r="A59" s="17" t="s">
        <v>14</v>
      </c>
      <c r="B59" s="18" t="s">
        <v>168</v>
      </c>
      <c r="C59" s="23" t="s">
        <v>169</v>
      </c>
      <c r="D59" s="20" t="s">
        <v>36</v>
      </c>
      <c r="E59" s="21" t="s">
        <v>55</v>
      </c>
      <c r="F59" s="21" t="s">
        <v>36</v>
      </c>
      <c r="G59">
        <v>9</v>
      </c>
      <c r="H59">
        <f>COUNTIF($G$4:G59,G59)</f>
        <v>4</v>
      </c>
    </row>
    <row r="60" spans="1:8" ht="56" x14ac:dyDescent="0.35">
      <c r="A60" s="17" t="s">
        <v>14</v>
      </c>
      <c r="B60" s="18" t="s">
        <v>170</v>
      </c>
      <c r="C60" s="23" t="s">
        <v>171</v>
      </c>
      <c r="D60" s="20" t="s">
        <v>40</v>
      </c>
      <c r="E60" s="21" t="s">
        <v>172</v>
      </c>
      <c r="F60" s="21" t="s">
        <v>59</v>
      </c>
      <c r="G60">
        <v>9</v>
      </c>
      <c r="H60">
        <f>COUNTIF($G$4:G60,G60)</f>
        <v>5</v>
      </c>
    </row>
    <row r="61" spans="1:8" ht="56" x14ac:dyDescent="0.35">
      <c r="A61" s="17" t="s">
        <v>14</v>
      </c>
      <c r="B61" s="18" t="s">
        <v>173</v>
      </c>
      <c r="C61" s="23" t="s">
        <v>174</v>
      </c>
      <c r="D61" s="20" t="s">
        <v>36</v>
      </c>
      <c r="E61" s="21" t="s">
        <v>37</v>
      </c>
      <c r="F61" s="21" t="s">
        <v>36</v>
      </c>
      <c r="G61">
        <v>9</v>
      </c>
      <c r="H61">
        <f>COUNTIF($G$4:G61,G61)</f>
        <v>6</v>
      </c>
    </row>
    <row r="62" spans="1:8" ht="42" x14ac:dyDescent="0.35">
      <c r="A62" s="17" t="s">
        <v>14</v>
      </c>
      <c r="B62" s="18" t="s">
        <v>175</v>
      </c>
      <c r="C62" s="23" t="s">
        <v>176</v>
      </c>
      <c r="D62" s="20" t="s">
        <v>40</v>
      </c>
      <c r="E62" s="21" t="s">
        <v>59</v>
      </c>
      <c r="F62" s="21" t="s">
        <v>59</v>
      </c>
      <c r="G62">
        <v>9</v>
      </c>
      <c r="H62">
        <f>COUNTIF($G$4:G62,G62)</f>
        <v>7</v>
      </c>
    </row>
    <row r="63" spans="1:8" ht="28" x14ac:dyDescent="0.35">
      <c r="A63" s="17" t="s">
        <v>14</v>
      </c>
      <c r="B63" s="18" t="s">
        <v>177</v>
      </c>
      <c r="C63" s="23" t="s">
        <v>178</v>
      </c>
      <c r="D63" s="20" t="s">
        <v>36</v>
      </c>
      <c r="E63" s="21" t="s">
        <v>37</v>
      </c>
      <c r="F63" s="21" t="s">
        <v>36</v>
      </c>
      <c r="G63">
        <v>9</v>
      </c>
      <c r="H63">
        <f>COUNTIF($G$4:G63,G63)</f>
        <v>8</v>
      </c>
    </row>
    <row r="64" spans="1:8" ht="42" x14ac:dyDescent="0.35">
      <c r="A64" s="36" t="s">
        <v>14</v>
      </c>
      <c r="B64" s="18" t="s">
        <v>179</v>
      </c>
      <c r="C64" s="27" t="s">
        <v>180</v>
      </c>
      <c r="D64" s="24" t="s">
        <v>36</v>
      </c>
      <c r="E64" s="25" t="s">
        <v>118</v>
      </c>
      <c r="F64" s="25" t="s">
        <v>36</v>
      </c>
      <c r="G64">
        <v>10</v>
      </c>
      <c r="H64">
        <f>COUNTIF($G$4:G64,G64)</f>
        <v>1</v>
      </c>
    </row>
    <row r="65" spans="1:8" ht="56" x14ac:dyDescent="0.35">
      <c r="A65" s="36" t="s">
        <v>14</v>
      </c>
      <c r="B65" s="18" t="s">
        <v>181</v>
      </c>
      <c r="C65" s="22" t="s">
        <v>182</v>
      </c>
      <c r="D65" s="24" t="s">
        <v>36</v>
      </c>
      <c r="E65" s="25" t="s">
        <v>55</v>
      </c>
      <c r="F65" s="25" t="s">
        <v>36</v>
      </c>
      <c r="G65">
        <v>10</v>
      </c>
      <c r="H65">
        <f>COUNTIF($G$4:G65,G65)</f>
        <v>2</v>
      </c>
    </row>
    <row r="66" spans="1:8" ht="28" x14ac:dyDescent="0.35">
      <c r="A66" s="34" t="s">
        <v>14</v>
      </c>
      <c r="B66" s="18" t="s">
        <v>183</v>
      </c>
      <c r="C66" s="23" t="s">
        <v>184</v>
      </c>
      <c r="D66" s="20" t="s">
        <v>36</v>
      </c>
      <c r="E66" s="21" t="s">
        <v>37</v>
      </c>
      <c r="F66" s="21" t="s">
        <v>36</v>
      </c>
      <c r="G66">
        <v>11</v>
      </c>
      <c r="H66">
        <f>COUNTIF($G$4:G66,G66)</f>
        <v>1</v>
      </c>
    </row>
    <row r="67" spans="1:8" ht="28" x14ac:dyDescent="0.35">
      <c r="A67" s="34" t="s">
        <v>14</v>
      </c>
      <c r="B67" s="18" t="s">
        <v>185</v>
      </c>
      <c r="C67" s="23" t="s">
        <v>186</v>
      </c>
      <c r="D67" s="20" t="s">
        <v>36</v>
      </c>
      <c r="E67" s="21" t="s">
        <v>118</v>
      </c>
      <c r="F67" s="21" t="s">
        <v>36</v>
      </c>
      <c r="G67">
        <v>11</v>
      </c>
      <c r="H67">
        <f>COUNTIF($G$4:G67,G67)</f>
        <v>2</v>
      </c>
    </row>
    <row r="68" spans="1:8" ht="28" x14ac:dyDescent="0.35">
      <c r="A68" s="34" t="s">
        <v>14</v>
      </c>
      <c r="B68" s="18" t="s">
        <v>187</v>
      </c>
      <c r="C68" s="23" t="s">
        <v>188</v>
      </c>
      <c r="D68" s="20" t="s">
        <v>36</v>
      </c>
      <c r="E68" s="21" t="s">
        <v>55</v>
      </c>
      <c r="F68" s="21" t="s">
        <v>36</v>
      </c>
      <c r="G68">
        <v>11</v>
      </c>
      <c r="H68">
        <f>COUNTIF($G$4:G68,G68)</f>
        <v>3</v>
      </c>
    </row>
    <row r="69" spans="1:8" ht="28" x14ac:dyDescent="0.35">
      <c r="A69" s="34" t="s">
        <v>14</v>
      </c>
      <c r="B69" s="18" t="s">
        <v>189</v>
      </c>
      <c r="C69" s="23" t="s">
        <v>190</v>
      </c>
      <c r="D69" s="20" t="s">
        <v>36</v>
      </c>
      <c r="E69" s="21" t="s">
        <v>55</v>
      </c>
      <c r="F69" s="21" t="s">
        <v>36</v>
      </c>
      <c r="G69">
        <v>11</v>
      </c>
      <c r="H69">
        <f>COUNTIF($G$4:G69,G69)</f>
        <v>4</v>
      </c>
    </row>
    <row r="70" spans="1:8" ht="28" x14ac:dyDescent="0.35">
      <c r="A70" s="17" t="s">
        <v>19</v>
      </c>
      <c r="B70" s="18" t="s">
        <v>191</v>
      </c>
      <c r="C70" s="23" t="s">
        <v>192</v>
      </c>
      <c r="D70" s="20" t="s">
        <v>36</v>
      </c>
      <c r="E70" s="21" t="s">
        <v>37</v>
      </c>
      <c r="F70" s="21" t="s">
        <v>36</v>
      </c>
      <c r="G70">
        <v>11</v>
      </c>
      <c r="H70">
        <f>COUNTIF($G$4:G70,G70)</f>
        <v>5</v>
      </c>
    </row>
    <row r="71" spans="1:8" ht="56" x14ac:dyDescent="0.35">
      <c r="A71" s="17" t="s">
        <v>19</v>
      </c>
      <c r="B71" s="18" t="s">
        <v>193</v>
      </c>
      <c r="C71" s="23" t="s">
        <v>194</v>
      </c>
      <c r="D71" s="24" t="s">
        <v>36</v>
      </c>
      <c r="E71" s="25" t="s">
        <v>37</v>
      </c>
      <c r="F71" s="25" t="s">
        <v>36</v>
      </c>
      <c r="G71">
        <v>11</v>
      </c>
      <c r="H71">
        <f>COUNTIF($G$4:G71,G71)</f>
        <v>6</v>
      </c>
    </row>
    <row r="72" spans="1:8" ht="14.5" x14ac:dyDescent="0.35">
      <c r="A72" s="17" t="s">
        <v>15</v>
      </c>
      <c r="B72" s="18" t="s">
        <v>195</v>
      </c>
      <c r="C72" s="37" t="s">
        <v>196</v>
      </c>
      <c r="D72" s="24" t="s">
        <v>46</v>
      </c>
      <c r="E72" s="25" t="s">
        <v>197</v>
      </c>
      <c r="F72" s="25" t="s">
        <v>59</v>
      </c>
      <c r="G72">
        <v>11</v>
      </c>
      <c r="H72">
        <f>COUNTIF($G$4:G72,G72)</f>
        <v>7</v>
      </c>
    </row>
    <row r="73" spans="1:8" ht="14.5" x14ac:dyDescent="0.35">
      <c r="A73" s="17" t="s">
        <v>15</v>
      </c>
      <c r="B73" s="18" t="s">
        <v>198</v>
      </c>
      <c r="C73" s="38" t="s">
        <v>15</v>
      </c>
      <c r="D73" s="25" t="s">
        <v>36</v>
      </c>
      <c r="E73" s="25" t="s">
        <v>118</v>
      </c>
      <c r="F73" s="25" t="s">
        <v>36</v>
      </c>
      <c r="G73">
        <v>11</v>
      </c>
      <c r="H73">
        <f>COUNTIF($G$4:G73,G73)</f>
        <v>8</v>
      </c>
    </row>
    <row r="74" spans="1:8" ht="42" x14ac:dyDescent="0.35">
      <c r="A74" s="17" t="s">
        <v>18</v>
      </c>
      <c r="B74" s="18" t="s">
        <v>199</v>
      </c>
      <c r="C74" s="23" t="s">
        <v>200</v>
      </c>
      <c r="D74" s="24" t="s">
        <v>36</v>
      </c>
      <c r="E74" s="25" t="s">
        <v>118</v>
      </c>
      <c r="F74" s="25" t="s">
        <v>92</v>
      </c>
      <c r="G74">
        <v>11</v>
      </c>
      <c r="H74">
        <f>COUNTIF($G$4:G74,G74)</f>
        <v>9</v>
      </c>
    </row>
    <row r="75" spans="1:8" ht="28" x14ac:dyDescent="0.35">
      <c r="A75" s="17" t="s">
        <v>18</v>
      </c>
      <c r="B75" s="18" t="s">
        <v>201</v>
      </c>
      <c r="C75" s="23" t="s">
        <v>202</v>
      </c>
      <c r="D75" s="20" t="s">
        <v>40</v>
      </c>
      <c r="E75" s="21" t="s">
        <v>62</v>
      </c>
      <c r="F75" s="21" t="s">
        <v>92</v>
      </c>
      <c r="G75">
        <v>11</v>
      </c>
      <c r="H75">
        <f>COUNTIF($G$4:G75,G75)</f>
        <v>10</v>
      </c>
    </row>
    <row r="76" spans="1:8" ht="28" x14ac:dyDescent="0.35">
      <c r="A76" s="17" t="s">
        <v>18</v>
      </c>
      <c r="B76" s="18" t="s">
        <v>203</v>
      </c>
      <c r="C76" s="23" t="s">
        <v>204</v>
      </c>
      <c r="D76" s="20" t="s">
        <v>36</v>
      </c>
      <c r="E76" s="21" t="s">
        <v>118</v>
      </c>
      <c r="F76" s="21" t="s">
        <v>36</v>
      </c>
      <c r="G76">
        <v>11</v>
      </c>
      <c r="H76">
        <f>COUNTIF($G$4:G76,G76)</f>
        <v>11</v>
      </c>
    </row>
    <row r="77" spans="1:8" ht="14.5" x14ac:dyDescent="0.35">
      <c r="A77" s="17" t="s">
        <v>18</v>
      </c>
      <c r="B77" s="18" t="s">
        <v>205</v>
      </c>
      <c r="C77" s="23" t="s">
        <v>206</v>
      </c>
      <c r="D77" s="20" t="s">
        <v>36</v>
      </c>
      <c r="E77" s="21" t="s">
        <v>55</v>
      </c>
      <c r="F77" s="21" t="s">
        <v>36</v>
      </c>
      <c r="G77">
        <v>11</v>
      </c>
      <c r="H77">
        <f>COUNTIF($G$4:G77,G77)</f>
        <v>12</v>
      </c>
    </row>
    <row r="78" spans="1:8" ht="28" x14ac:dyDescent="0.35">
      <c r="A78" s="17" t="s">
        <v>18</v>
      </c>
      <c r="B78" s="18" t="s">
        <v>207</v>
      </c>
      <c r="C78" s="23" t="s">
        <v>208</v>
      </c>
      <c r="D78" s="24" t="s">
        <v>36</v>
      </c>
      <c r="E78" s="25" t="s">
        <v>37</v>
      </c>
      <c r="F78" s="21" t="s">
        <v>36</v>
      </c>
      <c r="G78">
        <v>12</v>
      </c>
      <c r="H78">
        <f>COUNTIF($G$4:G78,G78)</f>
        <v>1</v>
      </c>
    </row>
    <row r="79" spans="1:8" ht="28" x14ac:dyDescent="0.35">
      <c r="A79" s="17" t="s">
        <v>18</v>
      </c>
      <c r="B79" s="18" t="s">
        <v>209</v>
      </c>
      <c r="C79" s="23" t="s">
        <v>210</v>
      </c>
      <c r="D79" s="24" t="s">
        <v>36</v>
      </c>
      <c r="E79" s="25" t="s">
        <v>37</v>
      </c>
      <c r="F79" s="21" t="s">
        <v>92</v>
      </c>
      <c r="G79">
        <v>12</v>
      </c>
      <c r="H79">
        <f>COUNTIF($G$4:G79,G79)</f>
        <v>2</v>
      </c>
    </row>
    <row r="80" spans="1:8" ht="28" x14ac:dyDescent="0.35">
      <c r="A80" s="29" t="s">
        <v>16</v>
      </c>
      <c r="B80" s="18" t="s">
        <v>211</v>
      </c>
      <c r="C80" s="29" t="s">
        <v>212</v>
      </c>
      <c r="D80" s="20" t="s">
        <v>36</v>
      </c>
      <c r="E80" s="21" t="s">
        <v>118</v>
      </c>
      <c r="F80" s="21" t="s">
        <v>36</v>
      </c>
      <c r="G80">
        <v>13</v>
      </c>
      <c r="H80">
        <f>COUNTIF($G$4:G80,G80)</f>
        <v>1</v>
      </c>
    </row>
    <row r="81" spans="1:8" ht="56" x14ac:dyDescent="0.35">
      <c r="A81" s="39" t="s">
        <v>16</v>
      </c>
      <c r="B81" s="40" t="s">
        <v>213</v>
      </c>
      <c r="C81" s="41" t="s">
        <v>214</v>
      </c>
      <c r="D81" s="42" t="s">
        <v>46</v>
      </c>
      <c r="E81" s="43" t="s">
        <v>215</v>
      </c>
      <c r="F81" s="43" t="s">
        <v>92</v>
      </c>
      <c r="G81">
        <v>13</v>
      </c>
      <c r="H81">
        <f>COUNTIF($G$4:G81,G81)</f>
        <v>2</v>
      </c>
    </row>
    <row r="82" spans="1:8" ht="42" x14ac:dyDescent="0.35">
      <c r="A82" s="17" t="s">
        <v>16</v>
      </c>
      <c r="B82" s="18" t="s">
        <v>216</v>
      </c>
      <c r="C82" s="23" t="s">
        <v>217</v>
      </c>
      <c r="D82" s="24" t="s">
        <v>46</v>
      </c>
      <c r="E82" s="25" t="s">
        <v>218</v>
      </c>
      <c r="F82" s="25" t="s">
        <v>36</v>
      </c>
      <c r="G82">
        <v>14</v>
      </c>
      <c r="H82">
        <f>COUNTIF($G$4:G82,G82)</f>
        <v>1</v>
      </c>
    </row>
    <row r="83" spans="1:8" ht="28" x14ac:dyDescent="0.35">
      <c r="A83" s="17" t="s">
        <v>16</v>
      </c>
      <c r="B83" s="18" t="s">
        <v>219</v>
      </c>
      <c r="C83" s="23" t="s">
        <v>220</v>
      </c>
      <c r="D83" s="24" t="s">
        <v>36</v>
      </c>
      <c r="E83" s="25" t="s">
        <v>55</v>
      </c>
      <c r="F83" s="25" t="s">
        <v>36</v>
      </c>
      <c r="G83">
        <v>14</v>
      </c>
      <c r="H83">
        <f>COUNTIF($G$4:G83,G83)</f>
        <v>2</v>
      </c>
    </row>
    <row r="84" spans="1:8" ht="56" x14ac:dyDescent="0.35">
      <c r="A84" s="17" t="s">
        <v>16</v>
      </c>
      <c r="B84" s="18" t="s">
        <v>221</v>
      </c>
      <c r="C84" s="23" t="s">
        <v>222</v>
      </c>
      <c r="D84" s="24" t="s">
        <v>46</v>
      </c>
      <c r="E84" s="25" t="s">
        <v>215</v>
      </c>
      <c r="F84" s="25" t="s">
        <v>92</v>
      </c>
      <c r="G84">
        <v>14</v>
      </c>
      <c r="H84">
        <f>COUNTIF($G$4:G84,G84)</f>
        <v>3</v>
      </c>
    </row>
    <row r="85" spans="1:8" ht="28" x14ac:dyDescent="0.35">
      <c r="A85" s="17" t="s">
        <v>16</v>
      </c>
      <c r="B85" s="18" t="s">
        <v>223</v>
      </c>
      <c r="C85" s="23" t="s">
        <v>224</v>
      </c>
      <c r="D85" s="24" t="s">
        <v>36</v>
      </c>
      <c r="E85" s="25" t="s">
        <v>37</v>
      </c>
      <c r="F85" s="25" t="s">
        <v>36</v>
      </c>
      <c r="G85">
        <v>14</v>
      </c>
      <c r="H85">
        <f>COUNTIF($G$4:G85,G85)</f>
        <v>4</v>
      </c>
    </row>
    <row r="86" spans="1:8" ht="14.5" x14ac:dyDescent="0.35">
      <c r="A86" s="17" t="s">
        <v>17</v>
      </c>
      <c r="B86" s="18" t="s">
        <v>225</v>
      </c>
      <c r="C86" s="23" t="s">
        <v>226</v>
      </c>
      <c r="D86" s="24" t="s">
        <v>40</v>
      </c>
      <c r="E86" s="25" t="s">
        <v>92</v>
      </c>
      <c r="F86" s="25" t="s">
        <v>92</v>
      </c>
      <c r="G86">
        <v>14</v>
      </c>
      <c r="H86">
        <f>COUNTIF($G$4:G86,G86)</f>
        <v>5</v>
      </c>
    </row>
    <row r="87" spans="1:8" ht="14.5" x14ac:dyDescent="0.35">
      <c r="A87" s="17" t="s">
        <v>17</v>
      </c>
      <c r="B87" s="18" t="s">
        <v>227</v>
      </c>
      <c r="C87" s="23" t="s">
        <v>228</v>
      </c>
      <c r="D87" s="24" t="s">
        <v>36</v>
      </c>
      <c r="E87" s="25" t="s">
        <v>37</v>
      </c>
      <c r="F87" s="25" t="s">
        <v>36</v>
      </c>
      <c r="G87">
        <v>14</v>
      </c>
      <c r="H87">
        <f>COUNTIF($G$4:G87,G87)</f>
        <v>6</v>
      </c>
    </row>
    <row r="88" spans="1:8" ht="28" x14ac:dyDescent="0.35">
      <c r="A88" s="17" t="s">
        <v>17</v>
      </c>
      <c r="B88" s="18" t="s">
        <v>229</v>
      </c>
      <c r="C88" s="23" t="s">
        <v>230</v>
      </c>
      <c r="D88" s="24" t="s">
        <v>46</v>
      </c>
      <c r="E88" s="25" t="s">
        <v>231</v>
      </c>
      <c r="F88" s="25" t="s">
        <v>92</v>
      </c>
      <c r="G88">
        <v>15</v>
      </c>
      <c r="H88">
        <f>COUNTIF($G$4:G88,G88)</f>
        <v>1</v>
      </c>
    </row>
    <row r="89" spans="1:8" ht="14.5" x14ac:dyDescent="0.35">
      <c r="A89" s="17" t="s">
        <v>17</v>
      </c>
      <c r="B89" s="18" t="s">
        <v>232</v>
      </c>
      <c r="C89" s="23" t="s">
        <v>233</v>
      </c>
      <c r="D89" s="20" t="s">
        <v>40</v>
      </c>
      <c r="E89" s="21" t="s">
        <v>62</v>
      </c>
      <c r="F89" s="21" t="s">
        <v>59</v>
      </c>
      <c r="G89">
        <v>15</v>
      </c>
      <c r="H89">
        <f>COUNTIF($G$4:G89,G89)</f>
        <v>2</v>
      </c>
    </row>
    <row r="90" spans="1:8" ht="14.5" x14ac:dyDescent="0.35">
      <c r="A90" s="17" t="s">
        <v>17</v>
      </c>
      <c r="B90" s="18" t="s">
        <v>234</v>
      </c>
      <c r="C90" s="23" t="s">
        <v>235</v>
      </c>
      <c r="D90" s="20" t="s">
        <v>40</v>
      </c>
      <c r="E90" s="21" t="s">
        <v>62</v>
      </c>
      <c r="F90" s="21" t="s">
        <v>36</v>
      </c>
      <c r="G90">
        <v>15</v>
      </c>
      <c r="H90">
        <f>COUNTIF($G$4:G90,G90)</f>
        <v>3</v>
      </c>
    </row>
    <row r="91" spans="1:8" ht="42" x14ac:dyDescent="0.35">
      <c r="A91" s="17" t="s">
        <v>17</v>
      </c>
      <c r="B91" s="18" t="s">
        <v>236</v>
      </c>
      <c r="C91" s="23" t="s">
        <v>237</v>
      </c>
      <c r="D91" s="24" t="s">
        <v>40</v>
      </c>
      <c r="E91" s="25" t="s">
        <v>62</v>
      </c>
      <c r="F91" s="25" t="s">
        <v>59</v>
      </c>
      <c r="G91">
        <v>15</v>
      </c>
      <c r="H91">
        <f>COUNTIF($G$4:G91,G91)</f>
        <v>4</v>
      </c>
    </row>
    <row r="92" spans="1:8" ht="42" x14ac:dyDescent="0.35">
      <c r="A92" s="17" t="s">
        <v>17</v>
      </c>
      <c r="B92" s="18" t="s">
        <v>238</v>
      </c>
      <c r="C92" s="23" t="s">
        <v>239</v>
      </c>
      <c r="D92" s="20" t="s">
        <v>40</v>
      </c>
      <c r="E92" s="21" t="s">
        <v>62</v>
      </c>
      <c r="F92" s="21" t="s">
        <v>59</v>
      </c>
      <c r="G92">
        <v>15</v>
      </c>
      <c r="H92">
        <f>COUNTIF($G$4:G92,G92)</f>
        <v>5</v>
      </c>
    </row>
    <row r="93" spans="1:8" ht="42" x14ac:dyDescent="0.35">
      <c r="A93" s="17" t="s">
        <v>20</v>
      </c>
      <c r="B93" s="18" t="s">
        <v>240</v>
      </c>
      <c r="C93" s="23" t="s">
        <v>241</v>
      </c>
      <c r="D93" s="24" t="s">
        <v>40</v>
      </c>
      <c r="E93" s="25" t="s">
        <v>59</v>
      </c>
      <c r="F93" s="25" t="s">
        <v>92</v>
      </c>
      <c r="G93">
        <v>15</v>
      </c>
      <c r="H93">
        <f>COUNTIF($G$4:G93,G93)</f>
        <v>6</v>
      </c>
    </row>
    <row r="94" spans="1:8" ht="56" x14ac:dyDescent="0.35">
      <c r="A94" s="17" t="s">
        <v>20</v>
      </c>
      <c r="B94" s="18" t="s">
        <v>242</v>
      </c>
      <c r="C94" s="23" t="s">
        <v>243</v>
      </c>
      <c r="D94" s="24" t="s">
        <v>36</v>
      </c>
      <c r="E94" s="25" t="s">
        <v>55</v>
      </c>
      <c r="F94" s="25" t="s">
        <v>36</v>
      </c>
      <c r="G94">
        <v>16</v>
      </c>
      <c r="H94">
        <f>COUNTIF($G$4:G94,G94)</f>
        <v>1</v>
      </c>
    </row>
    <row r="95" spans="1:8" ht="28" x14ac:dyDescent="0.35">
      <c r="A95" s="17" t="s">
        <v>20</v>
      </c>
      <c r="B95" s="18" t="s">
        <v>244</v>
      </c>
      <c r="C95" s="23" t="s">
        <v>245</v>
      </c>
      <c r="D95" s="24" t="s">
        <v>36</v>
      </c>
      <c r="E95" s="25" t="s">
        <v>118</v>
      </c>
      <c r="F95" s="25" t="s">
        <v>36</v>
      </c>
      <c r="G95">
        <v>16</v>
      </c>
      <c r="H95">
        <f>COUNTIF($G$4:G95,G95)</f>
        <v>2</v>
      </c>
    </row>
    <row r="96" spans="1:8" ht="28" x14ac:dyDescent="0.35">
      <c r="A96" s="17" t="s">
        <v>20</v>
      </c>
      <c r="B96" s="18" t="s">
        <v>246</v>
      </c>
      <c r="C96" s="23" t="s">
        <v>247</v>
      </c>
      <c r="D96" s="24" t="s">
        <v>36</v>
      </c>
      <c r="E96" s="25" t="s">
        <v>37</v>
      </c>
      <c r="F96" s="25" t="s">
        <v>36</v>
      </c>
      <c r="G96">
        <v>16</v>
      </c>
      <c r="H96">
        <f>COUNTIF($G$4:G96,G96)</f>
        <v>3</v>
      </c>
    </row>
    <row r="97" spans="1:9" ht="28" x14ac:dyDescent="0.35">
      <c r="A97" s="17" t="s">
        <v>20</v>
      </c>
      <c r="B97" s="18" t="s">
        <v>248</v>
      </c>
      <c r="C97" s="23" t="s">
        <v>249</v>
      </c>
      <c r="D97" s="20" t="s">
        <v>40</v>
      </c>
      <c r="E97" s="21" t="s">
        <v>91</v>
      </c>
      <c r="F97" s="21" t="s">
        <v>92</v>
      </c>
      <c r="G97">
        <v>16</v>
      </c>
      <c r="H97">
        <f>COUNTIF($G$4:G97,G97)</f>
        <v>4</v>
      </c>
    </row>
    <row r="98" spans="1:9" ht="42" x14ac:dyDescent="0.35">
      <c r="A98" s="17" t="s">
        <v>20</v>
      </c>
      <c r="B98" s="18" t="s">
        <v>250</v>
      </c>
      <c r="C98" s="23" t="s">
        <v>251</v>
      </c>
      <c r="D98" s="20" t="s">
        <v>36</v>
      </c>
      <c r="E98" s="21" t="s">
        <v>55</v>
      </c>
      <c r="F98" s="21" t="s">
        <v>36</v>
      </c>
      <c r="G98">
        <v>16</v>
      </c>
      <c r="H98">
        <f>COUNTIF($G$4:G98,G98)</f>
        <v>5</v>
      </c>
    </row>
    <row r="99" spans="1:9" ht="28" x14ac:dyDescent="0.35">
      <c r="A99" s="17" t="s">
        <v>20</v>
      </c>
      <c r="B99" s="18" t="s">
        <v>252</v>
      </c>
      <c r="C99" s="23" t="s">
        <v>253</v>
      </c>
      <c r="D99" s="24" t="s">
        <v>36</v>
      </c>
      <c r="E99" s="25" t="s">
        <v>55</v>
      </c>
      <c r="F99" s="25" t="s">
        <v>36</v>
      </c>
      <c r="G99">
        <v>16</v>
      </c>
      <c r="H99">
        <f>COUNTIF($G$4:G99,G99)</f>
        <v>6</v>
      </c>
    </row>
    <row r="100" spans="1:9" ht="42" x14ac:dyDescent="0.35">
      <c r="A100" s="17" t="s">
        <v>20</v>
      </c>
      <c r="B100" s="18" t="s">
        <v>254</v>
      </c>
      <c r="C100" s="23" t="s">
        <v>255</v>
      </c>
      <c r="D100" s="24" t="s">
        <v>36</v>
      </c>
      <c r="E100" s="25" t="s">
        <v>55</v>
      </c>
      <c r="F100" s="25" t="s">
        <v>36</v>
      </c>
      <c r="G100">
        <v>16</v>
      </c>
      <c r="H100">
        <f>COUNTIF($G$4:G100,G100)</f>
        <v>7</v>
      </c>
    </row>
    <row r="101" spans="1:9" ht="14.5" x14ac:dyDescent="0.35">
      <c r="A101" s="17" t="s">
        <v>20</v>
      </c>
      <c r="B101" s="18" t="s">
        <v>256</v>
      </c>
      <c r="C101" s="23" t="s">
        <v>257</v>
      </c>
      <c r="D101" s="24" t="s">
        <v>36</v>
      </c>
      <c r="E101" s="25" t="s">
        <v>55</v>
      </c>
      <c r="F101" s="25" t="s">
        <v>36</v>
      </c>
      <c r="G101">
        <v>16</v>
      </c>
      <c r="H101">
        <f>COUNTIF($G$4:G101,G101)</f>
        <v>8</v>
      </c>
    </row>
    <row r="102" spans="1:9" ht="28" x14ac:dyDescent="0.35">
      <c r="A102" s="17" t="s">
        <v>258</v>
      </c>
      <c r="B102" s="18" t="str">
        <f t="shared" ref="B102:B120" si="0">CONCATENATE(G102,".",H102)</f>
        <v>17.1</v>
      </c>
      <c r="C102" s="23" t="s">
        <v>259</v>
      </c>
      <c r="D102" s="24" t="s">
        <v>40</v>
      </c>
      <c r="E102" s="25" t="s">
        <v>260</v>
      </c>
      <c r="F102" s="25" t="s">
        <v>48</v>
      </c>
      <c r="G102">
        <v>17</v>
      </c>
      <c r="H102">
        <f>COUNTIF($G$4:G102,G102)</f>
        <v>1</v>
      </c>
      <c r="I102" t="str">
        <f>CONCATENATE(B102,".",C102)</f>
        <v>17.1.Designación de Funcionarios/as de Mesa de Escrutinio y Computo (FMEC)</v>
      </c>
    </row>
    <row r="103" spans="1:9" ht="28" x14ac:dyDescent="0.35">
      <c r="A103" s="17" t="s">
        <v>258</v>
      </c>
      <c r="B103" s="18" t="str">
        <f t="shared" si="0"/>
        <v>17.2</v>
      </c>
      <c r="C103" s="23" t="s">
        <v>261</v>
      </c>
      <c r="D103" s="24" t="s">
        <v>40</v>
      </c>
      <c r="E103" s="25" t="s">
        <v>262</v>
      </c>
      <c r="F103" s="25" t="s">
        <v>48</v>
      </c>
      <c r="G103">
        <v>17</v>
      </c>
      <c r="H103">
        <f>COUNTIF($G$4:G103,G103)</f>
        <v>2</v>
      </c>
      <c r="I103" t="str">
        <f t="shared" ref="I103:I120" si="1">CONCATENATE(B103,".",C103)</f>
        <v>17.2.Envío del modelo de Guía para las y los funcionarios de Mesas de Escrutinio y Cómputo del Voto Anticipado en versión digital.</v>
      </c>
    </row>
    <row r="104" spans="1:9" ht="28" x14ac:dyDescent="0.35">
      <c r="A104" s="17" t="s">
        <v>258</v>
      </c>
      <c r="B104" s="18" t="str">
        <f t="shared" si="0"/>
        <v>17.3</v>
      </c>
      <c r="C104" s="23" t="s">
        <v>263</v>
      </c>
      <c r="D104" s="24" t="s">
        <v>40</v>
      </c>
      <c r="E104" s="25" t="s">
        <v>262</v>
      </c>
      <c r="F104" s="25" t="s">
        <v>48</v>
      </c>
      <c r="G104">
        <v>17</v>
      </c>
      <c r="H104">
        <f>COUNTIF($G$4:G104,G104)</f>
        <v>3</v>
      </c>
      <c r="I104" t="str">
        <f t="shared" si="1"/>
        <v>17.3.Envío del modelo del Instructivo para la emisión del Voto Anticipado en versión digital.</v>
      </c>
    </row>
    <row r="105" spans="1:9" ht="42" x14ac:dyDescent="0.35">
      <c r="A105" s="17" t="s">
        <v>258</v>
      </c>
      <c r="B105" s="18" t="str">
        <f t="shared" si="0"/>
        <v>17.4</v>
      </c>
      <c r="C105" s="23" t="s">
        <v>264</v>
      </c>
      <c r="D105" s="24" t="s">
        <v>40</v>
      </c>
      <c r="E105" s="25" t="s">
        <v>65</v>
      </c>
      <c r="F105" s="25" t="s">
        <v>65</v>
      </c>
      <c r="G105">
        <v>17</v>
      </c>
      <c r="H105">
        <f>COUNTIF($G$4:G105,G105)</f>
        <v>4</v>
      </c>
      <c r="I105" t="str">
        <f t="shared" si="1"/>
        <v>17.4.Generación del estadístico de la ciudadanía que entre 2018 y 2023, realizó el trámite de credencialización conforme al artículo 141 de la LGIPE.</v>
      </c>
    </row>
    <row r="106" spans="1:9" ht="28" x14ac:dyDescent="0.35">
      <c r="A106" s="17" t="s">
        <v>258</v>
      </c>
      <c r="B106" s="18" t="str">
        <f t="shared" si="0"/>
        <v>17.5</v>
      </c>
      <c r="C106" s="23" t="s">
        <v>265</v>
      </c>
      <c r="D106" s="24" t="s">
        <v>40</v>
      </c>
      <c r="E106" s="25" t="s">
        <v>65</v>
      </c>
      <c r="F106" s="25" t="s">
        <v>65</v>
      </c>
      <c r="G106">
        <v>17</v>
      </c>
      <c r="H106">
        <f>COUNTIF($G$4:G106,G106)</f>
        <v>5</v>
      </c>
      <c r="I106" t="str">
        <f t="shared" si="1"/>
        <v>17.5.Elaboración y entrega a la DEOE de la relación de Personas Solicitantes.</v>
      </c>
    </row>
    <row r="107" spans="1:9" ht="28" x14ac:dyDescent="0.35">
      <c r="A107" s="17" t="s">
        <v>258</v>
      </c>
      <c r="B107" s="18" t="str">
        <f t="shared" si="0"/>
        <v>17.6</v>
      </c>
      <c r="C107" s="23" t="s">
        <v>266</v>
      </c>
      <c r="D107" s="24" t="s">
        <v>46</v>
      </c>
      <c r="E107" s="25" t="s">
        <v>267</v>
      </c>
      <c r="F107" s="25" t="s">
        <v>36</v>
      </c>
      <c r="G107">
        <v>17</v>
      </c>
      <c r="H107">
        <f>COUNTIF($G$4:G107,G107)</f>
        <v>6</v>
      </c>
      <c r="I107" t="str">
        <f t="shared" si="1"/>
        <v>17.6.Diseño y producción de documentación y materiales electorales para el VA.</v>
      </c>
    </row>
    <row r="108" spans="1:9" ht="42" x14ac:dyDescent="0.35">
      <c r="A108" s="17" t="s">
        <v>258</v>
      </c>
      <c r="B108" s="18" t="str">
        <f t="shared" si="0"/>
        <v>17.7</v>
      </c>
      <c r="C108" s="23" t="s">
        <v>268</v>
      </c>
      <c r="D108" s="24" t="s">
        <v>46</v>
      </c>
      <c r="E108" s="25" t="s">
        <v>36</v>
      </c>
      <c r="F108" s="25" t="s">
        <v>48</v>
      </c>
      <c r="G108">
        <v>17</v>
      </c>
      <c r="H108">
        <f>COUNTIF($G$4:G108,G108)</f>
        <v>7</v>
      </c>
      <c r="I108" t="str">
        <f t="shared" si="1"/>
        <v>17.7.Producción y entrega a las JLE de la Guía para las y los funcionarios de Mesas de Escrutinio y Cómputo del Voto Anticipado en versión impresa</v>
      </c>
    </row>
    <row r="109" spans="1:9" ht="28" x14ac:dyDescent="0.35">
      <c r="A109" s="17" t="s">
        <v>258</v>
      </c>
      <c r="B109" s="18" t="str">
        <f t="shared" si="0"/>
        <v>17.8</v>
      </c>
      <c r="C109" s="23" t="s">
        <v>269</v>
      </c>
      <c r="D109" s="24" t="s">
        <v>46</v>
      </c>
      <c r="E109" s="25" t="s">
        <v>36</v>
      </c>
      <c r="F109" s="25" t="s">
        <v>48</v>
      </c>
      <c r="G109">
        <v>17</v>
      </c>
      <c r="H109">
        <f>COUNTIF($G$4:G109,G109)</f>
        <v>8</v>
      </c>
      <c r="I109" t="str">
        <f t="shared" si="1"/>
        <v>17.8.Producción y entrega a las JLE Instructivo para la emisión del Voto Anticipado en versión impresa</v>
      </c>
    </row>
    <row r="110" spans="1:9" ht="28" x14ac:dyDescent="0.35">
      <c r="A110" s="17" t="s">
        <v>258</v>
      </c>
      <c r="B110" s="18" t="str">
        <f t="shared" si="0"/>
        <v>17.9</v>
      </c>
      <c r="C110" s="23" t="s">
        <v>270</v>
      </c>
      <c r="D110" s="24" t="s">
        <v>46</v>
      </c>
      <c r="E110" s="25" t="s">
        <v>36</v>
      </c>
      <c r="F110" s="25" t="s">
        <v>48</v>
      </c>
      <c r="G110">
        <v>17</v>
      </c>
      <c r="H110">
        <f>COUNTIF($G$4:G110,G110)</f>
        <v>9</v>
      </c>
      <c r="I110" t="str">
        <f t="shared" si="1"/>
        <v>17.9.Producción y entrega a las JLE del material para simulacros de MEC del VA</v>
      </c>
    </row>
    <row r="111" spans="1:9" ht="42" x14ac:dyDescent="0.35">
      <c r="A111" s="17" t="s">
        <v>258</v>
      </c>
      <c r="B111" s="18" t="str">
        <f t="shared" si="0"/>
        <v>17.10</v>
      </c>
      <c r="C111" s="23" t="s">
        <v>271</v>
      </c>
      <c r="D111" s="24" t="s">
        <v>36</v>
      </c>
      <c r="E111" s="25" t="s">
        <v>118</v>
      </c>
      <c r="F111" s="25" t="s">
        <v>92</v>
      </c>
      <c r="G111">
        <v>17</v>
      </c>
      <c r="H111">
        <f>COUNTIF($G$4:G111,G111)</f>
        <v>10</v>
      </c>
      <c r="I111" t="str">
        <f t="shared" si="1"/>
        <v>17.10.Entrega de documentación y materiales para la integración de los SPES JL VA, de la elección extraordinaria del ayuntamiento de Ayotoxco de Guerrero.</v>
      </c>
    </row>
    <row r="112" spans="1:9" ht="28" x14ac:dyDescent="0.35">
      <c r="A112" s="17" t="s">
        <v>258</v>
      </c>
      <c r="B112" s="18" t="str">
        <f t="shared" si="0"/>
        <v>17.11</v>
      </c>
      <c r="C112" s="23" t="s">
        <v>272</v>
      </c>
      <c r="D112" s="24" t="s">
        <v>36</v>
      </c>
      <c r="E112" s="24" t="s">
        <v>118</v>
      </c>
      <c r="F112" s="24" t="s">
        <v>92</v>
      </c>
      <c r="G112">
        <v>17</v>
      </c>
      <c r="H112">
        <f>COUNTIF($G$4:G112,G112)</f>
        <v>11</v>
      </c>
      <c r="I112" t="str">
        <f t="shared" si="1"/>
        <v>17.11.Entrega de la documentación y materiales para el escrutinio y cómputo del Voto Anticipado</v>
      </c>
    </row>
    <row r="113" spans="1:9" ht="15" customHeight="1" x14ac:dyDescent="0.35">
      <c r="A113" s="17" t="s">
        <v>258</v>
      </c>
      <c r="B113" s="18" t="str">
        <f t="shared" si="0"/>
        <v>17.12</v>
      </c>
      <c r="C113" s="23" t="s">
        <v>273</v>
      </c>
      <c r="D113" s="24" t="s">
        <v>40</v>
      </c>
      <c r="E113" s="24" t="s">
        <v>92</v>
      </c>
      <c r="F113" s="24" t="s">
        <v>92</v>
      </c>
      <c r="G113">
        <v>17</v>
      </c>
      <c r="H113">
        <f>COUNTIF($G$4:G113,G113)</f>
        <v>12</v>
      </c>
      <c r="I113" t="str">
        <f t="shared" si="1"/>
        <v>17.12.Integración de SPES JL VA.</v>
      </c>
    </row>
    <row r="114" spans="1:9" ht="15" customHeight="1" x14ac:dyDescent="0.35">
      <c r="A114" s="17" t="s">
        <v>258</v>
      </c>
      <c r="B114" s="18" t="str">
        <f t="shared" si="0"/>
        <v>17.13</v>
      </c>
      <c r="C114" s="23" t="s">
        <v>274</v>
      </c>
      <c r="D114" s="24" t="s">
        <v>40</v>
      </c>
      <c r="E114" s="24" t="s">
        <v>92</v>
      </c>
      <c r="F114" s="24" t="s">
        <v>92</v>
      </c>
      <c r="G114">
        <v>17</v>
      </c>
      <c r="H114">
        <f>COUNTIF($G$4:G114,G114)</f>
        <v>13</v>
      </c>
      <c r="I114" t="str">
        <f t="shared" si="1"/>
        <v>17.13.Entrega de SPES JL VA a la JDE.</v>
      </c>
    </row>
    <row r="115" spans="1:9" ht="15" customHeight="1" x14ac:dyDescent="0.35">
      <c r="A115" s="17" t="s">
        <v>258</v>
      </c>
      <c r="B115" s="18" t="str">
        <f t="shared" si="0"/>
        <v>17.14</v>
      </c>
      <c r="C115" s="23" t="s">
        <v>275</v>
      </c>
      <c r="D115" s="24" t="s">
        <v>40</v>
      </c>
      <c r="E115" s="24" t="s">
        <v>129</v>
      </c>
      <c r="F115" s="24" t="s">
        <v>92</v>
      </c>
      <c r="G115">
        <v>17</v>
      </c>
      <c r="H115">
        <f>COUNTIF($G$4:G115,G115)</f>
        <v>14</v>
      </c>
      <c r="I115" t="str">
        <f t="shared" si="1"/>
        <v>17.14.Recopilación del Voto Anticipado en el domicilio de la PVA.</v>
      </c>
    </row>
    <row r="116" spans="1:9" ht="28" x14ac:dyDescent="0.35">
      <c r="A116" s="17" t="s">
        <v>258</v>
      </c>
      <c r="B116" s="18" t="str">
        <f t="shared" si="0"/>
        <v>17.15</v>
      </c>
      <c r="C116" s="23" t="s">
        <v>276</v>
      </c>
      <c r="D116" s="24" t="s">
        <v>40</v>
      </c>
      <c r="E116" s="24" t="s">
        <v>277</v>
      </c>
      <c r="F116" s="24" t="s">
        <v>92</v>
      </c>
      <c r="G116">
        <v>17</v>
      </c>
      <c r="H116">
        <f>COUNTIF($G$4:G116,G116)</f>
        <v>15</v>
      </c>
      <c r="I116" t="str">
        <f t="shared" si="1"/>
        <v>17.15.Escrutinio y Cómputo del Voto Anticipado por parte de la MEC VA.</v>
      </c>
    </row>
    <row r="117" spans="1:9" ht="28" x14ac:dyDescent="0.35">
      <c r="A117" s="17" t="s">
        <v>258</v>
      </c>
      <c r="B117" s="18" t="str">
        <f t="shared" si="0"/>
        <v>17.16</v>
      </c>
      <c r="C117" s="23" t="s">
        <v>278</v>
      </c>
      <c r="D117" s="24" t="s">
        <v>40</v>
      </c>
      <c r="E117" s="24" t="s">
        <v>62</v>
      </c>
      <c r="F117" s="24" t="s">
        <v>92</v>
      </c>
      <c r="G117">
        <v>17</v>
      </c>
      <c r="H117">
        <f>COUNTIF($G$4:G117,G117)</f>
        <v>16</v>
      </c>
      <c r="I117" t="str">
        <f t="shared" si="1"/>
        <v>17.16.Entrega por parte del CD a la comisión del OPL de los expedientes del Voto Anticipado de la elección de ayuntamiento,</v>
      </c>
    </row>
    <row r="118" spans="1:9" ht="28" x14ac:dyDescent="0.35">
      <c r="A118" s="17" t="s">
        <v>258</v>
      </c>
      <c r="B118" s="18" t="str">
        <f t="shared" si="0"/>
        <v>17.17</v>
      </c>
      <c r="C118" s="23" t="s">
        <v>279</v>
      </c>
      <c r="D118" s="24" t="s">
        <v>36</v>
      </c>
      <c r="E118" s="24" t="s">
        <v>118</v>
      </c>
      <c r="F118" s="24" t="s">
        <v>36</v>
      </c>
      <c r="G118">
        <v>17</v>
      </c>
      <c r="H118">
        <f>COUNTIF($G$4:G118,G118)</f>
        <v>17</v>
      </c>
      <c r="I118" t="str">
        <f t="shared" si="1"/>
        <v>17.17.Registrar los resultados del Voto Anticipado en su caso en el PREP y en el cómputo municipal.</v>
      </c>
    </row>
    <row r="119" spans="1:9" ht="28" x14ac:dyDescent="0.35">
      <c r="A119" s="17" t="s">
        <v>258</v>
      </c>
      <c r="B119" s="18" t="str">
        <f t="shared" si="0"/>
        <v>17.18</v>
      </c>
      <c r="C119" s="23" t="s">
        <v>280</v>
      </c>
      <c r="D119" s="24" t="s">
        <v>40</v>
      </c>
      <c r="E119" s="24" t="s">
        <v>281</v>
      </c>
      <c r="F119" s="24" t="s">
        <v>92</v>
      </c>
      <c r="G119">
        <v>17</v>
      </c>
      <c r="H119">
        <f>COUNTIF($G$4:G119,G119)</f>
        <v>18</v>
      </c>
      <c r="I119" t="str">
        <f t="shared" si="1"/>
        <v>17.18.Envío de nominativo de los resultados la votación anticipada a la DERFE, para la generación de la LNEVAE-EC.</v>
      </c>
    </row>
    <row r="120" spans="1:9" ht="28" x14ac:dyDescent="0.35">
      <c r="A120" s="17" t="s">
        <v>258</v>
      </c>
      <c r="B120" s="18" t="str">
        <f t="shared" si="0"/>
        <v>17.19</v>
      </c>
      <c r="C120" s="23" t="s">
        <v>282</v>
      </c>
      <c r="D120" s="24" t="s">
        <v>40</v>
      </c>
      <c r="E120" s="24" t="s">
        <v>65</v>
      </c>
      <c r="F120" s="24" t="s">
        <v>65</v>
      </c>
      <c r="G120">
        <v>17</v>
      </c>
      <c r="H120">
        <f>COUNTIF($G$4:G120,G120)</f>
        <v>19</v>
      </c>
      <c r="I120" t="str">
        <f t="shared" si="1"/>
        <v>17.19.Generación y entrega de la Lista Nominal de Electores con Voto Anticipado para Escrutinio y Cómputo (LNEVA-EC).</v>
      </c>
    </row>
    <row r="121" spans="1:9" ht="14.5" x14ac:dyDescent="0.35"/>
    <row r="122" spans="1:9" ht="14.5" x14ac:dyDescent="0.35"/>
    <row r="123" spans="1:9" ht="14.5" x14ac:dyDescent="0.35"/>
    <row r="124" spans="1:9" ht="14.5" x14ac:dyDescent="0.35"/>
    <row r="125" spans="1:9" ht="14.5" x14ac:dyDescent="0.35"/>
    <row r="126" spans="1:9" ht="14.5" x14ac:dyDescent="0.35"/>
    <row r="127" spans="1:9" ht="14.5" x14ac:dyDescent="0.35"/>
    <row r="128" spans="1:9" ht="14.5" x14ac:dyDescent="0.35"/>
    <row r="129" ht="14.5" x14ac:dyDescent="0.35"/>
    <row r="130" ht="14.5" x14ac:dyDescent="0.35"/>
    <row r="131" ht="14.5" x14ac:dyDescent="0.35"/>
    <row r="132" ht="14.5" x14ac:dyDescent="0.35"/>
    <row r="133" ht="14.5" x14ac:dyDescent="0.35"/>
    <row r="134" ht="14.5" x14ac:dyDescent="0.35"/>
    <row r="135" ht="14.5" x14ac:dyDescent="0.35"/>
  </sheetData>
  <autoFilter ref="A3:H111" xr:uid="{CD3EE648-FD08-4CB0-81C6-868F698071F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4F763-153E-44F1-A436-BAF1D4010E97}">
  <dimension ref="A3:A32"/>
  <sheetViews>
    <sheetView workbookViewId="0">
      <selection activeCell="H20" sqref="H20"/>
    </sheetView>
  </sheetViews>
  <sheetFormatPr baseColWidth="10" defaultColWidth="11.453125" defaultRowHeight="14.5" x14ac:dyDescent="0.35"/>
  <cols>
    <col min="1" max="1" width="73.90625" bestFit="1" customWidth="1"/>
  </cols>
  <sheetData>
    <row r="3" spans="1:1" x14ac:dyDescent="0.35">
      <c r="A3" s="44" t="s">
        <v>283</v>
      </c>
    </row>
    <row r="4" spans="1:1" x14ac:dyDescent="0.35">
      <c r="A4" s="45" t="s">
        <v>16</v>
      </c>
    </row>
    <row r="5" spans="1:1" x14ac:dyDescent="0.35">
      <c r="A5" s="45" t="s">
        <v>12</v>
      </c>
    </row>
    <row r="6" spans="1:1" x14ac:dyDescent="0.35">
      <c r="A6" s="45" t="s">
        <v>11</v>
      </c>
    </row>
    <row r="7" spans="1:1" x14ac:dyDescent="0.35">
      <c r="A7" s="45" t="s">
        <v>4</v>
      </c>
    </row>
    <row r="8" spans="1:1" x14ac:dyDescent="0.35">
      <c r="A8" s="45" t="s">
        <v>20</v>
      </c>
    </row>
    <row r="9" spans="1:1" x14ac:dyDescent="0.35">
      <c r="A9" s="45" t="s">
        <v>1</v>
      </c>
    </row>
    <row r="10" spans="1:1" x14ac:dyDescent="0.35">
      <c r="A10" s="45" t="s">
        <v>14</v>
      </c>
    </row>
    <row r="11" spans="1:1" x14ac:dyDescent="0.35">
      <c r="A11" s="45" t="s">
        <v>22</v>
      </c>
    </row>
    <row r="12" spans="1:1" x14ac:dyDescent="0.35">
      <c r="A12" s="45" t="s">
        <v>9</v>
      </c>
    </row>
    <row r="13" spans="1:1" x14ac:dyDescent="0.35">
      <c r="A13" s="45" t="s">
        <v>8</v>
      </c>
    </row>
    <row r="14" spans="1:1" x14ac:dyDescent="0.35">
      <c r="A14" s="45" t="s">
        <v>2</v>
      </c>
    </row>
    <row r="15" spans="1:1" x14ac:dyDescent="0.35">
      <c r="A15" s="45" t="s">
        <v>15</v>
      </c>
    </row>
    <row r="16" spans="1:1" x14ac:dyDescent="0.35">
      <c r="A16" s="45" t="s">
        <v>3</v>
      </c>
    </row>
    <row r="17" spans="1:1" x14ac:dyDescent="0.35">
      <c r="A17" s="45" t="s">
        <v>0</v>
      </c>
    </row>
    <row r="18" spans="1:1" x14ac:dyDescent="0.35">
      <c r="A18" s="45" t="s">
        <v>17</v>
      </c>
    </row>
    <row r="19" spans="1:1" x14ac:dyDescent="0.35">
      <c r="A19" s="45" t="s">
        <v>10</v>
      </c>
    </row>
    <row r="20" spans="1:1" x14ac:dyDescent="0.35">
      <c r="A20" s="45" t="s">
        <v>6</v>
      </c>
    </row>
    <row r="21" spans="1:1" x14ac:dyDescent="0.35">
      <c r="A21" s="45" t="s">
        <v>19</v>
      </c>
    </row>
    <row r="22" spans="1:1" x14ac:dyDescent="0.35">
      <c r="A22" s="45" t="s">
        <v>5</v>
      </c>
    </row>
    <row r="23" spans="1:1" x14ac:dyDescent="0.35">
      <c r="A23" s="45" t="s">
        <v>21</v>
      </c>
    </row>
    <row r="24" spans="1:1" x14ac:dyDescent="0.35">
      <c r="A24" s="45" t="s">
        <v>18</v>
      </c>
    </row>
    <row r="25" spans="1:1" x14ac:dyDescent="0.35">
      <c r="A25" s="45" t="s">
        <v>284</v>
      </c>
    </row>
    <row r="26" spans="1:1" x14ac:dyDescent="0.35">
      <c r="A26" s="45" t="s">
        <v>13</v>
      </c>
    </row>
    <row r="27" spans="1:1" x14ac:dyDescent="0.35">
      <c r="A27" s="45" t="s">
        <v>7</v>
      </c>
    </row>
    <row r="28" spans="1:1" x14ac:dyDescent="0.35">
      <c r="A28" s="45" t="s">
        <v>285</v>
      </c>
    </row>
    <row r="29" spans="1:1" x14ac:dyDescent="0.35">
      <c r="A29" s="45" t="s">
        <v>258</v>
      </c>
    </row>
    <row r="30" spans="1:1" x14ac:dyDescent="0.35">
      <c r="A30" s="45" t="s">
        <v>286</v>
      </c>
    </row>
    <row r="31" spans="1:1" x14ac:dyDescent="0.35">
      <c r="A31" s="45" t="s">
        <v>287</v>
      </c>
    </row>
    <row r="32" spans="1:1" x14ac:dyDescent="0.35">
      <c r="A32" s="45" t="s">
        <v>288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BD1A1-AD7E-4631-8DFD-8E79D4A5D112}">
  <dimension ref="A3:B33"/>
  <sheetViews>
    <sheetView topLeftCell="A4" workbookViewId="0">
      <selection activeCell="A4" sqref="A4"/>
    </sheetView>
  </sheetViews>
  <sheetFormatPr baseColWidth="10" defaultColWidth="8.90625" defaultRowHeight="14.5" x14ac:dyDescent="0.35"/>
  <cols>
    <col min="1" max="1" width="81.08984375" bestFit="1" customWidth="1"/>
    <col min="2" max="2" width="19.36328125" bestFit="1" customWidth="1"/>
    <col min="3" max="3" width="75.08984375" bestFit="1" customWidth="1"/>
    <col min="4" max="4" width="111" bestFit="1" customWidth="1"/>
    <col min="5" max="5" width="57.36328125" bestFit="1" customWidth="1"/>
    <col min="6" max="6" width="92.08984375" bestFit="1" customWidth="1"/>
    <col min="7" max="7" width="113.90625" bestFit="1" customWidth="1"/>
    <col min="8" max="8" width="49.453125" bestFit="1" customWidth="1"/>
    <col min="9" max="9" width="60.90625" bestFit="1" customWidth="1"/>
    <col min="10" max="10" width="106.54296875" bestFit="1" customWidth="1"/>
    <col min="11" max="11" width="157.08984375" bestFit="1" customWidth="1"/>
    <col min="12" max="12" width="178.36328125" bestFit="1" customWidth="1"/>
    <col min="13" max="13" width="99" bestFit="1" customWidth="1"/>
    <col min="14" max="14" width="43.08984375" bestFit="1" customWidth="1"/>
    <col min="15" max="15" width="71.54296875" bestFit="1" customWidth="1"/>
    <col min="16" max="16" width="48.6328125" bestFit="1" customWidth="1"/>
    <col min="17" max="17" width="88.90625" bestFit="1" customWidth="1"/>
    <col min="18" max="18" width="86.453125" bestFit="1" customWidth="1"/>
    <col min="19" max="19" width="179.453125" bestFit="1" customWidth="1"/>
    <col min="20" max="20" width="57.90625" bestFit="1" customWidth="1"/>
    <col min="21" max="21" width="56.36328125" bestFit="1" customWidth="1"/>
    <col min="22" max="22" width="93" bestFit="1" customWidth="1"/>
    <col min="23" max="23" width="88.90625" bestFit="1" customWidth="1"/>
    <col min="24" max="24" width="61.08984375" bestFit="1" customWidth="1"/>
    <col min="25" max="25" width="69.08984375" bestFit="1" customWidth="1"/>
    <col min="26" max="26" width="103" bestFit="1" customWidth="1"/>
    <col min="27" max="27" width="91.36328125" bestFit="1" customWidth="1"/>
    <col min="28" max="28" width="158.36328125" bestFit="1" customWidth="1"/>
    <col min="29" max="29" width="69.90625" bestFit="1" customWidth="1"/>
    <col min="30" max="30" width="126.08984375" bestFit="1" customWidth="1"/>
    <col min="31" max="31" width="255.6328125" bestFit="1" customWidth="1"/>
    <col min="32" max="32" width="222" bestFit="1" customWidth="1"/>
    <col min="33" max="33" width="144.08984375" bestFit="1" customWidth="1"/>
    <col min="34" max="34" width="144.6328125" bestFit="1" customWidth="1"/>
    <col min="35" max="35" width="123.6328125" bestFit="1" customWidth="1"/>
    <col min="36" max="36" width="26.54296875" bestFit="1" customWidth="1"/>
    <col min="37" max="37" width="42.6328125" bestFit="1" customWidth="1"/>
    <col min="38" max="38" width="76" bestFit="1" customWidth="1"/>
    <col min="39" max="39" width="22.36328125" bestFit="1" customWidth="1"/>
    <col min="40" max="40" width="63.08984375" bestFit="1" customWidth="1"/>
    <col min="41" max="41" width="61.90625" bestFit="1" customWidth="1"/>
    <col min="42" max="42" width="104.6328125" bestFit="1" customWidth="1"/>
    <col min="43" max="43" width="105" bestFit="1" customWidth="1"/>
    <col min="44" max="44" width="182.54296875" bestFit="1" customWidth="1"/>
    <col min="45" max="45" width="75.453125" bestFit="1" customWidth="1"/>
    <col min="46" max="46" width="20" bestFit="1" customWidth="1"/>
    <col min="47" max="47" width="73.08984375" bestFit="1" customWidth="1"/>
    <col min="48" max="48" width="38.08984375" bestFit="1" customWidth="1"/>
    <col min="49" max="49" width="136.08984375" bestFit="1" customWidth="1"/>
    <col min="50" max="50" width="78.36328125" bestFit="1" customWidth="1"/>
    <col min="51" max="51" width="54.36328125" bestFit="1" customWidth="1"/>
    <col min="52" max="52" width="60.453125" bestFit="1" customWidth="1"/>
    <col min="53" max="53" width="144.6328125" bestFit="1" customWidth="1"/>
    <col min="54" max="54" width="38.08984375" bestFit="1" customWidth="1"/>
    <col min="55" max="55" width="78.90625" bestFit="1" customWidth="1"/>
    <col min="56" max="56" width="82.36328125" bestFit="1" customWidth="1"/>
    <col min="57" max="57" width="74.36328125" bestFit="1" customWidth="1"/>
    <col min="58" max="58" width="100.36328125" bestFit="1" customWidth="1"/>
    <col min="59" max="59" width="107.08984375" bestFit="1" customWidth="1"/>
    <col min="60" max="60" width="93" bestFit="1" customWidth="1"/>
    <col min="61" max="61" width="96.36328125" bestFit="1" customWidth="1"/>
    <col min="62" max="62" width="52.6328125" bestFit="1" customWidth="1"/>
    <col min="63" max="63" width="46" bestFit="1" customWidth="1"/>
    <col min="64" max="64" width="40.08984375" bestFit="1" customWidth="1"/>
    <col min="65" max="65" width="53.08984375" bestFit="1" customWidth="1"/>
    <col min="66" max="66" width="37.54296875" bestFit="1" customWidth="1"/>
    <col min="67" max="67" width="58.08984375" bestFit="1" customWidth="1"/>
    <col min="68" max="68" width="39.36328125" bestFit="1" customWidth="1"/>
    <col min="69" max="69" width="36.90625" bestFit="1" customWidth="1"/>
    <col min="70" max="70" width="124" bestFit="1" customWidth="1"/>
    <col min="71" max="71" width="155.54296875" bestFit="1" customWidth="1"/>
    <col min="72" max="72" width="180.36328125" bestFit="1" customWidth="1"/>
    <col min="73" max="73" width="79.36328125" bestFit="1" customWidth="1"/>
    <col min="74" max="74" width="96.54296875" bestFit="1" customWidth="1"/>
    <col min="75" max="75" width="102.6328125" bestFit="1" customWidth="1"/>
    <col min="76" max="76" width="103.6328125" bestFit="1" customWidth="1"/>
    <col min="77" max="77" width="127.90625" bestFit="1" customWidth="1"/>
    <col min="78" max="78" width="127.36328125" bestFit="1" customWidth="1"/>
    <col min="79" max="79" width="73.36328125" bestFit="1" customWidth="1"/>
    <col min="80" max="80" width="154.54296875" bestFit="1" customWidth="1"/>
    <col min="81" max="81" width="173.453125" bestFit="1" customWidth="1"/>
    <col min="82" max="82" width="97.6328125" bestFit="1" customWidth="1"/>
    <col min="83" max="83" width="122.6328125" bestFit="1" customWidth="1"/>
    <col min="84" max="84" width="91.6328125" bestFit="1" customWidth="1"/>
    <col min="85" max="85" width="109.08984375" bestFit="1" customWidth="1"/>
    <col min="86" max="86" width="151.6328125" bestFit="1" customWidth="1"/>
    <col min="87" max="87" width="96.90625" bestFit="1" customWidth="1"/>
    <col min="88" max="88" width="91.08984375" bestFit="1" customWidth="1"/>
    <col min="89" max="89" width="39.453125" bestFit="1" customWidth="1"/>
    <col min="90" max="90" width="39" bestFit="1" customWidth="1"/>
    <col min="91" max="91" width="89.6328125" bestFit="1" customWidth="1"/>
    <col min="92" max="92" width="127.54296875" bestFit="1" customWidth="1"/>
    <col min="93" max="93" width="60.08984375" bestFit="1" customWidth="1"/>
    <col min="94" max="94" width="113.36328125" bestFit="1" customWidth="1"/>
    <col min="95" max="95" width="91.6328125" bestFit="1" customWidth="1"/>
    <col min="96" max="96" width="47.453125" bestFit="1" customWidth="1"/>
    <col min="97" max="97" width="110.08984375" bestFit="1" customWidth="1"/>
    <col min="98" max="98" width="122.453125" bestFit="1" customWidth="1"/>
    <col min="99" max="99" width="122.08984375" bestFit="1" customWidth="1"/>
    <col min="100" max="100" width="51.08984375" bestFit="1" customWidth="1"/>
    <col min="101" max="101" width="77.453125" bestFit="1" customWidth="1"/>
    <col min="102" max="102" width="69.54296875" bestFit="1" customWidth="1"/>
    <col min="103" max="103" width="86.453125" bestFit="1" customWidth="1"/>
    <col min="104" max="104" width="69" bestFit="1" customWidth="1"/>
    <col min="105" max="105" width="105.08984375" bestFit="1" customWidth="1"/>
    <col min="106" max="106" width="168.453125" bestFit="1" customWidth="1"/>
    <col min="107" max="107" width="142" bestFit="1" customWidth="1"/>
    <col min="108" max="108" width="127.36328125" bestFit="1" customWidth="1"/>
    <col min="109" max="109" width="103.453125" bestFit="1" customWidth="1"/>
    <col min="110" max="110" width="148.36328125" bestFit="1" customWidth="1"/>
    <col min="111" max="111" width="124.6328125" bestFit="1" customWidth="1"/>
    <col min="112" max="112" width="146.453125" bestFit="1" customWidth="1"/>
    <col min="113" max="113" width="114.08984375" bestFit="1" customWidth="1"/>
    <col min="114" max="114" width="153.54296875" bestFit="1" customWidth="1"/>
    <col min="115" max="115" width="160.90625" bestFit="1" customWidth="1"/>
    <col min="116" max="116" width="219" bestFit="1" customWidth="1"/>
    <col min="117" max="117" width="165.08984375" bestFit="1" customWidth="1"/>
    <col min="118" max="118" width="140.54296875" bestFit="1" customWidth="1"/>
    <col min="119" max="119" width="106.90625" bestFit="1" customWidth="1"/>
    <col min="120" max="120" width="97.36328125" bestFit="1" customWidth="1"/>
    <col min="121" max="121" width="126.453125" bestFit="1" customWidth="1"/>
    <col min="122" max="122" width="64.08984375" bestFit="1" customWidth="1"/>
    <col min="123" max="123" width="66.6328125" bestFit="1" customWidth="1"/>
    <col min="124" max="124" width="68.90625" bestFit="1" customWidth="1"/>
    <col min="125" max="125" width="170.453125" bestFit="1" customWidth="1"/>
    <col min="126" max="126" width="152.08984375" bestFit="1" customWidth="1"/>
    <col min="127" max="127" width="61.90625" bestFit="1" customWidth="1"/>
    <col min="128" max="128" width="39.453125" bestFit="1" customWidth="1"/>
    <col min="129" max="129" width="28.90625" bestFit="1" customWidth="1"/>
    <col min="130" max="130" width="35" bestFit="1" customWidth="1"/>
    <col min="131" max="131" width="74.453125" bestFit="1" customWidth="1"/>
    <col min="132" max="132" width="162.54296875" bestFit="1" customWidth="1"/>
    <col min="133" max="133" width="147.36328125" bestFit="1" customWidth="1"/>
    <col min="134" max="134" width="131.6328125" bestFit="1" customWidth="1"/>
    <col min="135" max="135" width="143.54296875" bestFit="1" customWidth="1"/>
    <col min="136" max="136" width="137.6328125" bestFit="1" customWidth="1"/>
    <col min="137" max="137" width="141" bestFit="1" customWidth="1"/>
    <col min="138" max="138" width="177.36328125" bestFit="1" customWidth="1"/>
    <col min="139" max="139" width="177.90625" bestFit="1" customWidth="1"/>
    <col min="140" max="140" width="143.08984375" bestFit="1" customWidth="1"/>
    <col min="141" max="141" width="126.36328125" bestFit="1" customWidth="1"/>
    <col min="142" max="142" width="109.54296875" bestFit="1" customWidth="1"/>
    <col min="143" max="143" width="125.453125" bestFit="1" customWidth="1"/>
    <col min="144" max="144" width="139.08984375" bestFit="1" customWidth="1"/>
    <col min="145" max="145" width="128.54296875" bestFit="1" customWidth="1"/>
    <col min="146" max="146" width="157" bestFit="1" customWidth="1"/>
    <col min="147" max="147" width="126.08984375" bestFit="1" customWidth="1"/>
    <col min="148" max="148" width="145.453125" bestFit="1" customWidth="1"/>
    <col min="149" max="149" width="136.08984375" bestFit="1" customWidth="1"/>
    <col min="150" max="150" width="117.08984375" bestFit="1" customWidth="1"/>
    <col min="151" max="151" width="128.54296875" bestFit="1" customWidth="1"/>
    <col min="152" max="152" width="172.90625" bestFit="1" customWidth="1"/>
    <col min="153" max="153" width="122.90625" bestFit="1" customWidth="1"/>
    <col min="154" max="154" width="189.08984375" bestFit="1" customWidth="1"/>
    <col min="155" max="155" width="140.36328125" bestFit="1" customWidth="1"/>
    <col min="156" max="156" width="126.90625" bestFit="1" customWidth="1"/>
    <col min="157" max="157" width="134" bestFit="1" customWidth="1"/>
    <col min="158" max="158" width="134.54296875" bestFit="1" customWidth="1"/>
    <col min="159" max="159" width="177.08984375" bestFit="1" customWidth="1"/>
    <col min="160" max="160" width="109" bestFit="1" customWidth="1"/>
    <col min="161" max="161" width="157.08984375" bestFit="1" customWidth="1"/>
    <col min="162" max="162" width="158.6328125" bestFit="1" customWidth="1"/>
    <col min="163" max="163" width="109.36328125" bestFit="1" customWidth="1"/>
    <col min="164" max="164" width="120.453125" bestFit="1" customWidth="1"/>
    <col min="165" max="165" width="121.08984375" bestFit="1" customWidth="1"/>
    <col min="166" max="166" width="119.6328125" bestFit="1" customWidth="1"/>
    <col min="167" max="167" width="122.54296875" bestFit="1" customWidth="1"/>
    <col min="168" max="168" width="141.6328125" bestFit="1" customWidth="1"/>
    <col min="169" max="169" width="84.6328125" bestFit="1" customWidth="1"/>
    <col min="170" max="170" width="80.90625" bestFit="1" customWidth="1"/>
    <col min="171" max="171" width="90" bestFit="1" customWidth="1"/>
    <col min="172" max="172" width="83.453125" bestFit="1" customWidth="1"/>
    <col min="173" max="173" width="79.54296875" bestFit="1" customWidth="1"/>
    <col min="174" max="174" width="68.36328125" bestFit="1" customWidth="1"/>
    <col min="175" max="175" width="152" bestFit="1" customWidth="1"/>
    <col min="176" max="176" width="180" bestFit="1" customWidth="1"/>
    <col min="177" max="177" width="76.90625" bestFit="1" customWidth="1"/>
    <col min="178" max="178" width="96.6328125" bestFit="1" customWidth="1"/>
    <col min="179" max="179" width="35.36328125" bestFit="1" customWidth="1"/>
    <col min="180" max="180" width="34.6328125" bestFit="1" customWidth="1"/>
    <col min="181" max="181" width="27.08984375" bestFit="1" customWidth="1"/>
    <col min="182" max="182" width="44" bestFit="1" customWidth="1"/>
    <col min="183" max="183" width="41.54296875" bestFit="1" customWidth="1"/>
    <col min="184" max="184" width="42" bestFit="1" customWidth="1"/>
    <col min="185" max="185" width="101.453125" bestFit="1" customWidth="1"/>
    <col min="186" max="186" width="16.54296875" bestFit="1" customWidth="1"/>
    <col min="187" max="187" width="116.36328125" bestFit="1" customWidth="1"/>
    <col min="188" max="188" width="52.90625" bestFit="1" customWidth="1"/>
    <col min="189" max="189" width="82.6328125" bestFit="1" customWidth="1"/>
    <col min="190" max="190" width="71.90625" bestFit="1" customWidth="1"/>
    <col min="191" max="191" width="100.54296875" bestFit="1" customWidth="1"/>
    <col min="192" max="192" width="79.6328125" bestFit="1" customWidth="1"/>
    <col min="193" max="193" width="71.6328125" bestFit="1" customWidth="1"/>
    <col min="194" max="194" width="52.36328125" bestFit="1" customWidth="1"/>
    <col min="195" max="195" width="100.6328125" bestFit="1" customWidth="1"/>
    <col min="196" max="196" width="52.90625" bestFit="1" customWidth="1"/>
    <col min="197" max="197" width="69.36328125" bestFit="1" customWidth="1"/>
    <col min="198" max="198" width="68.08984375" bestFit="1" customWidth="1"/>
    <col min="199" max="199" width="69.08984375" bestFit="1" customWidth="1"/>
    <col min="200" max="200" width="88.54296875" bestFit="1" customWidth="1"/>
    <col min="201" max="201" width="60" bestFit="1" customWidth="1"/>
    <col min="202" max="202" width="65.90625" bestFit="1" customWidth="1"/>
    <col min="203" max="203" width="132.08984375" bestFit="1" customWidth="1"/>
    <col min="204" max="204" width="83" bestFit="1" customWidth="1"/>
    <col min="205" max="205" width="69" bestFit="1" customWidth="1"/>
    <col min="206" max="206" width="77" bestFit="1" customWidth="1"/>
    <col min="207" max="207" width="77.54296875" bestFit="1" customWidth="1"/>
    <col min="208" max="208" width="120.08984375" bestFit="1" customWidth="1"/>
    <col min="209" max="209" width="101.6328125" bestFit="1" customWidth="1"/>
    <col min="210" max="210" width="63.54296875" bestFit="1" customWidth="1"/>
    <col min="211" max="211" width="64.08984375" bestFit="1" customWidth="1"/>
    <col min="212" max="212" width="62.6328125" bestFit="1" customWidth="1"/>
    <col min="213" max="213" width="65.54296875" bestFit="1" customWidth="1"/>
    <col min="214" max="214" width="84.36328125" bestFit="1" customWidth="1"/>
    <col min="215" max="215" width="73.08984375" bestFit="1" customWidth="1"/>
    <col min="216" max="216" width="102.54296875" bestFit="1" customWidth="1"/>
    <col min="217" max="217" width="85" bestFit="1" customWidth="1"/>
    <col min="218" max="218" width="79" bestFit="1" customWidth="1"/>
    <col min="219" max="219" width="82.54296875" bestFit="1" customWidth="1"/>
    <col min="220" max="220" width="118.6328125" bestFit="1" customWidth="1"/>
    <col min="221" max="221" width="119.36328125" bestFit="1" customWidth="1"/>
    <col min="222" max="222" width="84.54296875" bestFit="1" customWidth="1"/>
    <col min="223" max="223" width="171.453125" bestFit="1" customWidth="1"/>
    <col min="224" max="224" width="40.54296875" bestFit="1" customWidth="1"/>
    <col min="225" max="225" width="18.90625" bestFit="1" customWidth="1"/>
    <col min="226" max="226" width="34.54296875" bestFit="1" customWidth="1"/>
    <col min="227" max="227" width="30.08984375" bestFit="1" customWidth="1"/>
    <col min="228" max="228" width="28.54296875" bestFit="1" customWidth="1"/>
    <col min="229" max="229" width="39.36328125" bestFit="1" customWidth="1"/>
    <col min="230" max="230" width="50.90625" bestFit="1" customWidth="1"/>
    <col min="231" max="231" width="70.90625" bestFit="1" customWidth="1"/>
    <col min="232" max="232" width="27.6328125" bestFit="1" customWidth="1"/>
    <col min="233" max="233" width="92.36328125" bestFit="1" customWidth="1"/>
    <col min="234" max="234" width="116.54296875" bestFit="1" customWidth="1"/>
    <col min="235" max="235" width="29.36328125" bestFit="1" customWidth="1"/>
    <col min="236" max="236" width="84.6328125" bestFit="1" customWidth="1"/>
    <col min="237" max="237" width="58.36328125" bestFit="1" customWidth="1"/>
    <col min="238" max="238" width="86.6328125" bestFit="1" customWidth="1"/>
    <col min="239" max="239" width="116.54296875" bestFit="1" customWidth="1"/>
    <col min="240" max="240" width="205.6328125" bestFit="1" customWidth="1"/>
    <col min="241" max="241" width="135.6328125" bestFit="1" customWidth="1"/>
    <col min="242" max="242" width="108.36328125" bestFit="1" customWidth="1"/>
    <col min="243" max="243" width="75.453125" bestFit="1" customWidth="1"/>
    <col min="244" max="244" width="19.90625" bestFit="1" customWidth="1"/>
    <col min="245" max="245" width="42.90625" bestFit="1" customWidth="1"/>
    <col min="246" max="246" width="45.08984375" bestFit="1" customWidth="1"/>
    <col min="247" max="247" width="68.54296875" bestFit="1" customWidth="1"/>
    <col min="248" max="248" width="70.6328125" bestFit="1" customWidth="1"/>
    <col min="249" max="249" width="172.54296875" bestFit="1" customWidth="1"/>
    <col min="250" max="250" width="108.90625" bestFit="1" customWidth="1"/>
    <col min="251" max="251" width="85.90625" bestFit="1" customWidth="1"/>
    <col min="252" max="252" width="67.36328125" bestFit="1" customWidth="1"/>
    <col min="253" max="253" width="68.54296875" bestFit="1" customWidth="1"/>
    <col min="254" max="254" width="150.90625" bestFit="1" customWidth="1"/>
    <col min="255" max="255" width="146" bestFit="1" customWidth="1"/>
    <col min="256" max="256" width="133" bestFit="1" customWidth="1"/>
    <col min="257" max="257" width="143.6328125" bestFit="1" customWidth="1"/>
    <col min="258" max="258" width="129.90625" bestFit="1" customWidth="1"/>
    <col min="259" max="259" width="83.36328125" bestFit="1" customWidth="1"/>
    <col min="260" max="260" width="40.453125" bestFit="1" customWidth="1"/>
    <col min="261" max="261" width="68.6328125" bestFit="1" customWidth="1"/>
    <col min="262" max="262" width="90.90625" bestFit="1" customWidth="1"/>
    <col min="263" max="263" width="68" bestFit="1" customWidth="1"/>
    <col min="264" max="264" width="104.6328125" bestFit="1" customWidth="1"/>
    <col min="265" max="265" width="97.6328125" bestFit="1" customWidth="1"/>
    <col min="266" max="266" width="106.36328125" bestFit="1" customWidth="1"/>
    <col min="267" max="267" width="105.54296875" bestFit="1" customWidth="1"/>
    <col min="268" max="268" width="102.08984375" bestFit="1" customWidth="1"/>
    <col min="269" max="269" width="83.36328125" bestFit="1" customWidth="1"/>
    <col min="270" max="270" width="102.453125" bestFit="1" customWidth="1"/>
    <col min="271" max="271" width="109.08984375" bestFit="1" customWidth="1"/>
    <col min="272" max="272" width="186.08984375" bestFit="1" customWidth="1"/>
    <col min="273" max="273" width="55.90625" bestFit="1" customWidth="1"/>
    <col min="274" max="274" width="54.453125" bestFit="1" customWidth="1"/>
    <col min="275" max="275" width="122.90625" bestFit="1" customWidth="1"/>
    <col min="276" max="276" width="95.6328125" bestFit="1" customWidth="1"/>
    <col min="277" max="277" width="108" bestFit="1" customWidth="1"/>
    <col min="278" max="278" width="89.6328125" bestFit="1" customWidth="1"/>
    <col min="279" max="279" width="98.08984375" bestFit="1" customWidth="1"/>
    <col min="280" max="280" width="210.453125" bestFit="1" customWidth="1"/>
    <col min="281" max="281" width="95" bestFit="1" customWidth="1"/>
    <col min="282" max="282" width="113.453125" bestFit="1" customWidth="1"/>
    <col min="283" max="283" width="43.453125" bestFit="1" customWidth="1"/>
    <col min="284" max="284" width="45.6328125" bestFit="1" customWidth="1"/>
    <col min="285" max="285" width="77.54296875" bestFit="1" customWidth="1"/>
    <col min="286" max="286" width="153" bestFit="1" customWidth="1"/>
    <col min="287" max="287" width="57.90625" bestFit="1" customWidth="1"/>
    <col min="288" max="288" width="26.36328125" bestFit="1" customWidth="1"/>
    <col min="289" max="289" width="18.08984375" bestFit="1" customWidth="1"/>
    <col min="290" max="290" width="52" bestFit="1" customWidth="1"/>
    <col min="291" max="291" width="59.453125" bestFit="1" customWidth="1"/>
    <col min="292" max="292" width="44.36328125" bestFit="1" customWidth="1"/>
    <col min="293" max="293" width="140.36328125" bestFit="1" customWidth="1"/>
    <col min="294" max="294" width="120.08984375" bestFit="1" customWidth="1"/>
    <col min="295" max="295" width="70.08984375" bestFit="1" customWidth="1"/>
    <col min="296" max="296" width="109.6328125" bestFit="1" customWidth="1"/>
    <col min="297" max="297" width="66" bestFit="1" customWidth="1"/>
    <col min="298" max="298" width="66.54296875" bestFit="1" customWidth="1"/>
    <col min="299" max="299" width="46.54296875" bestFit="1" customWidth="1"/>
    <col min="300" max="300" width="94.54296875" bestFit="1" customWidth="1"/>
    <col min="301" max="301" width="107.54296875" bestFit="1" customWidth="1"/>
    <col min="302" max="302" width="143.54296875" bestFit="1" customWidth="1"/>
    <col min="303" max="303" width="79.54296875" bestFit="1" customWidth="1"/>
    <col min="304" max="304" width="182" bestFit="1" customWidth="1"/>
    <col min="305" max="305" width="188.6328125" bestFit="1" customWidth="1"/>
    <col min="306" max="306" width="112.453125" bestFit="1" customWidth="1"/>
    <col min="307" max="307" width="142" bestFit="1" customWidth="1"/>
    <col min="308" max="308" width="124.36328125" bestFit="1" customWidth="1"/>
    <col min="309" max="309" width="118.36328125" bestFit="1" customWidth="1"/>
    <col min="310" max="310" width="121.90625" bestFit="1" customWidth="1"/>
    <col min="311" max="311" width="158.54296875" bestFit="1" customWidth="1"/>
    <col min="312" max="312" width="158.6328125" bestFit="1" customWidth="1"/>
    <col min="313" max="313" width="123.90625" bestFit="1" customWidth="1"/>
    <col min="314" max="314" width="106.90625" bestFit="1" customWidth="1"/>
    <col min="315" max="315" width="90" bestFit="1" customWidth="1"/>
    <col min="316" max="316" width="105.90625" bestFit="1" customWidth="1"/>
    <col min="317" max="317" width="119.90625" bestFit="1" customWidth="1"/>
    <col min="318" max="318" width="109" bestFit="1" customWidth="1"/>
    <col min="319" max="319" width="137.90625" bestFit="1" customWidth="1"/>
    <col min="320" max="320" width="106.90625" bestFit="1" customWidth="1"/>
    <col min="321" max="321" width="126.36328125" bestFit="1" customWidth="1"/>
    <col min="322" max="322" width="117" bestFit="1" customWidth="1"/>
    <col min="323" max="323" width="97.54296875" bestFit="1" customWidth="1"/>
    <col min="324" max="324" width="109" bestFit="1" customWidth="1"/>
    <col min="325" max="325" width="153.453125" bestFit="1" customWidth="1"/>
    <col min="326" max="326" width="103.54296875" bestFit="1" customWidth="1"/>
    <col min="327" max="327" width="169.90625" bestFit="1" customWidth="1"/>
    <col min="328" max="328" width="120.6328125" bestFit="1" customWidth="1"/>
    <col min="329" max="329" width="107.08984375" bestFit="1" customWidth="1"/>
    <col min="330" max="330" width="114.54296875" bestFit="1" customWidth="1"/>
    <col min="331" max="331" width="115.36328125" bestFit="1" customWidth="1"/>
    <col min="332" max="332" width="157.36328125" bestFit="1" customWidth="1"/>
    <col min="333" max="333" width="89.453125" bestFit="1" customWidth="1"/>
    <col min="334" max="334" width="137.90625" bestFit="1" customWidth="1"/>
    <col min="335" max="335" width="139.453125" bestFit="1" customWidth="1"/>
    <col min="336" max="336" width="90" bestFit="1" customWidth="1"/>
    <col min="337" max="337" width="101.08984375" bestFit="1" customWidth="1"/>
    <col min="338" max="338" width="101.6328125" bestFit="1" customWidth="1"/>
    <col min="339" max="339" width="100.54296875" bestFit="1" customWidth="1"/>
    <col min="340" max="340" width="103.36328125" bestFit="1" customWidth="1"/>
    <col min="341" max="341" width="122" bestFit="1" customWidth="1"/>
    <col min="342" max="342" width="107" bestFit="1" customWidth="1"/>
    <col min="343" max="343" width="12.90625" bestFit="1" customWidth="1"/>
  </cols>
  <sheetData>
    <row r="3" spans="1:2" x14ac:dyDescent="0.35">
      <c r="A3" s="44" t="s">
        <v>28</v>
      </c>
      <c r="B3" t="s">
        <v>289</v>
      </c>
    </row>
    <row r="4" spans="1:2" x14ac:dyDescent="0.35">
      <c r="A4" t="s">
        <v>24</v>
      </c>
      <c r="B4">
        <v>36</v>
      </c>
    </row>
    <row r="5" spans="1:2" x14ac:dyDescent="0.35">
      <c r="A5" t="s">
        <v>25</v>
      </c>
      <c r="B5">
        <v>72</v>
      </c>
    </row>
    <row r="6" spans="1:2" x14ac:dyDescent="0.35">
      <c r="A6" t="s">
        <v>16</v>
      </c>
      <c r="B6">
        <v>7</v>
      </c>
    </row>
    <row r="7" spans="1:2" x14ac:dyDescent="0.35">
      <c r="A7" t="s">
        <v>12</v>
      </c>
      <c r="B7">
        <v>6</v>
      </c>
    </row>
    <row r="8" spans="1:2" x14ac:dyDescent="0.35">
      <c r="A8" t="s">
        <v>11</v>
      </c>
      <c r="B8">
        <v>6</v>
      </c>
    </row>
    <row r="9" spans="1:2" x14ac:dyDescent="0.35">
      <c r="A9" t="s">
        <v>4</v>
      </c>
      <c r="B9">
        <v>3</v>
      </c>
    </row>
    <row r="10" spans="1:2" x14ac:dyDescent="0.35">
      <c r="A10" t="s">
        <v>20</v>
      </c>
      <c r="B10">
        <v>16</v>
      </c>
    </row>
    <row r="11" spans="1:2" x14ac:dyDescent="0.35">
      <c r="A11" t="s">
        <v>1</v>
      </c>
      <c r="B11">
        <v>7</v>
      </c>
    </row>
    <row r="12" spans="1:2" x14ac:dyDescent="0.35">
      <c r="A12" t="s">
        <v>14</v>
      </c>
      <c r="B12">
        <v>14</v>
      </c>
    </row>
    <row r="13" spans="1:2" x14ac:dyDescent="0.35">
      <c r="A13" t="s">
        <v>22</v>
      </c>
      <c r="B13">
        <v>3</v>
      </c>
    </row>
    <row r="14" spans="1:2" x14ac:dyDescent="0.35">
      <c r="A14" t="s">
        <v>9</v>
      </c>
      <c r="B14">
        <v>11</v>
      </c>
    </row>
    <row r="15" spans="1:2" x14ac:dyDescent="0.35">
      <c r="A15" t="s">
        <v>8</v>
      </c>
      <c r="B15">
        <v>18</v>
      </c>
    </row>
    <row r="16" spans="1:2" x14ac:dyDescent="0.35">
      <c r="A16" t="s">
        <v>2</v>
      </c>
      <c r="B16">
        <v>9</v>
      </c>
    </row>
    <row r="17" spans="1:2" x14ac:dyDescent="0.35">
      <c r="A17" t="s">
        <v>15</v>
      </c>
      <c r="B17">
        <v>2</v>
      </c>
    </row>
    <row r="18" spans="1:2" x14ac:dyDescent="0.35">
      <c r="A18" t="s">
        <v>3</v>
      </c>
      <c r="B18">
        <v>6</v>
      </c>
    </row>
    <row r="19" spans="1:2" x14ac:dyDescent="0.35">
      <c r="A19" t="s">
        <v>0</v>
      </c>
      <c r="B19">
        <v>7</v>
      </c>
    </row>
    <row r="20" spans="1:2" x14ac:dyDescent="0.35">
      <c r="A20" t="s">
        <v>17</v>
      </c>
      <c r="B20">
        <v>8</v>
      </c>
    </row>
    <row r="21" spans="1:2" x14ac:dyDescent="0.35">
      <c r="A21" t="s">
        <v>10</v>
      </c>
      <c r="B21">
        <v>6</v>
      </c>
    </row>
    <row r="22" spans="1:2" x14ac:dyDescent="0.35">
      <c r="A22" t="s">
        <v>6</v>
      </c>
      <c r="B22">
        <v>9</v>
      </c>
    </row>
    <row r="23" spans="1:2" x14ac:dyDescent="0.35">
      <c r="A23" t="s">
        <v>290</v>
      </c>
      <c r="B23">
        <v>1</v>
      </c>
    </row>
    <row r="24" spans="1:2" x14ac:dyDescent="0.35">
      <c r="A24" t="s">
        <v>19</v>
      </c>
      <c r="B24">
        <v>13</v>
      </c>
    </row>
    <row r="25" spans="1:2" x14ac:dyDescent="0.35">
      <c r="A25" t="s">
        <v>5</v>
      </c>
      <c r="B25">
        <v>4</v>
      </c>
    </row>
    <row r="26" spans="1:2" x14ac:dyDescent="0.35">
      <c r="A26" t="s">
        <v>21</v>
      </c>
      <c r="B26">
        <v>4</v>
      </c>
    </row>
    <row r="27" spans="1:2" x14ac:dyDescent="0.35">
      <c r="A27" t="s">
        <v>18</v>
      </c>
      <c r="B27">
        <v>6</v>
      </c>
    </row>
    <row r="28" spans="1:2" x14ac:dyDescent="0.35">
      <c r="A28" t="s">
        <v>13</v>
      </c>
      <c r="B28">
        <v>12</v>
      </c>
    </row>
    <row r="29" spans="1:2" x14ac:dyDescent="0.35">
      <c r="A29" t="s">
        <v>7</v>
      </c>
      <c r="B29">
        <v>16</v>
      </c>
    </row>
    <row r="30" spans="1:2" x14ac:dyDescent="0.35">
      <c r="A30" t="s">
        <v>291</v>
      </c>
      <c r="B30">
        <v>17</v>
      </c>
    </row>
    <row r="31" spans="1:2" x14ac:dyDescent="0.35">
      <c r="A31" t="s">
        <v>258</v>
      </c>
      <c r="B31">
        <v>9</v>
      </c>
    </row>
    <row r="32" spans="1:2" x14ac:dyDescent="0.35">
      <c r="A32" t="s">
        <v>286</v>
      </c>
      <c r="B32">
        <v>13</v>
      </c>
    </row>
    <row r="33" spans="1:2" x14ac:dyDescent="0.35">
      <c r="A33" t="s">
        <v>288</v>
      </c>
      <c r="B33">
        <v>341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62233-53CA-4713-9E56-A646642EC115}">
  <sheetPr>
    <pageSetUpPr fitToPage="1"/>
  </sheetPr>
  <dimension ref="A1:K365"/>
  <sheetViews>
    <sheetView tabSelected="1" zoomScale="85" zoomScaleNormal="85" workbookViewId="0">
      <pane ySplit="1" topLeftCell="A2" activePane="bottomLeft" state="frozen"/>
      <selection pane="bottomLeft" activeCell="C2" sqref="C2"/>
    </sheetView>
  </sheetViews>
  <sheetFormatPr baseColWidth="10" defaultColWidth="0" defaultRowHeight="15" customHeight="1" zeroHeight="1" x14ac:dyDescent="0.35"/>
  <cols>
    <col min="1" max="1" width="7.54296875" style="58" customWidth="1"/>
    <col min="2" max="2" width="33.6328125" style="58" customWidth="1"/>
    <col min="3" max="3" width="80.36328125" style="58" customWidth="1"/>
    <col min="4" max="4" width="16.08984375" style="58" customWidth="1"/>
    <col min="5" max="5" width="13.6328125" style="53" customWidth="1"/>
    <col min="6" max="6" width="13.453125" style="53" customWidth="1"/>
    <col min="7" max="7" width="11.453125" style="53" customWidth="1"/>
    <col min="8" max="8" width="14.54296875" style="53" customWidth="1"/>
    <col min="9" max="10" width="13" style="53" customWidth="1"/>
    <col min="11" max="16384" width="8.90625" style="58" hidden="1"/>
  </cols>
  <sheetData>
    <row r="1" spans="1:11" ht="14.5" x14ac:dyDescent="0.35">
      <c r="A1" s="56" t="s">
        <v>292</v>
      </c>
      <c r="B1" s="56" t="s">
        <v>28</v>
      </c>
      <c r="C1" s="56" t="s">
        <v>30</v>
      </c>
      <c r="D1" s="56" t="s">
        <v>293</v>
      </c>
      <c r="E1" s="56" t="s">
        <v>31</v>
      </c>
      <c r="F1" s="56" t="s">
        <v>32</v>
      </c>
      <c r="G1" s="56" t="s">
        <v>33</v>
      </c>
      <c r="H1" s="56" t="s">
        <v>294</v>
      </c>
      <c r="I1" s="56" t="s">
        <v>295</v>
      </c>
      <c r="J1" s="57" t="s">
        <v>296</v>
      </c>
      <c r="K1" s="57" t="s">
        <v>666</v>
      </c>
    </row>
    <row r="2" spans="1:11" ht="14.5" x14ac:dyDescent="0.35">
      <c r="A2" s="52">
        <v>1</v>
      </c>
      <c r="B2" s="73" t="s">
        <v>0</v>
      </c>
      <c r="C2" s="73" t="s">
        <v>297</v>
      </c>
      <c r="D2" s="55" t="str">
        <f>_xlfn.XLOOKUP(C2,Catálogo!B3:B370,Catálogo!C3:C370)</f>
        <v>1.1</v>
      </c>
      <c r="E2" s="54" t="s">
        <v>40</v>
      </c>
      <c r="F2" s="54" t="s">
        <v>37</v>
      </c>
      <c r="G2" s="54" t="s">
        <v>41</v>
      </c>
      <c r="H2" s="54" t="s">
        <v>41</v>
      </c>
      <c r="I2" s="59">
        <v>45870</v>
      </c>
      <c r="J2" s="59">
        <v>45930</v>
      </c>
    </row>
    <row r="3" spans="1:11" ht="14.5" x14ac:dyDescent="0.35">
      <c r="A3" s="52">
        <v>2</v>
      </c>
      <c r="B3" s="73" t="s">
        <v>0</v>
      </c>
      <c r="C3" s="73" t="s">
        <v>298</v>
      </c>
      <c r="D3" s="55" t="str">
        <f>_xlfn.XLOOKUP(C3,Catálogo!B4:B371,Catálogo!C4:C371)</f>
        <v>1.2</v>
      </c>
      <c r="E3" s="54" t="s">
        <v>36</v>
      </c>
      <c r="F3" s="54" t="s">
        <v>37</v>
      </c>
      <c r="G3" s="54" t="s">
        <v>36</v>
      </c>
      <c r="H3" s="54" t="s">
        <v>36</v>
      </c>
      <c r="I3" s="59">
        <v>45991</v>
      </c>
      <c r="J3" s="59">
        <v>45991</v>
      </c>
    </row>
    <row r="4" spans="1:11" ht="14.5" x14ac:dyDescent="0.35">
      <c r="A4" s="52">
        <v>3</v>
      </c>
      <c r="B4" s="73" t="s">
        <v>0</v>
      </c>
      <c r="C4" s="73" t="s">
        <v>45</v>
      </c>
      <c r="D4" s="55" t="str">
        <f>_xlfn.XLOOKUP(C4,Catálogo!B5:B372,Catálogo!C5:C372)</f>
        <v>1.3</v>
      </c>
      <c r="E4" s="54" t="s">
        <v>46</v>
      </c>
      <c r="F4" s="54" t="s">
        <v>47</v>
      </c>
      <c r="G4" s="54" t="s">
        <v>92</v>
      </c>
      <c r="H4" s="54" t="s">
        <v>48</v>
      </c>
      <c r="I4" s="60">
        <v>45992</v>
      </c>
      <c r="J4" s="60">
        <v>46037</v>
      </c>
    </row>
    <row r="5" spans="1:11" ht="14.5" x14ac:dyDescent="0.35">
      <c r="A5" s="52">
        <v>4</v>
      </c>
      <c r="B5" s="73" t="s">
        <v>0</v>
      </c>
      <c r="C5" s="73" t="s">
        <v>35</v>
      </c>
      <c r="D5" s="55" t="str">
        <f>_xlfn.XLOOKUP(C5,Catálogo!B6:B373,Catálogo!C6:C373)</f>
        <v>1.4</v>
      </c>
      <c r="E5" s="54" t="s">
        <v>36</v>
      </c>
      <c r="F5" s="54" t="s">
        <v>37</v>
      </c>
      <c r="G5" s="54" t="s">
        <v>36</v>
      </c>
      <c r="H5" s="54" t="s">
        <v>36</v>
      </c>
      <c r="I5" s="60">
        <v>45992</v>
      </c>
      <c r="J5" s="60">
        <v>45992</v>
      </c>
    </row>
    <row r="6" spans="1:11" ht="14.5" x14ac:dyDescent="0.35">
      <c r="A6" s="52">
        <v>5</v>
      </c>
      <c r="B6" s="73" t="s">
        <v>0</v>
      </c>
      <c r="C6" s="73" t="s">
        <v>50</v>
      </c>
      <c r="D6" s="55" t="str">
        <f>_xlfn.XLOOKUP(C6,Catálogo!B7:B374,Catálogo!C7:C374)</f>
        <v>1.5</v>
      </c>
      <c r="E6" s="54" t="s">
        <v>46</v>
      </c>
      <c r="F6" s="54" t="s">
        <v>47</v>
      </c>
      <c r="G6" s="54" t="s">
        <v>36</v>
      </c>
      <c r="H6" s="54" t="s">
        <v>48</v>
      </c>
      <c r="I6" s="70">
        <v>46055</v>
      </c>
      <c r="J6" s="70">
        <v>46180</v>
      </c>
    </row>
    <row r="7" spans="1:11" ht="14.5" x14ac:dyDescent="0.35">
      <c r="A7" s="52">
        <v>6</v>
      </c>
      <c r="B7" s="73" t="s">
        <v>0</v>
      </c>
      <c r="C7" s="73" t="s">
        <v>299</v>
      </c>
      <c r="D7" s="55" t="str">
        <f>_xlfn.XLOOKUP(C7,Catálogo!B8:B375,Catálogo!C8:C375)</f>
        <v>1.6</v>
      </c>
      <c r="E7" s="54" t="s">
        <v>46</v>
      </c>
      <c r="F7" s="54" t="s">
        <v>47</v>
      </c>
      <c r="G7" s="54" t="s">
        <v>48</v>
      </c>
      <c r="H7" s="54" t="s">
        <v>48</v>
      </c>
      <c r="I7" s="70">
        <v>46113</v>
      </c>
      <c r="J7" s="70">
        <v>46142</v>
      </c>
    </row>
    <row r="8" spans="1:11" ht="14.5" x14ac:dyDescent="0.35">
      <c r="A8" s="52">
        <v>7</v>
      </c>
      <c r="B8" s="73" t="s">
        <v>0</v>
      </c>
      <c r="C8" s="73" t="s">
        <v>300</v>
      </c>
      <c r="D8" s="55" t="str">
        <f>_xlfn.XLOOKUP(C8,Catálogo!B9:B376,Catálogo!C9:C376)</f>
        <v>1.7</v>
      </c>
      <c r="E8" s="54" t="s">
        <v>46</v>
      </c>
      <c r="F8" s="54" t="s">
        <v>47</v>
      </c>
      <c r="G8" s="54" t="s">
        <v>48</v>
      </c>
      <c r="H8" s="54" t="s">
        <v>48</v>
      </c>
      <c r="I8" s="70">
        <v>46235</v>
      </c>
      <c r="J8" s="70">
        <v>46261</v>
      </c>
    </row>
    <row r="9" spans="1:11" ht="14.5" x14ac:dyDescent="0.35">
      <c r="A9" s="52">
        <v>8</v>
      </c>
      <c r="B9" s="73" t="s">
        <v>1</v>
      </c>
      <c r="C9" s="73" t="s">
        <v>301</v>
      </c>
      <c r="D9" s="55" t="str">
        <f>_xlfn.XLOOKUP(C9,Catálogo!B10:B377,Catálogo!C10:C377)</f>
        <v>2.1</v>
      </c>
      <c r="E9" s="54" t="s">
        <v>36</v>
      </c>
      <c r="F9" s="54" t="s">
        <v>37</v>
      </c>
      <c r="G9" s="54" t="s">
        <v>36</v>
      </c>
      <c r="H9" s="54" t="s">
        <v>302</v>
      </c>
      <c r="I9" s="60">
        <v>46188</v>
      </c>
      <c r="J9" s="60">
        <v>46199</v>
      </c>
    </row>
    <row r="10" spans="1:11" ht="14.5" x14ac:dyDescent="0.35">
      <c r="A10" s="52">
        <v>9</v>
      </c>
      <c r="B10" s="73" t="s">
        <v>1</v>
      </c>
      <c r="C10" s="73" t="s">
        <v>303</v>
      </c>
      <c r="D10" s="55" t="str">
        <f>_xlfn.XLOOKUP(C10,Catálogo!B11:B378,Catálogo!C11:C378)</f>
        <v>2.2</v>
      </c>
      <c r="E10" s="54" t="s">
        <v>36</v>
      </c>
      <c r="F10" s="54" t="s">
        <v>37</v>
      </c>
      <c r="G10" s="54" t="s">
        <v>36</v>
      </c>
      <c r="H10" s="54" t="s">
        <v>302</v>
      </c>
      <c r="I10" s="60">
        <v>46188</v>
      </c>
      <c r="J10" s="60">
        <v>46199</v>
      </c>
    </row>
    <row r="11" spans="1:11" ht="14.5" x14ac:dyDescent="0.35">
      <c r="A11" s="52">
        <v>10</v>
      </c>
      <c r="B11" s="73" t="s">
        <v>1</v>
      </c>
      <c r="C11" s="73" t="s">
        <v>304</v>
      </c>
      <c r="D11" s="55" t="str">
        <f>_xlfn.XLOOKUP(C11,Catálogo!B12:B379,Catálogo!C12:C379)</f>
        <v>2.3</v>
      </c>
      <c r="E11" s="54" t="s">
        <v>36</v>
      </c>
      <c r="F11" s="54" t="s">
        <v>37</v>
      </c>
      <c r="G11" s="54" t="s">
        <v>36</v>
      </c>
      <c r="H11" s="54" t="s">
        <v>302</v>
      </c>
      <c r="I11" s="60">
        <v>46188</v>
      </c>
      <c r="J11" s="60">
        <v>46199</v>
      </c>
    </row>
    <row r="12" spans="1:11" ht="14.5" x14ac:dyDescent="0.35">
      <c r="A12" s="52">
        <v>11</v>
      </c>
      <c r="B12" s="73" t="s">
        <v>1</v>
      </c>
      <c r="C12" s="73" t="s">
        <v>305</v>
      </c>
      <c r="D12" s="55" t="str">
        <f>_xlfn.XLOOKUP(C12,Catálogo!B13:B380,Catálogo!C13:C380)</f>
        <v>2.4</v>
      </c>
      <c r="E12" s="54" t="s">
        <v>36</v>
      </c>
      <c r="F12" s="54" t="s">
        <v>37</v>
      </c>
      <c r="G12" s="54" t="s">
        <v>36</v>
      </c>
      <c r="H12" s="54" t="s">
        <v>302</v>
      </c>
      <c r="I12" s="60">
        <v>46188</v>
      </c>
      <c r="J12" s="60">
        <v>46199</v>
      </c>
    </row>
    <row r="13" spans="1:11" ht="14.5" x14ac:dyDescent="0.35">
      <c r="A13" s="52">
        <v>12</v>
      </c>
      <c r="B13" s="73" t="s">
        <v>1</v>
      </c>
      <c r="C13" s="73" t="s">
        <v>306</v>
      </c>
      <c r="D13" s="55" t="str">
        <f>_xlfn.XLOOKUP(C13,Catálogo!B14:B381,Catálogo!C14:C381)</f>
        <v>2.5</v>
      </c>
      <c r="E13" s="54" t="s">
        <v>36</v>
      </c>
      <c r="F13" s="54" t="s">
        <v>37</v>
      </c>
      <c r="G13" s="54" t="s">
        <v>36</v>
      </c>
      <c r="H13" s="54" t="s">
        <v>302</v>
      </c>
      <c r="I13" s="60">
        <v>46188</v>
      </c>
      <c r="J13" s="60">
        <v>46199</v>
      </c>
    </row>
    <row r="14" spans="1:11" ht="14.5" x14ac:dyDescent="0.35">
      <c r="A14" s="52">
        <v>13</v>
      </c>
      <c r="B14" s="73" t="s">
        <v>1</v>
      </c>
      <c r="C14" s="73" t="s">
        <v>307</v>
      </c>
      <c r="D14" s="55" t="str">
        <f>_xlfn.XLOOKUP(C14,Catálogo!B15:B382,Catálogo!C15:C382)</f>
        <v>2.6</v>
      </c>
      <c r="E14" s="54" t="s">
        <v>36</v>
      </c>
      <c r="F14" s="54" t="s">
        <v>37</v>
      </c>
      <c r="G14" s="54" t="s">
        <v>36</v>
      </c>
      <c r="H14" s="54" t="s">
        <v>302</v>
      </c>
      <c r="I14" s="60">
        <v>46188</v>
      </c>
      <c r="J14" s="60">
        <v>46199</v>
      </c>
    </row>
    <row r="15" spans="1:11" ht="14.5" x14ac:dyDescent="0.35">
      <c r="A15" s="52">
        <v>14</v>
      </c>
      <c r="B15" s="73" t="s">
        <v>1</v>
      </c>
      <c r="C15" s="73" t="s">
        <v>308</v>
      </c>
      <c r="D15" s="55" t="str">
        <f>_xlfn.XLOOKUP(C15,Catálogo!B16:B383,Catálogo!C16:C383)</f>
        <v>2.7</v>
      </c>
      <c r="E15" s="54" t="s">
        <v>36</v>
      </c>
      <c r="F15" s="54" t="s">
        <v>37</v>
      </c>
      <c r="G15" s="54" t="s">
        <v>36</v>
      </c>
      <c r="H15" s="54" t="s">
        <v>302</v>
      </c>
      <c r="I15" s="60">
        <v>46188</v>
      </c>
      <c r="J15" s="60">
        <v>46199</v>
      </c>
    </row>
    <row r="16" spans="1:11" ht="14.5" x14ac:dyDescent="0.35">
      <c r="A16" s="52">
        <v>15</v>
      </c>
      <c r="B16" s="73" t="s">
        <v>2</v>
      </c>
      <c r="C16" s="73" t="s">
        <v>309</v>
      </c>
      <c r="D16" s="55" t="str">
        <f>_xlfn.XLOOKUP(C16,Catálogo!B17:B384,Catálogo!C17:C384)</f>
        <v>3.1</v>
      </c>
      <c r="E16" s="54" t="s">
        <v>36</v>
      </c>
      <c r="F16" s="54" t="s">
        <v>37</v>
      </c>
      <c r="G16" s="54" t="s">
        <v>36</v>
      </c>
      <c r="H16" s="54" t="s">
        <v>59</v>
      </c>
      <c r="I16" s="59">
        <v>45884</v>
      </c>
      <c r="J16" s="59">
        <v>45915</v>
      </c>
    </row>
    <row r="17" spans="1:10" ht="14.5" x14ac:dyDescent="0.35">
      <c r="A17" s="52">
        <v>16</v>
      </c>
      <c r="B17" s="73" t="s">
        <v>2</v>
      </c>
      <c r="C17" s="73" t="s">
        <v>310</v>
      </c>
      <c r="D17" s="55" t="str">
        <f>_xlfn.XLOOKUP(C17,Catálogo!B18:B385,Catálogo!C18:C385)</f>
        <v>3.2</v>
      </c>
      <c r="E17" s="54" t="s">
        <v>36</v>
      </c>
      <c r="F17" s="54" t="s">
        <v>37</v>
      </c>
      <c r="G17" s="54" t="s">
        <v>36</v>
      </c>
      <c r="H17" s="54" t="s">
        <v>59</v>
      </c>
      <c r="I17" s="59">
        <v>45955</v>
      </c>
      <c r="J17" s="70">
        <v>45960</v>
      </c>
    </row>
    <row r="18" spans="1:10" ht="14.5" x14ac:dyDescent="0.35">
      <c r="A18" s="52">
        <v>17</v>
      </c>
      <c r="B18" s="73" t="s">
        <v>2</v>
      </c>
      <c r="C18" s="73" t="s">
        <v>311</v>
      </c>
      <c r="D18" s="55" t="str">
        <f>_xlfn.XLOOKUP(C18,Catálogo!B19:B386,Catálogo!C19:C386)</f>
        <v>3.3</v>
      </c>
      <c r="E18" s="54" t="s">
        <v>36</v>
      </c>
      <c r="F18" s="54" t="s">
        <v>55</v>
      </c>
      <c r="G18" s="61" t="s">
        <v>36</v>
      </c>
      <c r="H18" s="54" t="s">
        <v>59</v>
      </c>
      <c r="I18" s="70">
        <v>45976</v>
      </c>
      <c r="J18" s="70">
        <v>46038</v>
      </c>
    </row>
    <row r="19" spans="1:10" ht="14.5" x14ac:dyDescent="0.35">
      <c r="A19" s="52">
        <v>18</v>
      </c>
      <c r="B19" s="73" t="s">
        <v>2</v>
      </c>
      <c r="C19" s="73" t="s">
        <v>312</v>
      </c>
      <c r="D19" s="55" t="str">
        <f>_xlfn.XLOOKUP(C19,Catálogo!B20:B387,Catálogo!C20:C387)</f>
        <v>3.4</v>
      </c>
      <c r="E19" s="54" t="s">
        <v>40</v>
      </c>
      <c r="F19" s="54" t="s">
        <v>37</v>
      </c>
      <c r="G19" s="54" t="s">
        <v>59</v>
      </c>
      <c r="H19" s="54" t="s">
        <v>59</v>
      </c>
      <c r="I19" s="60">
        <v>45901</v>
      </c>
      <c r="J19" s="60">
        <v>45961</v>
      </c>
    </row>
    <row r="20" spans="1:10" ht="14.5" x14ac:dyDescent="0.35">
      <c r="A20" s="52">
        <v>19</v>
      </c>
      <c r="B20" s="73" t="s">
        <v>2</v>
      </c>
      <c r="C20" s="73" t="s">
        <v>57</v>
      </c>
      <c r="D20" s="55" t="str">
        <f>_xlfn.XLOOKUP(C20,Catálogo!B21:B388,Catálogo!C21:C388)</f>
        <v>3.5</v>
      </c>
      <c r="E20" s="54" t="s">
        <v>40</v>
      </c>
      <c r="F20" s="54" t="s">
        <v>58</v>
      </c>
      <c r="G20" s="54" t="s">
        <v>59</v>
      </c>
      <c r="H20" s="54" t="s">
        <v>59</v>
      </c>
      <c r="I20" s="60">
        <v>45962</v>
      </c>
      <c r="J20" s="60">
        <v>45962</v>
      </c>
    </row>
    <row r="21" spans="1:10" ht="14.5" x14ac:dyDescent="0.35">
      <c r="A21" s="52">
        <v>20</v>
      </c>
      <c r="B21" s="73" t="s">
        <v>2</v>
      </c>
      <c r="C21" s="73" t="s">
        <v>313</v>
      </c>
      <c r="D21" s="55" t="str">
        <f>_xlfn.XLOOKUP(C21,Catálogo!B22:B389,Catálogo!C22:C389)</f>
        <v>3.6</v>
      </c>
      <c r="E21" s="54" t="s">
        <v>40</v>
      </c>
      <c r="F21" s="54" t="s">
        <v>58</v>
      </c>
      <c r="G21" s="54" t="s">
        <v>59</v>
      </c>
      <c r="H21" s="54" t="s">
        <v>59</v>
      </c>
      <c r="I21" s="60">
        <v>45962</v>
      </c>
      <c r="J21" s="60">
        <v>45991</v>
      </c>
    </row>
    <row r="22" spans="1:10" ht="14.5" x14ac:dyDescent="0.35">
      <c r="A22" s="52">
        <v>21</v>
      </c>
      <c r="B22" s="73" t="s">
        <v>2</v>
      </c>
      <c r="C22" s="73" t="s">
        <v>61</v>
      </c>
      <c r="D22" s="55" t="str">
        <f>_xlfn.XLOOKUP(C22,Catálogo!B23:B390,Catálogo!C23:C390)</f>
        <v>3.7</v>
      </c>
      <c r="E22" s="54" t="s">
        <v>40</v>
      </c>
      <c r="F22" s="54" t="s">
        <v>62</v>
      </c>
      <c r="G22" s="54" t="s">
        <v>59</v>
      </c>
      <c r="H22" s="54" t="s">
        <v>59</v>
      </c>
      <c r="I22" s="60">
        <v>45993</v>
      </c>
      <c r="J22" s="60">
        <v>45993</v>
      </c>
    </row>
    <row r="23" spans="1:10" ht="14.5" x14ac:dyDescent="0.35">
      <c r="A23" s="52">
        <v>22</v>
      </c>
      <c r="B23" s="73" t="s">
        <v>2</v>
      </c>
      <c r="C23" s="73" t="s">
        <v>314</v>
      </c>
      <c r="D23" s="55" t="str">
        <f>_xlfn.XLOOKUP(C23,Catálogo!B24:B391,Catálogo!C24:C391)</f>
        <v>3.8</v>
      </c>
      <c r="E23" s="54" t="s">
        <v>40</v>
      </c>
      <c r="F23" s="54" t="s">
        <v>58</v>
      </c>
      <c r="G23" s="54" t="s">
        <v>59</v>
      </c>
      <c r="H23" s="54" t="s">
        <v>59</v>
      </c>
      <c r="I23" s="60">
        <v>46024</v>
      </c>
      <c r="J23" s="60">
        <v>46068</v>
      </c>
    </row>
    <row r="24" spans="1:10" ht="14.5" x14ac:dyDescent="0.35">
      <c r="A24" s="52">
        <v>23</v>
      </c>
      <c r="B24" s="73" t="s">
        <v>2</v>
      </c>
      <c r="C24" s="73" t="s">
        <v>315</v>
      </c>
      <c r="D24" s="55" t="str">
        <f>_xlfn.XLOOKUP(C24,Catálogo!B25:B392,Catálogo!C25:C392)</f>
        <v>3.9</v>
      </c>
      <c r="E24" s="54" t="s">
        <v>40</v>
      </c>
      <c r="F24" s="54" t="s">
        <v>62</v>
      </c>
      <c r="G24" s="54" t="s">
        <v>59</v>
      </c>
      <c r="H24" s="54" t="s">
        <v>59</v>
      </c>
      <c r="I24" s="60">
        <v>46023</v>
      </c>
      <c r="J24" s="59">
        <v>46234</v>
      </c>
    </row>
    <row r="25" spans="1:10" ht="14.5" x14ac:dyDescent="0.35">
      <c r="A25" s="52">
        <v>24</v>
      </c>
      <c r="B25" s="73" t="s">
        <v>3</v>
      </c>
      <c r="C25" s="73" t="s">
        <v>316</v>
      </c>
      <c r="D25" s="55" t="str">
        <f>_xlfn.XLOOKUP(C25,Catálogo!B26:B393,Catálogo!C26:C393)</f>
        <v>4.1</v>
      </c>
      <c r="E25" s="61" t="s">
        <v>40</v>
      </c>
      <c r="F25" s="52" t="s">
        <v>65</v>
      </c>
      <c r="G25" s="52" t="s">
        <v>65</v>
      </c>
      <c r="H25" s="52" t="s">
        <v>65</v>
      </c>
      <c r="I25" s="59">
        <v>46077</v>
      </c>
      <c r="J25" s="59">
        <v>46077</v>
      </c>
    </row>
    <row r="26" spans="1:10" ht="14.5" x14ac:dyDescent="0.35">
      <c r="A26" s="52">
        <v>25</v>
      </c>
      <c r="B26" s="73" t="s">
        <v>3</v>
      </c>
      <c r="C26" s="73" t="s">
        <v>317</v>
      </c>
      <c r="D26" s="55" t="str">
        <f>_xlfn.XLOOKUP(C26,Catálogo!B27:B394,Catálogo!C27:C394)</f>
        <v>4.2</v>
      </c>
      <c r="E26" s="61" t="s">
        <v>46</v>
      </c>
      <c r="F26" s="52" t="s">
        <v>65</v>
      </c>
      <c r="G26" s="52" t="s">
        <v>65</v>
      </c>
      <c r="H26" s="52" t="s">
        <v>65</v>
      </c>
      <c r="I26" s="59">
        <v>46078</v>
      </c>
      <c r="J26" s="59">
        <v>46097</v>
      </c>
    </row>
    <row r="27" spans="1:10" ht="14.5" x14ac:dyDescent="0.35">
      <c r="A27" s="52">
        <v>26</v>
      </c>
      <c r="B27" s="73" t="s">
        <v>3</v>
      </c>
      <c r="C27" s="73" t="s">
        <v>318</v>
      </c>
      <c r="D27" s="55" t="str">
        <f>_xlfn.XLOOKUP(C27,Catálogo!B28:B395,Catálogo!C28:C395)</f>
        <v>4.3</v>
      </c>
      <c r="E27" s="61" t="s">
        <v>40</v>
      </c>
      <c r="F27" s="52" t="s">
        <v>65</v>
      </c>
      <c r="G27" s="52" t="s">
        <v>65</v>
      </c>
      <c r="H27" s="52" t="s">
        <v>65</v>
      </c>
      <c r="I27" s="59">
        <v>46112</v>
      </c>
      <c r="J27" s="59">
        <v>46112</v>
      </c>
    </row>
    <row r="28" spans="1:10" ht="14.5" x14ac:dyDescent="0.35">
      <c r="A28" s="52">
        <v>27</v>
      </c>
      <c r="B28" s="73" t="s">
        <v>3</v>
      </c>
      <c r="C28" s="73" t="s">
        <v>319</v>
      </c>
      <c r="D28" s="55" t="str">
        <f>_xlfn.XLOOKUP(C28,Catálogo!B29:B396,Catálogo!C29:C396)</f>
        <v>4.4</v>
      </c>
      <c r="E28" s="61" t="s">
        <v>40</v>
      </c>
      <c r="F28" s="52" t="s">
        <v>65</v>
      </c>
      <c r="G28" s="52" t="s">
        <v>65</v>
      </c>
      <c r="H28" s="52" t="s">
        <v>65</v>
      </c>
      <c r="I28" s="59">
        <v>46127</v>
      </c>
      <c r="J28" s="59">
        <v>46127</v>
      </c>
    </row>
    <row r="29" spans="1:10" ht="14.5" x14ac:dyDescent="0.35">
      <c r="A29" s="52">
        <v>28</v>
      </c>
      <c r="B29" s="73" t="s">
        <v>3</v>
      </c>
      <c r="C29" s="73" t="s">
        <v>64</v>
      </c>
      <c r="D29" s="55" t="str">
        <f>_xlfn.XLOOKUP(C29,Catálogo!B30:B397,Catálogo!C30:C397)</f>
        <v>4.5</v>
      </c>
      <c r="E29" s="61" t="s">
        <v>40</v>
      </c>
      <c r="F29" s="52" t="s">
        <v>65</v>
      </c>
      <c r="G29" s="52" t="s">
        <v>65</v>
      </c>
      <c r="H29" s="52" t="s">
        <v>65</v>
      </c>
      <c r="I29" s="59">
        <v>46148</v>
      </c>
      <c r="J29" s="59">
        <v>46148</v>
      </c>
    </row>
    <row r="30" spans="1:10" ht="14.5" x14ac:dyDescent="0.35">
      <c r="A30" s="52">
        <v>29</v>
      </c>
      <c r="B30" s="73" t="s">
        <v>3</v>
      </c>
      <c r="C30" s="73" t="s">
        <v>320</v>
      </c>
      <c r="D30" s="55" t="str">
        <f>_xlfn.XLOOKUP(C30,Catálogo!B31:B398,Catálogo!C31:C398)</f>
        <v>4.6</v>
      </c>
      <c r="E30" s="61" t="s">
        <v>40</v>
      </c>
      <c r="F30" s="52" t="s">
        <v>65</v>
      </c>
      <c r="G30" s="52" t="s">
        <v>65</v>
      </c>
      <c r="H30" s="52" t="s">
        <v>65</v>
      </c>
      <c r="I30" s="59">
        <v>46167</v>
      </c>
      <c r="J30" s="59">
        <v>46167</v>
      </c>
    </row>
    <row r="31" spans="1:10" ht="14.5" x14ac:dyDescent="0.35">
      <c r="A31" s="52">
        <v>30</v>
      </c>
      <c r="B31" s="73" t="s">
        <v>4</v>
      </c>
      <c r="C31" s="73" t="s">
        <v>321</v>
      </c>
      <c r="D31" s="55" t="str">
        <f>_xlfn.XLOOKUP(C31,Catálogo!B32:B399,Catálogo!C32:C399)</f>
        <v>5.1</v>
      </c>
      <c r="E31" s="61" t="s">
        <v>40</v>
      </c>
      <c r="F31" s="52" t="s">
        <v>65</v>
      </c>
      <c r="G31" s="52" t="s">
        <v>65</v>
      </c>
      <c r="H31" s="52" t="s">
        <v>65</v>
      </c>
      <c r="I31" s="59">
        <v>45901</v>
      </c>
      <c r="J31" s="59">
        <v>46063</v>
      </c>
    </row>
    <row r="32" spans="1:10" ht="14.5" x14ac:dyDescent="0.35">
      <c r="A32" s="52">
        <v>31</v>
      </c>
      <c r="B32" s="73" t="s">
        <v>4</v>
      </c>
      <c r="C32" s="73" t="s">
        <v>322</v>
      </c>
      <c r="D32" s="55" t="str">
        <f>_xlfn.XLOOKUP(C32,Catálogo!B33:B400,Catálogo!C33:C400)</f>
        <v>5.2</v>
      </c>
      <c r="E32" s="61" t="s">
        <v>40</v>
      </c>
      <c r="F32" s="52" t="s">
        <v>65</v>
      </c>
      <c r="G32" s="52" t="s">
        <v>65</v>
      </c>
      <c r="H32" s="52" t="s">
        <v>65</v>
      </c>
      <c r="I32" s="59">
        <v>45901</v>
      </c>
      <c r="J32" s="59">
        <v>46083</v>
      </c>
    </row>
    <row r="33" spans="1:10" ht="14.5" x14ac:dyDescent="0.35">
      <c r="A33" s="52">
        <v>32</v>
      </c>
      <c r="B33" s="73" t="s">
        <v>4</v>
      </c>
      <c r="C33" s="73" t="s">
        <v>323</v>
      </c>
      <c r="D33" s="55" t="str">
        <f>_xlfn.XLOOKUP(C33,Catálogo!B34:B401,Catálogo!C34:C401)</f>
        <v>5.3</v>
      </c>
      <c r="E33" s="61" t="s">
        <v>40</v>
      </c>
      <c r="F33" s="52" t="s">
        <v>65</v>
      </c>
      <c r="G33" s="52" t="s">
        <v>65</v>
      </c>
      <c r="H33" s="52" t="s">
        <v>65</v>
      </c>
      <c r="I33" s="59">
        <v>45901</v>
      </c>
      <c r="J33" s="59">
        <v>46063</v>
      </c>
    </row>
    <row r="34" spans="1:10" ht="14.5" x14ac:dyDescent="0.35">
      <c r="A34" s="52">
        <v>33</v>
      </c>
      <c r="B34" s="73" t="s">
        <v>290</v>
      </c>
      <c r="C34" s="73" t="s">
        <v>324</v>
      </c>
      <c r="D34" s="55" t="str">
        <f>_xlfn.XLOOKUP(C34,Catálogo!B35:B402,Catálogo!C35:C402)</f>
        <v>6.1</v>
      </c>
      <c r="E34" s="61" t="s">
        <v>40</v>
      </c>
      <c r="F34" s="52" t="s">
        <v>65</v>
      </c>
      <c r="G34" s="52" t="s">
        <v>65</v>
      </c>
      <c r="H34" s="52" t="s">
        <v>65</v>
      </c>
      <c r="I34" s="59">
        <v>45901</v>
      </c>
      <c r="J34" s="59">
        <v>46180</v>
      </c>
    </row>
    <row r="35" spans="1:10" ht="14.5" x14ac:dyDescent="0.35">
      <c r="A35" s="52">
        <v>34</v>
      </c>
      <c r="B35" s="73" t="s">
        <v>5</v>
      </c>
      <c r="C35" s="73" t="s">
        <v>325</v>
      </c>
      <c r="D35" s="55" t="str">
        <f>_xlfn.XLOOKUP(C35,Catálogo!B36:B403,Catálogo!C36:C403)</f>
        <v>7.1</v>
      </c>
      <c r="E35" s="54" t="s">
        <v>40</v>
      </c>
      <c r="F35" s="54" t="s">
        <v>65</v>
      </c>
      <c r="G35" s="54" t="s">
        <v>65</v>
      </c>
      <c r="H35" s="54" t="s">
        <v>65</v>
      </c>
      <c r="I35" s="60">
        <v>45901</v>
      </c>
      <c r="J35" s="60">
        <v>46112</v>
      </c>
    </row>
    <row r="36" spans="1:10" ht="14.5" x14ac:dyDescent="0.35">
      <c r="A36" s="52">
        <v>35</v>
      </c>
      <c r="B36" s="73" t="s">
        <v>5</v>
      </c>
      <c r="C36" s="73" t="s">
        <v>326</v>
      </c>
      <c r="D36" s="55" t="str">
        <f>_xlfn.XLOOKUP(C36,Catálogo!B37:B404,Catálogo!C37:C404)</f>
        <v>7.2</v>
      </c>
      <c r="E36" s="54" t="s">
        <v>40</v>
      </c>
      <c r="F36" s="54" t="s">
        <v>65</v>
      </c>
      <c r="G36" s="54" t="s">
        <v>65</v>
      </c>
      <c r="H36" s="54" t="s">
        <v>65</v>
      </c>
      <c r="I36" s="59">
        <v>46179</v>
      </c>
      <c r="J36" s="59">
        <v>46179</v>
      </c>
    </row>
    <row r="37" spans="1:10" ht="14.5" x14ac:dyDescent="0.35">
      <c r="A37" s="52">
        <v>36</v>
      </c>
      <c r="B37" s="73" t="s">
        <v>5</v>
      </c>
      <c r="C37" s="73" t="s">
        <v>327</v>
      </c>
      <c r="D37" s="55" t="str">
        <f>_xlfn.XLOOKUP(C37,Catálogo!B38:B405,Catálogo!C38:C405)</f>
        <v>7.3</v>
      </c>
      <c r="E37" s="54" t="s">
        <v>40</v>
      </c>
      <c r="F37" s="71" t="s">
        <v>65</v>
      </c>
      <c r="G37" s="54" t="s">
        <v>65</v>
      </c>
      <c r="H37" s="54" t="s">
        <v>65</v>
      </c>
      <c r="I37" s="60">
        <v>46120</v>
      </c>
      <c r="J37" s="60">
        <v>46120</v>
      </c>
    </row>
    <row r="38" spans="1:10" ht="14.5" x14ac:dyDescent="0.35">
      <c r="A38" s="52">
        <v>37</v>
      </c>
      <c r="B38" s="73" t="s">
        <v>5</v>
      </c>
      <c r="C38" s="73" t="s">
        <v>328</v>
      </c>
      <c r="D38" s="55" t="str">
        <f>_xlfn.XLOOKUP(C38,Catálogo!B39:B406,Catálogo!C39:C406)</f>
        <v>7.4</v>
      </c>
      <c r="E38" s="54" t="s">
        <v>40</v>
      </c>
      <c r="F38" s="71" t="s">
        <v>65</v>
      </c>
      <c r="G38" s="54" t="s">
        <v>65</v>
      </c>
      <c r="H38" s="54" t="s">
        <v>65</v>
      </c>
      <c r="I38" s="59">
        <v>46179</v>
      </c>
      <c r="J38" s="59">
        <v>46179</v>
      </c>
    </row>
    <row r="39" spans="1:10" ht="14.5" x14ac:dyDescent="0.35">
      <c r="A39" s="52">
        <v>38</v>
      </c>
      <c r="B39" s="73" t="s">
        <v>6</v>
      </c>
      <c r="C39" s="73" t="s">
        <v>329</v>
      </c>
      <c r="D39" s="55" t="str">
        <f>_xlfn.XLOOKUP(C39,Catálogo!B40:B407,Catálogo!C40:C407)</f>
        <v>8.1</v>
      </c>
      <c r="E39" s="54" t="s">
        <v>40</v>
      </c>
      <c r="F39" s="54" t="s">
        <v>37</v>
      </c>
      <c r="G39" s="54" t="s">
        <v>59</v>
      </c>
      <c r="H39" s="54" t="s">
        <v>59</v>
      </c>
      <c r="I39" s="59">
        <v>45930</v>
      </c>
      <c r="J39" s="60">
        <v>45930</v>
      </c>
    </row>
    <row r="40" spans="1:10" ht="14.5" x14ac:dyDescent="0.35">
      <c r="A40" s="52">
        <v>39</v>
      </c>
      <c r="B40" s="73" t="s">
        <v>6</v>
      </c>
      <c r="C40" s="73" t="s">
        <v>330</v>
      </c>
      <c r="D40" s="55" t="str">
        <f>_xlfn.XLOOKUP(C40,Catálogo!B41:B408,Catálogo!C41:C408)</f>
        <v>8.2</v>
      </c>
      <c r="E40" s="54" t="s">
        <v>36</v>
      </c>
      <c r="F40" s="54" t="s">
        <v>37</v>
      </c>
      <c r="G40" s="54" t="s">
        <v>36</v>
      </c>
      <c r="H40" s="54" t="s">
        <v>36</v>
      </c>
      <c r="I40" s="60">
        <v>45992</v>
      </c>
      <c r="J40" s="60">
        <v>45992</v>
      </c>
    </row>
    <row r="41" spans="1:10" ht="14.5" x14ac:dyDescent="0.35">
      <c r="A41" s="52">
        <v>40</v>
      </c>
      <c r="B41" s="73" t="s">
        <v>6</v>
      </c>
      <c r="C41" s="73" t="s">
        <v>331</v>
      </c>
      <c r="D41" s="55" t="str">
        <f>_xlfn.XLOOKUP(C41,Catálogo!B42:B409,Catálogo!C42:C409)</f>
        <v>8.3</v>
      </c>
      <c r="E41" s="54" t="s">
        <v>46</v>
      </c>
      <c r="F41" s="54" t="s">
        <v>332</v>
      </c>
      <c r="G41" s="54" t="s">
        <v>48</v>
      </c>
      <c r="H41" s="54" t="s">
        <v>48</v>
      </c>
      <c r="I41" s="60">
        <v>45923</v>
      </c>
      <c r="J41" s="59">
        <v>45954</v>
      </c>
    </row>
    <row r="42" spans="1:10" ht="14.5" x14ac:dyDescent="0.35">
      <c r="A42" s="52">
        <v>41</v>
      </c>
      <c r="B42" s="73" t="s">
        <v>6</v>
      </c>
      <c r="C42" s="73" t="s">
        <v>333</v>
      </c>
      <c r="D42" s="55" t="str">
        <f>_xlfn.XLOOKUP(C42,Catálogo!B43:B410,Catálogo!C43:C410)</f>
        <v>8.4</v>
      </c>
      <c r="E42" s="54" t="s">
        <v>46</v>
      </c>
      <c r="F42" s="54" t="s">
        <v>70</v>
      </c>
      <c r="G42" s="54" t="s">
        <v>59</v>
      </c>
      <c r="H42" s="54" t="s">
        <v>59</v>
      </c>
      <c r="I42" s="59">
        <v>45931</v>
      </c>
      <c r="J42" s="59">
        <v>46149</v>
      </c>
    </row>
    <row r="43" spans="1:10" ht="14.5" x14ac:dyDescent="0.35">
      <c r="A43" s="52">
        <v>42</v>
      </c>
      <c r="B43" s="73" t="s">
        <v>6</v>
      </c>
      <c r="C43" s="73" t="s">
        <v>334</v>
      </c>
      <c r="D43" s="55" t="str">
        <f>_xlfn.XLOOKUP(C43,Catálogo!B44:B411,Catálogo!C44:C411)</f>
        <v>8.5</v>
      </c>
      <c r="E43" s="54" t="s">
        <v>46</v>
      </c>
      <c r="F43" s="54" t="s">
        <v>70</v>
      </c>
      <c r="G43" s="54" t="s">
        <v>59</v>
      </c>
      <c r="H43" s="54" t="s">
        <v>59</v>
      </c>
      <c r="I43" s="59">
        <v>45962</v>
      </c>
      <c r="J43" s="60">
        <v>46160</v>
      </c>
    </row>
    <row r="44" spans="1:10" ht="14.5" x14ac:dyDescent="0.35">
      <c r="A44" s="52">
        <v>43</v>
      </c>
      <c r="B44" s="73" t="s">
        <v>6</v>
      </c>
      <c r="C44" s="73" t="s">
        <v>335</v>
      </c>
      <c r="D44" s="55" t="str">
        <f>_xlfn.XLOOKUP(C44,Catálogo!B45:B412,Catálogo!C45:C412)</f>
        <v>8.6</v>
      </c>
      <c r="E44" s="54" t="s">
        <v>40</v>
      </c>
      <c r="F44" s="54" t="s">
        <v>336</v>
      </c>
      <c r="G44" s="54" t="s">
        <v>59</v>
      </c>
      <c r="H44" s="54" t="s">
        <v>59</v>
      </c>
      <c r="I44" s="60">
        <v>46023</v>
      </c>
      <c r="J44" s="60">
        <v>46174</v>
      </c>
    </row>
    <row r="45" spans="1:10" ht="14.5" x14ac:dyDescent="0.35">
      <c r="A45" s="52">
        <v>44</v>
      </c>
      <c r="B45" s="73" t="s">
        <v>6</v>
      </c>
      <c r="C45" s="73" t="s">
        <v>77</v>
      </c>
      <c r="D45" s="55" t="str">
        <f>_xlfn.XLOOKUP(C45,Catálogo!B46:B413,Catálogo!C46:C413)</f>
        <v>8.7</v>
      </c>
      <c r="E45" s="54" t="s">
        <v>46</v>
      </c>
      <c r="F45" s="54" t="s">
        <v>70</v>
      </c>
      <c r="G45" s="54" t="s">
        <v>59</v>
      </c>
      <c r="H45" s="54" t="s">
        <v>59</v>
      </c>
      <c r="I45" s="60">
        <v>45962</v>
      </c>
      <c r="J45" s="60">
        <v>46174</v>
      </c>
    </row>
    <row r="46" spans="1:10" ht="14.5" x14ac:dyDescent="0.35">
      <c r="A46" s="52">
        <v>45</v>
      </c>
      <c r="B46" s="73" t="s">
        <v>6</v>
      </c>
      <c r="C46" s="73" t="s">
        <v>337</v>
      </c>
      <c r="D46" s="55" t="str">
        <f>_xlfn.XLOOKUP(C46,Catálogo!B47:B414,Catálogo!C47:C414)</f>
        <v>8.8</v>
      </c>
      <c r="E46" s="54" t="s">
        <v>40</v>
      </c>
      <c r="F46" s="54" t="s">
        <v>80</v>
      </c>
      <c r="G46" s="54" t="s">
        <v>59</v>
      </c>
      <c r="H46" s="54" t="s">
        <v>59</v>
      </c>
      <c r="I46" s="59">
        <v>45962</v>
      </c>
      <c r="J46" s="60">
        <v>46179</v>
      </c>
    </row>
    <row r="47" spans="1:10" ht="14.5" x14ac:dyDescent="0.35">
      <c r="A47" s="52">
        <v>46</v>
      </c>
      <c r="B47" s="73" t="s">
        <v>6</v>
      </c>
      <c r="C47" s="73" t="s">
        <v>338</v>
      </c>
      <c r="D47" s="55" t="str">
        <f>_xlfn.XLOOKUP(C47,Catálogo!B48:B415,Catálogo!C48:C415)</f>
        <v>8.9</v>
      </c>
      <c r="E47" s="54" t="s">
        <v>40</v>
      </c>
      <c r="F47" s="54" t="s">
        <v>37</v>
      </c>
      <c r="G47" s="54" t="s">
        <v>59</v>
      </c>
      <c r="H47" s="54" t="s">
        <v>59</v>
      </c>
      <c r="I47" s="59">
        <v>46006</v>
      </c>
      <c r="J47" s="60">
        <v>46203</v>
      </c>
    </row>
    <row r="48" spans="1:10" ht="14.5" x14ac:dyDescent="0.35">
      <c r="A48" s="52">
        <v>47</v>
      </c>
      <c r="B48" s="73" t="s">
        <v>7</v>
      </c>
      <c r="C48" s="73" t="s">
        <v>87</v>
      </c>
      <c r="D48" s="55" t="str">
        <f>_xlfn.XLOOKUP(C48,Catálogo!B49:B416,Catálogo!C49:C416)</f>
        <v>9.1</v>
      </c>
      <c r="E48" s="54" t="s">
        <v>46</v>
      </c>
      <c r="F48" s="54" t="s">
        <v>88</v>
      </c>
      <c r="G48" s="54" t="s">
        <v>59</v>
      </c>
      <c r="H48" s="54" t="s">
        <v>59</v>
      </c>
      <c r="I48" s="60">
        <v>46037</v>
      </c>
      <c r="J48" s="60">
        <v>46068</v>
      </c>
    </row>
    <row r="49" spans="1:10" ht="14.5" x14ac:dyDescent="0.35">
      <c r="A49" s="52">
        <v>48</v>
      </c>
      <c r="B49" s="73" t="s">
        <v>7</v>
      </c>
      <c r="C49" s="73" t="s">
        <v>90</v>
      </c>
      <c r="D49" s="55" t="str">
        <f>_xlfn.XLOOKUP(C49,Catálogo!B50:B417,Catálogo!C50:C417)</f>
        <v>9.2</v>
      </c>
      <c r="E49" s="54" t="s">
        <v>40</v>
      </c>
      <c r="F49" s="54" t="s">
        <v>91</v>
      </c>
      <c r="G49" s="54" t="s">
        <v>92</v>
      </c>
      <c r="H49" s="54" t="s">
        <v>59</v>
      </c>
      <c r="I49" s="59">
        <v>46078</v>
      </c>
      <c r="J49" s="59">
        <v>46078</v>
      </c>
    </row>
    <row r="50" spans="1:10" ht="14.5" x14ac:dyDescent="0.35">
      <c r="A50" s="52">
        <v>49</v>
      </c>
      <c r="B50" s="73" t="s">
        <v>7</v>
      </c>
      <c r="C50" s="73" t="s">
        <v>339</v>
      </c>
      <c r="D50" s="55" t="str">
        <f>_xlfn.XLOOKUP(C50,Catálogo!B51:B418,Catálogo!C51:C418)</f>
        <v>9.3</v>
      </c>
      <c r="E50" s="54" t="s">
        <v>46</v>
      </c>
      <c r="F50" s="54" t="s">
        <v>340</v>
      </c>
      <c r="G50" s="54" t="s">
        <v>59</v>
      </c>
      <c r="H50" s="54" t="s">
        <v>59</v>
      </c>
      <c r="I50" s="59">
        <v>46079</v>
      </c>
      <c r="J50" s="59">
        <v>46093</v>
      </c>
    </row>
    <row r="51" spans="1:10" ht="14.5" x14ac:dyDescent="0.35">
      <c r="A51" s="52">
        <v>50</v>
      </c>
      <c r="B51" s="73" t="s">
        <v>7</v>
      </c>
      <c r="C51" s="73" t="s">
        <v>341</v>
      </c>
      <c r="D51" s="55" t="str">
        <f>_xlfn.XLOOKUP(C51,Catálogo!B52:B419,Catálogo!C52:C419)</f>
        <v>9.4</v>
      </c>
      <c r="E51" s="54" t="s">
        <v>40</v>
      </c>
      <c r="F51" s="54" t="s">
        <v>62</v>
      </c>
      <c r="G51" s="54" t="s">
        <v>59</v>
      </c>
      <c r="H51" s="54" t="s">
        <v>59</v>
      </c>
      <c r="I51" s="59">
        <v>46094</v>
      </c>
      <c r="J51" s="59">
        <v>46094</v>
      </c>
    </row>
    <row r="52" spans="1:10" ht="14.5" x14ac:dyDescent="0.35">
      <c r="A52" s="52">
        <v>51</v>
      </c>
      <c r="B52" s="73" t="s">
        <v>7</v>
      </c>
      <c r="C52" s="73" t="s">
        <v>342</v>
      </c>
      <c r="D52" s="55" t="str">
        <f>_xlfn.XLOOKUP(C52,Catálogo!B53:B420,Catálogo!C53:C420)</f>
        <v>9.5</v>
      </c>
      <c r="E52" s="54" t="s">
        <v>40</v>
      </c>
      <c r="F52" s="54" t="s">
        <v>62</v>
      </c>
      <c r="G52" s="54" t="s">
        <v>59</v>
      </c>
      <c r="H52" s="54" t="s">
        <v>59</v>
      </c>
      <c r="I52" s="59">
        <v>46106</v>
      </c>
      <c r="J52" s="59">
        <v>46106</v>
      </c>
    </row>
    <row r="53" spans="1:10" ht="14.5" x14ac:dyDescent="0.35">
      <c r="A53" s="52">
        <v>52</v>
      </c>
      <c r="B53" s="73" t="s">
        <v>7</v>
      </c>
      <c r="C53" s="73" t="s">
        <v>343</v>
      </c>
      <c r="D53" s="55" t="str">
        <f>_xlfn.XLOOKUP(C53,Catálogo!B54:B421,Catálogo!C54:C421)</f>
        <v>9.6</v>
      </c>
      <c r="E53" s="54" t="s">
        <v>40</v>
      </c>
      <c r="F53" s="54" t="s">
        <v>344</v>
      </c>
      <c r="G53" s="54" t="s">
        <v>65</v>
      </c>
      <c r="H53" s="54" t="s">
        <v>345</v>
      </c>
      <c r="I53" s="59">
        <v>46126</v>
      </c>
      <c r="J53" s="59">
        <v>46126</v>
      </c>
    </row>
    <row r="54" spans="1:10" ht="14.5" x14ac:dyDescent="0.35">
      <c r="A54" s="52">
        <v>53</v>
      </c>
      <c r="B54" s="73" t="s">
        <v>7</v>
      </c>
      <c r="C54" s="73" t="s">
        <v>102</v>
      </c>
      <c r="D54" s="55" t="str">
        <f>_xlfn.XLOOKUP(C54,Catálogo!B55:B422,Catálogo!C55:C422)</f>
        <v>9.7</v>
      </c>
      <c r="E54" s="54" t="s">
        <v>40</v>
      </c>
      <c r="F54" s="54" t="s">
        <v>62</v>
      </c>
      <c r="G54" s="54" t="s">
        <v>92</v>
      </c>
      <c r="H54" s="54" t="s">
        <v>59</v>
      </c>
      <c r="I54" s="60">
        <v>46127</v>
      </c>
      <c r="J54" s="60">
        <v>46127</v>
      </c>
    </row>
    <row r="55" spans="1:10" ht="14.5" x14ac:dyDescent="0.35">
      <c r="A55" s="52">
        <v>54</v>
      </c>
      <c r="B55" s="73" t="s">
        <v>7</v>
      </c>
      <c r="C55" s="73" t="s">
        <v>346</v>
      </c>
      <c r="D55" s="55" t="str">
        <f>_xlfn.XLOOKUP(C55,Catálogo!B56:B423,Catálogo!C56:C423)</f>
        <v>9.8</v>
      </c>
      <c r="E55" s="54" t="s">
        <v>40</v>
      </c>
      <c r="F55" s="54" t="s">
        <v>62</v>
      </c>
      <c r="G55" s="54" t="s">
        <v>92</v>
      </c>
      <c r="H55" s="54" t="s">
        <v>59</v>
      </c>
      <c r="I55" s="60">
        <v>46157</v>
      </c>
      <c r="J55" s="60">
        <v>46167</v>
      </c>
    </row>
    <row r="56" spans="1:10" ht="14.5" x14ac:dyDescent="0.35">
      <c r="A56" s="52">
        <v>55</v>
      </c>
      <c r="B56" s="73" t="s">
        <v>7</v>
      </c>
      <c r="C56" s="73" t="s">
        <v>109</v>
      </c>
      <c r="D56" s="55" t="str">
        <f>_xlfn.XLOOKUP(C56,Catálogo!B57:B424,Catálogo!C57:C424)</f>
        <v>9.9</v>
      </c>
      <c r="E56" s="54" t="s">
        <v>40</v>
      </c>
      <c r="F56" s="54" t="s">
        <v>62</v>
      </c>
      <c r="G56" s="54" t="s">
        <v>92</v>
      </c>
      <c r="H56" s="54" t="s">
        <v>59</v>
      </c>
      <c r="I56" s="60">
        <v>46128</v>
      </c>
      <c r="J56" s="60">
        <v>46167</v>
      </c>
    </row>
    <row r="57" spans="1:10" ht="14.5" x14ac:dyDescent="0.35">
      <c r="A57" s="52">
        <v>56</v>
      </c>
      <c r="B57" s="73" t="s">
        <v>7</v>
      </c>
      <c r="C57" s="73" t="s">
        <v>111</v>
      </c>
      <c r="D57" s="55" t="str">
        <f>_xlfn.XLOOKUP(C57,Catálogo!B58:B425,Catálogo!C58:C425)</f>
        <v>9.10</v>
      </c>
      <c r="E57" s="54" t="s">
        <v>40</v>
      </c>
      <c r="F57" s="54" t="s">
        <v>62</v>
      </c>
      <c r="G57" s="54" t="s">
        <v>92</v>
      </c>
      <c r="H57" s="54" t="s">
        <v>59</v>
      </c>
      <c r="I57" s="60">
        <v>46128</v>
      </c>
      <c r="J57" s="60">
        <v>46170</v>
      </c>
    </row>
    <row r="58" spans="1:10" ht="14.5" x14ac:dyDescent="0.35">
      <c r="A58" s="52">
        <v>57</v>
      </c>
      <c r="B58" s="73" t="s">
        <v>7</v>
      </c>
      <c r="C58" s="73" t="s">
        <v>347</v>
      </c>
      <c r="D58" s="55" t="str">
        <f>_xlfn.XLOOKUP(C58,Catálogo!B59:B426,Catálogo!C59:C426)</f>
        <v>9.11</v>
      </c>
      <c r="E58" s="54" t="s">
        <v>40</v>
      </c>
      <c r="F58" s="54" t="s">
        <v>62</v>
      </c>
      <c r="G58" s="54" t="s">
        <v>92</v>
      </c>
      <c r="H58" s="54" t="s">
        <v>59</v>
      </c>
      <c r="I58" s="60">
        <v>46171</v>
      </c>
      <c r="J58" s="60">
        <v>46171</v>
      </c>
    </row>
    <row r="59" spans="1:10" ht="14.5" x14ac:dyDescent="0.35">
      <c r="A59" s="52">
        <v>58</v>
      </c>
      <c r="B59" s="73" t="s">
        <v>7</v>
      </c>
      <c r="C59" s="73" t="s">
        <v>348</v>
      </c>
      <c r="D59" s="55" t="str">
        <f>_xlfn.XLOOKUP(C59,Catálogo!B60:B427,Catálogo!C60:C427)</f>
        <v>9.12</v>
      </c>
      <c r="E59" s="54" t="s">
        <v>40</v>
      </c>
      <c r="F59" s="54" t="s">
        <v>80</v>
      </c>
      <c r="G59" s="54" t="s">
        <v>59</v>
      </c>
      <c r="H59" s="54" t="s">
        <v>59</v>
      </c>
      <c r="I59" s="60">
        <v>46172</v>
      </c>
      <c r="J59" s="60">
        <v>46173</v>
      </c>
    </row>
    <row r="60" spans="1:10" ht="14.5" x14ac:dyDescent="0.35">
      <c r="A60" s="52">
        <v>59</v>
      </c>
      <c r="B60" s="73" t="s">
        <v>7</v>
      </c>
      <c r="C60" s="73" t="s">
        <v>117</v>
      </c>
      <c r="D60" s="55" t="str">
        <f>_xlfn.XLOOKUP(C60,Catálogo!B61:B428,Catálogo!C61:C428)</f>
        <v>9.13</v>
      </c>
      <c r="E60" s="54" t="s">
        <v>36</v>
      </c>
      <c r="F60" s="54" t="s">
        <v>37</v>
      </c>
      <c r="G60" s="54" t="s">
        <v>59</v>
      </c>
      <c r="H60" s="54" t="s">
        <v>59</v>
      </c>
      <c r="I60" s="60">
        <v>46181</v>
      </c>
      <c r="J60" s="60">
        <v>46199</v>
      </c>
    </row>
    <row r="61" spans="1:10" ht="14.5" x14ac:dyDescent="0.35">
      <c r="A61" s="52">
        <v>60</v>
      </c>
      <c r="B61" s="73" t="s">
        <v>7</v>
      </c>
      <c r="C61" s="73" t="s">
        <v>349</v>
      </c>
      <c r="D61" s="55" t="str">
        <f>_xlfn.XLOOKUP(C61,Catálogo!B62:B429,Catálogo!C62:C429)</f>
        <v>9.14</v>
      </c>
      <c r="E61" s="54" t="s">
        <v>46</v>
      </c>
      <c r="F61" s="54" t="s">
        <v>107</v>
      </c>
      <c r="G61" s="54" t="s">
        <v>59</v>
      </c>
      <c r="H61" s="54" t="s">
        <v>59</v>
      </c>
      <c r="I61" s="60">
        <v>46179</v>
      </c>
      <c r="J61" s="60">
        <v>46180</v>
      </c>
    </row>
    <row r="62" spans="1:10" ht="14.5" x14ac:dyDescent="0.35">
      <c r="A62" s="52">
        <v>61</v>
      </c>
      <c r="B62" s="73" t="s">
        <v>7</v>
      </c>
      <c r="C62" s="73" t="s">
        <v>350</v>
      </c>
      <c r="D62" s="55" t="str">
        <f>_xlfn.XLOOKUP(C62,Catálogo!B63:B430,Catálogo!C63:C430)</f>
        <v>9.15</v>
      </c>
      <c r="E62" s="54" t="s">
        <v>46</v>
      </c>
      <c r="F62" s="54" t="s">
        <v>351</v>
      </c>
      <c r="G62" s="54" t="s">
        <v>65</v>
      </c>
      <c r="H62" s="54" t="s">
        <v>59</v>
      </c>
      <c r="I62" s="60">
        <v>46113</v>
      </c>
      <c r="J62" s="60">
        <v>46189</v>
      </c>
    </row>
    <row r="63" spans="1:10" ht="14.5" x14ac:dyDescent="0.35">
      <c r="A63" s="52">
        <v>62</v>
      </c>
      <c r="B63" s="73" t="s">
        <v>7</v>
      </c>
      <c r="C63" s="73" t="s">
        <v>352</v>
      </c>
      <c r="D63" s="55" t="str">
        <f>_xlfn.XLOOKUP(C63,Catálogo!B64:B431,Catálogo!C64:C431)</f>
        <v>9.16</v>
      </c>
      <c r="E63" s="54" t="s">
        <v>46</v>
      </c>
      <c r="F63" s="54" t="s">
        <v>351</v>
      </c>
      <c r="G63" s="54" t="s">
        <v>65</v>
      </c>
      <c r="H63" s="54" t="s">
        <v>59</v>
      </c>
      <c r="I63" s="60">
        <v>46143</v>
      </c>
      <c r="J63" s="60">
        <v>46173</v>
      </c>
    </row>
    <row r="64" spans="1:10" ht="14.5" x14ac:dyDescent="0.35">
      <c r="A64" s="52">
        <v>63</v>
      </c>
      <c r="B64" s="73" t="s">
        <v>8</v>
      </c>
      <c r="C64" s="73" t="s">
        <v>353</v>
      </c>
      <c r="D64" s="55" t="str">
        <f>_xlfn.XLOOKUP(C64,Catálogo!B65:B432,Catálogo!C65:C432)</f>
        <v>10.1</v>
      </c>
      <c r="E64" s="54" t="s">
        <v>40</v>
      </c>
      <c r="F64" s="54" t="s">
        <v>354</v>
      </c>
      <c r="G64" s="54" t="s">
        <v>48</v>
      </c>
      <c r="H64" s="54" t="s">
        <v>48</v>
      </c>
      <c r="I64" s="60">
        <v>45870</v>
      </c>
      <c r="J64" s="60">
        <v>45900</v>
      </c>
    </row>
    <row r="65" spans="1:10" ht="14.5" x14ac:dyDescent="0.35">
      <c r="A65" s="52">
        <v>64</v>
      </c>
      <c r="B65" s="73" t="s">
        <v>8</v>
      </c>
      <c r="C65" s="73" t="s">
        <v>355</v>
      </c>
      <c r="D65" s="55" t="str">
        <f>_xlfn.XLOOKUP(C65,Catálogo!B66:B433,Catálogo!C66:C433)</f>
        <v>10.2</v>
      </c>
      <c r="E65" s="54" t="s">
        <v>40</v>
      </c>
      <c r="F65" s="54" t="s">
        <v>354</v>
      </c>
      <c r="G65" s="54" t="s">
        <v>48</v>
      </c>
      <c r="H65" s="54" t="s">
        <v>48</v>
      </c>
      <c r="I65" s="60">
        <v>45992</v>
      </c>
      <c r="J65" s="60">
        <v>46022</v>
      </c>
    </row>
    <row r="66" spans="1:10" ht="14.5" x14ac:dyDescent="0.35">
      <c r="A66" s="52">
        <v>65</v>
      </c>
      <c r="B66" s="73" t="s">
        <v>8</v>
      </c>
      <c r="C66" s="73" t="s">
        <v>356</v>
      </c>
      <c r="D66" s="55" t="str">
        <f>_xlfn.XLOOKUP(C66,Catálogo!B67:B434,Catálogo!C67:C434)</f>
        <v>10.3</v>
      </c>
      <c r="E66" s="54" t="s">
        <v>40</v>
      </c>
      <c r="F66" s="54" t="s">
        <v>262</v>
      </c>
      <c r="G66" s="54" t="s">
        <v>48</v>
      </c>
      <c r="H66" s="54" t="s">
        <v>48</v>
      </c>
      <c r="I66" s="59">
        <v>45962</v>
      </c>
      <c r="J66" s="60">
        <v>46037</v>
      </c>
    </row>
    <row r="67" spans="1:10" ht="14.5" x14ac:dyDescent="0.35">
      <c r="A67" s="52">
        <v>66</v>
      </c>
      <c r="B67" s="73" t="s">
        <v>8</v>
      </c>
      <c r="C67" s="73" t="s">
        <v>357</v>
      </c>
      <c r="D67" s="55" t="str">
        <f>_xlfn.XLOOKUP(C67,Catálogo!B68:B435,Catálogo!C68:C435)</f>
        <v>10.4</v>
      </c>
      <c r="E67" s="54" t="s">
        <v>46</v>
      </c>
      <c r="F67" s="54" t="s">
        <v>358</v>
      </c>
      <c r="G67" s="54" t="s">
        <v>48</v>
      </c>
      <c r="H67" s="54" t="s">
        <v>48</v>
      </c>
      <c r="I67" s="60">
        <v>46035</v>
      </c>
      <c r="J67" s="59">
        <v>46118</v>
      </c>
    </row>
    <row r="68" spans="1:10" ht="14.5" x14ac:dyDescent="0.35">
      <c r="A68" s="52">
        <v>67</v>
      </c>
      <c r="B68" s="73" t="s">
        <v>8</v>
      </c>
      <c r="C68" s="73" t="s">
        <v>359</v>
      </c>
      <c r="D68" s="55" t="str">
        <f>_xlfn.XLOOKUP(C68,Catálogo!B69:B436,Catálogo!C69:C436)</f>
        <v>10.5</v>
      </c>
      <c r="E68" s="54" t="s">
        <v>46</v>
      </c>
      <c r="F68" s="54" t="s">
        <v>360</v>
      </c>
      <c r="G68" s="54" t="s">
        <v>92</v>
      </c>
      <c r="H68" s="54" t="s">
        <v>48</v>
      </c>
      <c r="I68" s="60">
        <v>46115</v>
      </c>
      <c r="J68" s="60">
        <v>46144</v>
      </c>
    </row>
    <row r="69" spans="1:10" ht="14.5" x14ac:dyDescent="0.35">
      <c r="A69" s="52">
        <v>68</v>
      </c>
      <c r="B69" s="73" t="s">
        <v>8</v>
      </c>
      <c r="C69" s="73" t="s">
        <v>361</v>
      </c>
      <c r="D69" s="55" t="str">
        <f>_xlfn.XLOOKUP(C69,Catálogo!B70:B437,Catálogo!C70:C437)</f>
        <v>10.6</v>
      </c>
      <c r="E69" s="54" t="s">
        <v>40</v>
      </c>
      <c r="F69" s="54" t="s">
        <v>129</v>
      </c>
      <c r="G69" s="54" t="s">
        <v>92</v>
      </c>
      <c r="H69" s="54" t="s">
        <v>48</v>
      </c>
      <c r="I69" s="60">
        <v>45945</v>
      </c>
      <c r="J69" s="60">
        <v>46043</v>
      </c>
    </row>
    <row r="70" spans="1:10" ht="14.5" x14ac:dyDescent="0.35">
      <c r="A70" s="52">
        <v>69</v>
      </c>
      <c r="B70" s="73" t="s">
        <v>8</v>
      </c>
      <c r="C70" s="73" t="s">
        <v>362</v>
      </c>
      <c r="D70" s="55" t="str">
        <f>_xlfn.XLOOKUP(C70,Catálogo!B71:B438,Catálogo!C71:C438)</f>
        <v>10.7</v>
      </c>
      <c r="E70" s="54" t="s">
        <v>40</v>
      </c>
      <c r="F70" s="54" t="s">
        <v>129</v>
      </c>
      <c r="G70" s="54" t="s">
        <v>92</v>
      </c>
      <c r="H70" s="54" t="s">
        <v>48</v>
      </c>
      <c r="I70" s="60">
        <v>46035</v>
      </c>
      <c r="J70" s="60">
        <v>46035</v>
      </c>
    </row>
    <row r="71" spans="1:10" ht="14.5" x14ac:dyDescent="0.35">
      <c r="A71" s="52">
        <v>70</v>
      </c>
      <c r="B71" s="73" t="s">
        <v>8</v>
      </c>
      <c r="C71" s="73" t="s">
        <v>363</v>
      </c>
      <c r="D71" s="55" t="str">
        <f>_xlfn.XLOOKUP(C71,Catálogo!B72:B439,Catálogo!C72:C439)</f>
        <v>10.8</v>
      </c>
      <c r="E71" s="54" t="s">
        <v>40</v>
      </c>
      <c r="F71" s="54" t="s">
        <v>129</v>
      </c>
      <c r="G71" s="54" t="s">
        <v>92</v>
      </c>
      <c r="H71" s="54" t="s">
        <v>48</v>
      </c>
      <c r="I71" s="60">
        <v>46038</v>
      </c>
      <c r="J71" s="60">
        <v>46188</v>
      </c>
    </row>
    <row r="72" spans="1:10" ht="14.5" x14ac:dyDescent="0.35">
      <c r="A72" s="52">
        <v>71</v>
      </c>
      <c r="B72" s="73" t="s">
        <v>8</v>
      </c>
      <c r="C72" s="73" t="s">
        <v>364</v>
      </c>
      <c r="D72" s="55" t="str">
        <f>_xlfn.XLOOKUP(C72,Catálogo!B73:B440,Catálogo!C73:C440)</f>
        <v>10.9</v>
      </c>
      <c r="E72" s="54" t="s">
        <v>40</v>
      </c>
      <c r="F72" s="54" t="s">
        <v>129</v>
      </c>
      <c r="G72" s="54" t="s">
        <v>92</v>
      </c>
      <c r="H72" s="54" t="s">
        <v>48</v>
      </c>
      <c r="I72" s="60">
        <v>46043</v>
      </c>
      <c r="J72" s="60">
        <v>46188</v>
      </c>
    </row>
    <row r="73" spans="1:10" ht="14.5" x14ac:dyDescent="0.35">
      <c r="A73" s="52">
        <v>72</v>
      </c>
      <c r="B73" s="73" t="s">
        <v>8</v>
      </c>
      <c r="C73" s="73" t="s">
        <v>365</v>
      </c>
      <c r="D73" s="55" t="str">
        <f>_xlfn.XLOOKUP(C73,Catálogo!B74:B441,Catálogo!C74:C441)</f>
        <v>10.10</v>
      </c>
      <c r="E73" s="54" t="s">
        <v>40</v>
      </c>
      <c r="F73" s="54" t="s">
        <v>129</v>
      </c>
      <c r="G73" s="54" t="s">
        <v>92</v>
      </c>
      <c r="H73" s="54" t="s">
        <v>48</v>
      </c>
      <c r="I73" s="59">
        <v>46043</v>
      </c>
      <c r="J73" s="59">
        <v>46058</v>
      </c>
    </row>
    <row r="74" spans="1:10" ht="14.5" x14ac:dyDescent="0.35">
      <c r="A74" s="52">
        <v>73</v>
      </c>
      <c r="B74" s="73" t="s">
        <v>8</v>
      </c>
      <c r="C74" s="73" t="s">
        <v>366</v>
      </c>
      <c r="D74" s="55" t="str">
        <f>_xlfn.XLOOKUP(C74,Catálogo!B75:B442,Catálogo!C75:C442)</f>
        <v>10.11</v>
      </c>
      <c r="E74" s="54" t="s">
        <v>40</v>
      </c>
      <c r="F74" s="54" t="s">
        <v>129</v>
      </c>
      <c r="G74" s="54" t="s">
        <v>92</v>
      </c>
      <c r="H74" s="54" t="s">
        <v>48</v>
      </c>
      <c r="I74" s="59">
        <v>46113</v>
      </c>
      <c r="J74" s="59">
        <v>46119</v>
      </c>
    </row>
    <row r="75" spans="1:10" ht="14.5" x14ac:dyDescent="0.35">
      <c r="A75" s="52">
        <v>74</v>
      </c>
      <c r="B75" s="73" t="s">
        <v>8</v>
      </c>
      <c r="C75" s="73" t="s">
        <v>367</v>
      </c>
      <c r="D75" s="55" t="str">
        <f>_xlfn.XLOOKUP(C75,Catálogo!B76:B443,Catálogo!C76:C443)</f>
        <v>10.12</v>
      </c>
      <c r="E75" s="54" t="s">
        <v>40</v>
      </c>
      <c r="F75" s="54" t="s">
        <v>344</v>
      </c>
      <c r="G75" s="54" t="s">
        <v>65</v>
      </c>
      <c r="H75" s="54" t="s">
        <v>368</v>
      </c>
      <c r="I75" s="59">
        <v>46041</v>
      </c>
      <c r="J75" s="59">
        <v>46044</v>
      </c>
    </row>
    <row r="76" spans="1:10" ht="14.5" x14ac:dyDescent="0.35">
      <c r="A76" s="52">
        <v>75</v>
      </c>
      <c r="B76" s="73" t="s">
        <v>8</v>
      </c>
      <c r="C76" s="73" t="s">
        <v>369</v>
      </c>
      <c r="D76" s="55" t="str">
        <f>_xlfn.XLOOKUP(C76,Catálogo!B77:B444,Catálogo!C77:C444)</f>
        <v>10.13</v>
      </c>
      <c r="E76" s="54" t="s">
        <v>40</v>
      </c>
      <c r="F76" s="54" t="s">
        <v>37</v>
      </c>
      <c r="G76" s="54" t="s">
        <v>48</v>
      </c>
      <c r="H76" s="54" t="s">
        <v>48</v>
      </c>
      <c r="I76" s="60">
        <v>46054</v>
      </c>
      <c r="J76" s="60">
        <v>46058</v>
      </c>
    </row>
    <row r="77" spans="1:10" ht="14.5" x14ac:dyDescent="0.35">
      <c r="A77" s="52">
        <v>76</v>
      </c>
      <c r="B77" s="73" t="s">
        <v>8</v>
      </c>
      <c r="C77" s="73" t="s">
        <v>370</v>
      </c>
      <c r="D77" s="55" t="str">
        <f>_xlfn.XLOOKUP(C77,Catálogo!B78:B445,Catálogo!C78:C445)</f>
        <v>10.14</v>
      </c>
      <c r="E77" s="54" t="s">
        <v>40</v>
      </c>
      <c r="F77" s="54" t="s">
        <v>129</v>
      </c>
      <c r="G77" s="54" t="s">
        <v>48</v>
      </c>
      <c r="H77" s="54" t="s">
        <v>48</v>
      </c>
      <c r="I77" s="60">
        <v>46059</v>
      </c>
      <c r="J77" s="60">
        <v>46059</v>
      </c>
    </row>
    <row r="78" spans="1:10" ht="14.5" x14ac:dyDescent="0.35">
      <c r="A78" s="52">
        <v>77</v>
      </c>
      <c r="B78" s="73" t="s">
        <v>8</v>
      </c>
      <c r="C78" s="73" t="s">
        <v>371</v>
      </c>
      <c r="D78" s="55" t="str">
        <f>_xlfn.XLOOKUP(C78,Catálogo!B79:B446,Catálogo!C79:C446)</f>
        <v>10.15</v>
      </c>
      <c r="E78" s="54" t="s">
        <v>40</v>
      </c>
      <c r="F78" s="54" t="s">
        <v>62</v>
      </c>
      <c r="G78" s="54" t="s">
        <v>48</v>
      </c>
      <c r="H78" s="54" t="s">
        <v>48</v>
      </c>
      <c r="I78" s="60">
        <v>46062</v>
      </c>
      <c r="J78" s="60">
        <v>46112</v>
      </c>
    </row>
    <row r="79" spans="1:10" ht="14.5" x14ac:dyDescent="0.35">
      <c r="A79" s="52">
        <v>78</v>
      </c>
      <c r="B79" s="73" t="s">
        <v>8</v>
      </c>
      <c r="C79" s="73" t="s">
        <v>372</v>
      </c>
      <c r="D79" s="55" t="str">
        <f>_xlfn.XLOOKUP(C79,Catálogo!B80:B447,Catálogo!C80:C447)</f>
        <v>10.16</v>
      </c>
      <c r="E79" s="54" t="s">
        <v>40</v>
      </c>
      <c r="F79" s="54" t="s">
        <v>91</v>
      </c>
      <c r="G79" s="54" t="s">
        <v>48</v>
      </c>
      <c r="H79" s="54" t="s">
        <v>48</v>
      </c>
      <c r="I79" s="60">
        <v>46120</v>
      </c>
      <c r="J79" s="60">
        <v>46120</v>
      </c>
    </row>
    <row r="80" spans="1:10" ht="14.5" x14ac:dyDescent="0.35">
      <c r="A80" s="52">
        <v>79</v>
      </c>
      <c r="B80" s="73" t="s">
        <v>8</v>
      </c>
      <c r="C80" s="73" t="s">
        <v>373</v>
      </c>
      <c r="D80" s="55" t="str">
        <f>_xlfn.XLOOKUP(C80,Catálogo!B81:B448,Catálogo!C81:C448)</f>
        <v>10.17</v>
      </c>
      <c r="E80" s="54" t="s">
        <v>40</v>
      </c>
      <c r="F80" s="54" t="s">
        <v>62</v>
      </c>
      <c r="G80" s="54" t="s">
        <v>48</v>
      </c>
      <c r="H80" s="54" t="s">
        <v>48</v>
      </c>
      <c r="I80" s="60">
        <v>46124</v>
      </c>
      <c r="J80" s="60">
        <v>46179</v>
      </c>
    </row>
    <row r="81" spans="1:10" ht="14.5" x14ac:dyDescent="0.35">
      <c r="A81" s="52">
        <v>80</v>
      </c>
      <c r="B81" s="73" t="s">
        <v>8</v>
      </c>
      <c r="C81" s="73" t="s">
        <v>374</v>
      </c>
      <c r="D81" s="55" t="str">
        <f>_xlfn.XLOOKUP(C81,Catálogo!B82:B449,Catálogo!C82:C449)</f>
        <v>10.18</v>
      </c>
      <c r="E81" s="54" t="s">
        <v>40</v>
      </c>
      <c r="F81" s="54" t="s">
        <v>62</v>
      </c>
      <c r="G81" s="54" t="s">
        <v>48</v>
      </c>
      <c r="H81" s="54" t="s">
        <v>48</v>
      </c>
      <c r="I81" s="60">
        <v>46180</v>
      </c>
      <c r="J81" s="60">
        <v>46188</v>
      </c>
    </row>
    <row r="82" spans="1:10" ht="14.5" x14ac:dyDescent="0.35">
      <c r="A82" s="52">
        <v>81</v>
      </c>
      <c r="B82" s="73" t="s">
        <v>9</v>
      </c>
      <c r="C82" s="73" t="s">
        <v>375</v>
      </c>
      <c r="D82" s="55" t="str">
        <f>_xlfn.XLOOKUP(C82,Catálogo!B83:B450,Catálogo!C83:C450)</f>
        <v>11.1</v>
      </c>
      <c r="E82" s="54" t="s">
        <v>40</v>
      </c>
      <c r="F82" s="54" t="s">
        <v>129</v>
      </c>
      <c r="G82" s="54" t="s">
        <v>92</v>
      </c>
      <c r="H82" s="54" t="s">
        <v>48</v>
      </c>
      <c r="I82" s="60">
        <v>46043</v>
      </c>
      <c r="J82" s="60">
        <v>46058</v>
      </c>
    </row>
    <row r="83" spans="1:10" ht="14.5" x14ac:dyDescent="0.35">
      <c r="A83" s="52">
        <v>82</v>
      </c>
      <c r="B83" s="73" t="s">
        <v>9</v>
      </c>
      <c r="C83" s="73" t="s">
        <v>376</v>
      </c>
      <c r="D83" s="55" t="str">
        <f>_xlfn.XLOOKUP(C83,Catálogo!B84:B451,Catálogo!C84:C451)</f>
        <v>11.2</v>
      </c>
      <c r="E83" s="54" t="s">
        <v>40</v>
      </c>
      <c r="F83" s="54" t="s">
        <v>129</v>
      </c>
      <c r="G83" s="54" t="s">
        <v>92</v>
      </c>
      <c r="H83" s="54" t="s">
        <v>48</v>
      </c>
      <c r="I83" s="60">
        <v>46113</v>
      </c>
      <c r="J83" s="60">
        <v>46119</v>
      </c>
    </row>
    <row r="84" spans="1:10" ht="14.5" x14ac:dyDescent="0.35">
      <c r="A84" s="52">
        <v>83</v>
      </c>
      <c r="B84" s="73" t="s">
        <v>9</v>
      </c>
      <c r="C84" s="73" t="s">
        <v>377</v>
      </c>
      <c r="D84" s="55" t="str">
        <f>_xlfn.XLOOKUP(C84,Catálogo!B85:B452,Catálogo!C85:C452)</f>
        <v>11.3</v>
      </c>
      <c r="E84" s="54" t="s">
        <v>40</v>
      </c>
      <c r="F84" s="54" t="s">
        <v>262</v>
      </c>
      <c r="G84" s="54" t="s">
        <v>48</v>
      </c>
      <c r="H84" s="54" t="s">
        <v>48</v>
      </c>
      <c r="I84" s="60">
        <v>46013</v>
      </c>
      <c r="J84" s="59">
        <v>46027</v>
      </c>
    </row>
    <row r="85" spans="1:10" ht="14.5" x14ac:dyDescent="0.35">
      <c r="A85" s="52">
        <v>84</v>
      </c>
      <c r="B85" s="73" t="s">
        <v>9</v>
      </c>
      <c r="C85" s="73" t="s">
        <v>378</v>
      </c>
      <c r="D85" s="55" t="str">
        <f>_xlfn.XLOOKUP(C85,Catálogo!B86:B453,Catálogo!C86:C453)</f>
        <v>11.4</v>
      </c>
      <c r="E85" s="54" t="s">
        <v>40</v>
      </c>
      <c r="F85" s="54" t="s">
        <v>358</v>
      </c>
      <c r="G85" s="54" t="s">
        <v>48</v>
      </c>
      <c r="H85" s="54" t="s">
        <v>48</v>
      </c>
      <c r="I85" s="60">
        <v>46027</v>
      </c>
      <c r="J85" s="59">
        <v>46038</v>
      </c>
    </row>
    <row r="86" spans="1:10" ht="14.5" x14ac:dyDescent="0.35">
      <c r="A86" s="52">
        <v>85</v>
      </c>
      <c r="B86" s="73" t="s">
        <v>9</v>
      </c>
      <c r="C86" s="73" t="s">
        <v>379</v>
      </c>
      <c r="D86" s="55" t="str">
        <f>_xlfn.XLOOKUP(C86,Catálogo!B87:B454,Catálogo!C87:C454)</f>
        <v>11.5</v>
      </c>
      <c r="E86" s="54" t="s">
        <v>40</v>
      </c>
      <c r="F86" s="54" t="s">
        <v>360</v>
      </c>
      <c r="G86" s="54" t="s">
        <v>92</v>
      </c>
      <c r="H86" s="54" t="s">
        <v>48</v>
      </c>
      <c r="I86" s="60">
        <v>46038</v>
      </c>
      <c r="J86" s="59">
        <v>46049</v>
      </c>
    </row>
    <row r="87" spans="1:10" ht="14.5" x14ac:dyDescent="0.35">
      <c r="A87" s="52">
        <v>86</v>
      </c>
      <c r="B87" s="73" t="s">
        <v>9</v>
      </c>
      <c r="C87" s="73" t="s">
        <v>380</v>
      </c>
      <c r="D87" s="55" t="str">
        <f>_xlfn.XLOOKUP(C87,Catálogo!B88:B455,Catálogo!C88:C455)</f>
        <v>11.6</v>
      </c>
      <c r="E87" s="54" t="s">
        <v>40</v>
      </c>
      <c r="F87" s="54" t="s">
        <v>262</v>
      </c>
      <c r="G87" s="54" t="s">
        <v>48</v>
      </c>
      <c r="H87" s="54" t="s">
        <v>48</v>
      </c>
      <c r="I87" s="60">
        <v>46013</v>
      </c>
      <c r="J87" s="59">
        <v>46027</v>
      </c>
    </row>
    <row r="88" spans="1:10" ht="14.5" x14ac:dyDescent="0.35">
      <c r="A88" s="52">
        <v>87</v>
      </c>
      <c r="B88" s="73" t="s">
        <v>9</v>
      </c>
      <c r="C88" s="73" t="s">
        <v>381</v>
      </c>
      <c r="D88" s="55" t="str">
        <f>_xlfn.XLOOKUP(C88,Catálogo!B89:B456,Catálogo!C89:C456)</f>
        <v>11.7</v>
      </c>
      <c r="E88" s="54" t="s">
        <v>40</v>
      </c>
      <c r="F88" s="54" t="s">
        <v>358</v>
      </c>
      <c r="G88" s="54" t="s">
        <v>48</v>
      </c>
      <c r="H88" s="54" t="s">
        <v>48</v>
      </c>
      <c r="I88" s="60">
        <v>46027</v>
      </c>
      <c r="J88" s="59">
        <v>46083</v>
      </c>
    </row>
    <row r="89" spans="1:10" ht="14.5" x14ac:dyDescent="0.35">
      <c r="A89" s="52">
        <v>88</v>
      </c>
      <c r="B89" s="73" t="s">
        <v>9</v>
      </c>
      <c r="C89" s="73" t="s">
        <v>382</v>
      </c>
      <c r="D89" s="55" t="str">
        <f>_xlfn.XLOOKUP(C89,Catálogo!B90:B457,Catálogo!C90:C457)</f>
        <v>11.8</v>
      </c>
      <c r="E89" s="54" t="s">
        <v>40</v>
      </c>
      <c r="F89" s="54" t="s">
        <v>360</v>
      </c>
      <c r="G89" s="54" t="s">
        <v>92</v>
      </c>
      <c r="H89" s="54" t="s">
        <v>48</v>
      </c>
      <c r="I89" s="60">
        <v>46087</v>
      </c>
      <c r="J89" s="59">
        <v>46104</v>
      </c>
    </row>
    <row r="90" spans="1:10" ht="14.5" x14ac:dyDescent="0.35">
      <c r="A90" s="52">
        <v>89</v>
      </c>
      <c r="B90" s="73" t="s">
        <v>9</v>
      </c>
      <c r="C90" s="73" t="s">
        <v>383</v>
      </c>
      <c r="D90" s="55" t="str">
        <f>_xlfn.XLOOKUP(C90,Catálogo!B91:B458,Catálogo!C91:C458)</f>
        <v>11.9</v>
      </c>
      <c r="E90" s="54" t="s">
        <v>40</v>
      </c>
      <c r="F90" s="54" t="s">
        <v>262</v>
      </c>
      <c r="G90" s="54" t="s">
        <v>48</v>
      </c>
      <c r="H90" s="54" t="s">
        <v>48</v>
      </c>
      <c r="I90" s="60">
        <v>46058</v>
      </c>
      <c r="J90" s="60">
        <v>46068</v>
      </c>
    </row>
    <row r="91" spans="1:10" ht="14.5" x14ac:dyDescent="0.35">
      <c r="A91" s="52">
        <v>90</v>
      </c>
      <c r="B91" s="73" t="s">
        <v>9</v>
      </c>
      <c r="C91" s="73" t="s">
        <v>384</v>
      </c>
      <c r="D91" s="55" t="str">
        <f>_xlfn.XLOOKUP(C91,Catálogo!B92:B459,Catálogo!C92:C459)</f>
        <v>11.10</v>
      </c>
      <c r="E91" s="54" t="s">
        <v>40</v>
      </c>
      <c r="F91" s="54" t="s">
        <v>358</v>
      </c>
      <c r="G91" s="54" t="s">
        <v>48</v>
      </c>
      <c r="H91" s="54" t="s">
        <v>48</v>
      </c>
      <c r="I91" s="60">
        <v>46068</v>
      </c>
      <c r="J91" s="60">
        <v>46128</v>
      </c>
    </row>
    <row r="92" spans="1:10" ht="14.5" x14ac:dyDescent="0.35">
      <c r="A92" s="52">
        <v>91</v>
      </c>
      <c r="B92" s="73" t="s">
        <v>9</v>
      </c>
      <c r="C92" s="73" t="s">
        <v>385</v>
      </c>
      <c r="D92" s="55" t="str">
        <f>_xlfn.XLOOKUP(C92,Catálogo!B93:B460,Catálogo!C93:C460)</f>
        <v>11.11</v>
      </c>
      <c r="E92" s="54" t="s">
        <v>40</v>
      </c>
      <c r="F92" s="54" t="s">
        <v>360</v>
      </c>
      <c r="G92" s="54" t="s">
        <v>92</v>
      </c>
      <c r="H92" s="54" t="s">
        <v>48</v>
      </c>
      <c r="I92" s="60">
        <v>46128</v>
      </c>
      <c r="J92" s="60">
        <v>46142</v>
      </c>
    </row>
    <row r="93" spans="1:10" ht="14.5" x14ac:dyDescent="0.35">
      <c r="A93" s="52">
        <v>92</v>
      </c>
      <c r="B93" s="73" t="s">
        <v>10</v>
      </c>
      <c r="C93" s="73" t="s">
        <v>386</v>
      </c>
      <c r="D93" s="55" t="str">
        <f>_xlfn.XLOOKUP(C93,Catálogo!B94:B461,Catálogo!C94:C461)</f>
        <v>12.1</v>
      </c>
      <c r="E93" s="54" t="s">
        <v>36</v>
      </c>
      <c r="F93" s="54" t="s">
        <v>37</v>
      </c>
      <c r="G93" s="54" t="s">
        <v>36</v>
      </c>
      <c r="H93" s="54" t="s">
        <v>36</v>
      </c>
      <c r="I93" s="60">
        <v>45931</v>
      </c>
      <c r="J93" s="60">
        <v>46022</v>
      </c>
    </row>
    <row r="94" spans="1:10" ht="14.5" x14ac:dyDescent="0.35">
      <c r="A94" s="52">
        <v>93</v>
      </c>
      <c r="B94" s="73" t="s">
        <v>10</v>
      </c>
      <c r="C94" s="73" t="s">
        <v>387</v>
      </c>
      <c r="D94" s="55" t="str">
        <f>_xlfn.XLOOKUP(C94,Catálogo!B95:B462,Catálogo!C95:C462)</f>
        <v>12.2</v>
      </c>
      <c r="E94" s="54" t="s">
        <v>36</v>
      </c>
      <c r="F94" s="54" t="s">
        <v>37</v>
      </c>
      <c r="G94" s="54" t="s">
        <v>36</v>
      </c>
      <c r="H94" s="54" t="s">
        <v>36</v>
      </c>
      <c r="I94" s="60">
        <v>45992</v>
      </c>
      <c r="J94" s="70">
        <v>46037</v>
      </c>
    </row>
    <row r="95" spans="1:10" ht="14.5" x14ac:dyDescent="0.35">
      <c r="A95" s="52">
        <v>94</v>
      </c>
      <c r="B95" s="73" t="s">
        <v>10</v>
      </c>
      <c r="C95" s="73" t="s">
        <v>388</v>
      </c>
      <c r="D95" s="55" t="str">
        <f>_xlfn.XLOOKUP(C95,Catálogo!B96:B463,Catálogo!C96:C463)</f>
        <v>12.3</v>
      </c>
      <c r="E95" s="54" t="s">
        <v>36</v>
      </c>
      <c r="F95" s="54" t="s">
        <v>37</v>
      </c>
      <c r="G95" s="54" t="s">
        <v>36</v>
      </c>
      <c r="H95" s="54" t="s">
        <v>36</v>
      </c>
      <c r="I95" s="60">
        <v>45931</v>
      </c>
      <c r="J95" s="70">
        <v>46067</v>
      </c>
    </row>
    <row r="96" spans="1:10" ht="14.5" x14ac:dyDescent="0.35">
      <c r="A96" s="52">
        <v>95</v>
      </c>
      <c r="B96" s="73" t="s">
        <v>10</v>
      </c>
      <c r="C96" s="73" t="s">
        <v>389</v>
      </c>
      <c r="D96" s="55" t="str">
        <f>_xlfn.XLOOKUP(C96,Catálogo!B97:B464,Catálogo!C97:C464)</f>
        <v>12.4</v>
      </c>
      <c r="E96" s="54" t="s">
        <v>36</v>
      </c>
      <c r="F96" s="54" t="s">
        <v>37</v>
      </c>
      <c r="G96" s="54" t="s">
        <v>36</v>
      </c>
      <c r="H96" s="54" t="s">
        <v>36</v>
      </c>
      <c r="I96" s="60">
        <v>45931</v>
      </c>
      <c r="J96" s="70">
        <v>45991</v>
      </c>
    </row>
    <row r="97" spans="1:11" ht="14.5" x14ac:dyDescent="0.35">
      <c r="A97" s="52">
        <v>96</v>
      </c>
      <c r="B97" s="73" t="s">
        <v>10</v>
      </c>
      <c r="C97" s="73" t="s">
        <v>390</v>
      </c>
      <c r="D97" s="55" t="str">
        <f>_xlfn.XLOOKUP(C97,Catálogo!B98:B465,Catálogo!C98:C465)</f>
        <v>12.5</v>
      </c>
      <c r="E97" s="54" t="s">
        <v>36</v>
      </c>
      <c r="F97" s="54" t="s">
        <v>37</v>
      </c>
      <c r="G97" s="54" t="s">
        <v>36</v>
      </c>
      <c r="H97" s="54" t="s">
        <v>36</v>
      </c>
      <c r="I97" s="60">
        <v>45931</v>
      </c>
      <c r="J97" s="70">
        <v>46052</v>
      </c>
    </row>
    <row r="98" spans="1:11" ht="14.5" x14ac:dyDescent="0.35">
      <c r="A98" s="52">
        <v>97</v>
      </c>
      <c r="B98" s="73" t="s">
        <v>10</v>
      </c>
      <c r="C98" s="73" t="s">
        <v>391</v>
      </c>
      <c r="D98" s="55" t="str">
        <f>_xlfn.XLOOKUP(C98,Catálogo!B99:B466,Catálogo!C99:C466)</f>
        <v>12.6</v>
      </c>
      <c r="E98" s="54" t="s">
        <v>36</v>
      </c>
      <c r="F98" s="54" t="s">
        <v>37</v>
      </c>
      <c r="G98" s="54" t="s">
        <v>36</v>
      </c>
      <c r="H98" s="54" t="s">
        <v>36</v>
      </c>
      <c r="I98" s="60">
        <v>45931</v>
      </c>
      <c r="J98" s="70">
        <v>46067</v>
      </c>
    </row>
    <row r="99" spans="1:11" ht="14.5" x14ac:dyDescent="0.35">
      <c r="A99" s="52">
        <v>98</v>
      </c>
      <c r="B99" s="73" t="s">
        <v>11</v>
      </c>
      <c r="C99" s="73" t="s">
        <v>392</v>
      </c>
      <c r="D99" s="55" t="str">
        <f>_xlfn.XLOOKUP(C99,Catálogo!B100:B467,Catálogo!C100:C467)</f>
        <v>13.1</v>
      </c>
      <c r="E99" s="54" t="s">
        <v>36</v>
      </c>
      <c r="F99" s="54" t="s">
        <v>37</v>
      </c>
      <c r="G99" s="54" t="s">
        <v>36</v>
      </c>
      <c r="H99" s="54" t="s">
        <v>36</v>
      </c>
      <c r="I99" s="59">
        <v>46023</v>
      </c>
      <c r="J99" s="59">
        <v>46052</v>
      </c>
    </row>
    <row r="100" spans="1:11" ht="14.5" x14ac:dyDescent="0.35">
      <c r="A100" s="52">
        <v>99</v>
      </c>
      <c r="B100" s="73" t="s">
        <v>11</v>
      </c>
      <c r="C100" s="73" t="s">
        <v>393</v>
      </c>
      <c r="D100" s="55" t="str">
        <f>_xlfn.XLOOKUP(C100,Catálogo!B101:B468,Catálogo!C101:C468)</f>
        <v>13.2</v>
      </c>
      <c r="E100" s="54" t="s">
        <v>36</v>
      </c>
      <c r="F100" s="54" t="s">
        <v>55</v>
      </c>
      <c r="G100" s="54" t="s">
        <v>36</v>
      </c>
      <c r="H100" s="54" t="s">
        <v>36</v>
      </c>
      <c r="I100" s="72">
        <v>46053</v>
      </c>
      <c r="J100" s="72">
        <v>46067</v>
      </c>
    </row>
    <row r="101" spans="1:11" ht="14.5" x14ac:dyDescent="0.35">
      <c r="A101" s="52">
        <v>100</v>
      </c>
      <c r="B101" s="73" t="s">
        <v>11</v>
      </c>
      <c r="C101" s="73" t="s">
        <v>394</v>
      </c>
      <c r="D101" s="55" t="str">
        <f>_xlfn.XLOOKUP(C101,Catálogo!B102:B469,Catálogo!C102:C469)</f>
        <v>13.3</v>
      </c>
      <c r="E101" s="54" t="s">
        <v>36</v>
      </c>
      <c r="F101" s="54" t="s">
        <v>37</v>
      </c>
      <c r="G101" s="54" t="s">
        <v>36</v>
      </c>
      <c r="H101" s="54" t="s">
        <v>36</v>
      </c>
      <c r="I101" s="72">
        <v>46077</v>
      </c>
      <c r="J101" s="72">
        <v>46077</v>
      </c>
    </row>
    <row r="102" spans="1:11" ht="14.5" x14ac:dyDescent="0.35">
      <c r="A102" s="52">
        <v>101</v>
      </c>
      <c r="B102" s="73" t="s">
        <v>11</v>
      </c>
      <c r="C102" s="73" t="s">
        <v>395</v>
      </c>
      <c r="D102" s="55" t="str">
        <f>_xlfn.XLOOKUP(C102,Catálogo!B103:B470,Catálogo!C103:C470)</f>
        <v>13.4</v>
      </c>
      <c r="E102" s="54" t="s">
        <v>36</v>
      </c>
      <c r="F102" s="54" t="s">
        <v>55</v>
      </c>
      <c r="G102" s="54" t="s">
        <v>36</v>
      </c>
      <c r="H102" s="54" t="s">
        <v>36</v>
      </c>
      <c r="I102" s="59">
        <v>46078</v>
      </c>
      <c r="J102" s="59">
        <v>46101</v>
      </c>
    </row>
    <row r="103" spans="1:11" ht="14.5" x14ac:dyDescent="0.35">
      <c r="A103" s="52">
        <v>102</v>
      </c>
      <c r="B103" s="73" t="s">
        <v>11</v>
      </c>
      <c r="C103" s="73" t="s">
        <v>396</v>
      </c>
      <c r="D103" s="55" t="str">
        <f>_xlfn.XLOOKUP(C103,Catálogo!B104:B471,Catálogo!C104:C471)</f>
        <v>13.5</v>
      </c>
      <c r="E103" s="54" t="s">
        <v>46</v>
      </c>
      <c r="F103" s="54" t="s">
        <v>65</v>
      </c>
      <c r="G103" s="54" t="s">
        <v>65</v>
      </c>
      <c r="H103" s="54" t="s">
        <v>65</v>
      </c>
      <c r="I103" s="72">
        <v>46078</v>
      </c>
      <c r="J103" s="72">
        <v>46112</v>
      </c>
    </row>
    <row r="104" spans="1:11" ht="14.5" x14ac:dyDescent="0.35">
      <c r="A104" s="52">
        <v>103</v>
      </c>
      <c r="B104" s="73" t="s">
        <v>11</v>
      </c>
      <c r="C104" s="73" t="s">
        <v>397</v>
      </c>
      <c r="D104" s="55" t="str">
        <f>_xlfn.XLOOKUP(C104,Catálogo!B105:B472,Catálogo!C105:C472)</f>
        <v>13.6</v>
      </c>
      <c r="E104" s="54" t="s">
        <v>36</v>
      </c>
      <c r="F104" s="54" t="s">
        <v>118</v>
      </c>
      <c r="G104" s="54" t="s">
        <v>36</v>
      </c>
      <c r="H104" s="54" t="s">
        <v>36</v>
      </c>
      <c r="I104" s="72">
        <v>46102</v>
      </c>
      <c r="J104" s="72">
        <v>46136</v>
      </c>
    </row>
    <row r="105" spans="1:11" ht="14.5" x14ac:dyDescent="0.35">
      <c r="A105" s="52">
        <v>104</v>
      </c>
      <c r="B105" s="73" t="s">
        <v>12</v>
      </c>
      <c r="C105" s="73" t="s">
        <v>398</v>
      </c>
      <c r="D105" s="55" t="str">
        <f>_xlfn.XLOOKUP(C105,Catálogo!B106:B473,Catálogo!C106:C473)</f>
        <v>14.1</v>
      </c>
      <c r="E105" s="54" t="s">
        <v>36</v>
      </c>
      <c r="F105" s="54" t="s">
        <v>37</v>
      </c>
      <c r="G105" s="54" t="s">
        <v>36</v>
      </c>
      <c r="H105" s="54" t="s">
        <v>36</v>
      </c>
      <c r="I105" s="74">
        <v>46024</v>
      </c>
      <c r="J105" s="74">
        <v>46052</v>
      </c>
      <c r="K105" s="58">
        <v>1</v>
      </c>
    </row>
    <row r="106" spans="1:11" ht="14.5" x14ac:dyDescent="0.35">
      <c r="A106" s="52">
        <v>105</v>
      </c>
      <c r="B106" s="73" t="s">
        <v>12</v>
      </c>
      <c r="C106" s="73" t="s">
        <v>399</v>
      </c>
      <c r="D106" s="55" t="str">
        <f>_xlfn.XLOOKUP(C106,Catálogo!B107:B474,Catálogo!C107:C474)</f>
        <v>14.2</v>
      </c>
      <c r="E106" s="54" t="s">
        <v>36</v>
      </c>
      <c r="F106" s="54" t="s">
        <v>37</v>
      </c>
      <c r="G106" s="54" t="s">
        <v>36</v>
      </c>
      <c r="H106" s="54" t="s">
        <v>36</v>
      </c>
      <c r="I106" s="74">
        <v>46034</v>
      </c>
      <c r="J106" s="74">
        <v>46062</v>
      </c>
      <c r="K106" s="58">
        <v>1</v>
      </c>
    </row>
    <row r="107" spans="1:11" ht="14.5" x14ac:dyDescent="0.35">
      <c r="A107" s="52">
        <v>106</v>
      </c>
      <c r="B107" s="73" t="s">
        <v>12</v>
      </c>
      <c r="C107" s="73" t="s">
        <v>400</v>
      </c>
      <c r="D107" s="55" t="str">
        <f>_xlfn.XLOOKUP(C107,Catálogo!B108:B475,Catálogo!C108:C475)</f>
        <v>14.3</v>
      </c>
      <c r="E107" s="54" t="s">
        <v>36</v>
      </c>
      <c r="F107" s="54" t="s">
        <v>37</v>
      </c>
      <c r="G107" s="54" t="s">
        <v>36</v>
      </c>
      <c r="H107" s="54" t="s">
        <v>36</v>
      </c>
      <c r="I107" s="59">
        <v>46082</v>
      </c>
      <c r="J107" s="59">
        <v>46101</v>
      </c>
    </row>
    <row r="108" spans="1:11" ht="14.5" x14ac:dyDescent="0.35">
      <c r="A108" s="52">
        <v>107</v>
      </c>
      <c r="B108" s="73" t="s">
        <v>12</v>
      </c>
      <c r="C108" s="73" t="s">
        <v>401</v>
      </c>
      <c r="D108" s="55" t="str">
        <f>_xlfn.XLOOKUP(C108,Catálogo!B109:B476,Catálogo!C109:C476)</f>
        <v>14.4</v>
      </c>
      <c r="E108" s="54" t="s">
        <v>36</v>
      </c>
      <c r="F108" s="54" t="s">
        <v>118</v>
      </c>
      <c r="G108" s="54" t="s">
        <v>36</v>
      </c>
      <c r="H108" s="54" t="s">
        <v>36</v>
      </c>
      <c r="I108" s="60">
        <v>46137</v>
      </c>
      <c r="J108" s="59">
        <v>46141</v>
      </c>
    </row>
    <row r="109" spans="1:11" ht="14.5" x14ac:dyDescent="0.35">
      <c r="A109" s="52">
        <v>108</v>
      </c>
      <c r="B109" s="73" t="s">
        <v>12</v>
      </c>
      <c r="C109" s="73" t="s">
        <v>402</v>
      </c>
      <c r="D109" s="55" t="str">
        <f>_xlfn.XLOOKUP(C109,Catálogo!B110:B477,Catálogo!C110:C477)</f>
        <v>14.5</v>
      </c>
      <c r="E109" s="54" t="s">
        <v>36</v>
      </c>
      <c r="F109" s="54" t="s">
        <v>37</v>
      </c>
      <c r="G109" s="54" t="s">
        <v>36</v>
      </c>
      <c r="H109" s="54" t="s">
        <v>36</v>
      </c>
      <c r="I109" s="60">
        <v>46142</v>
      </c>
      <c r="J109" s="59">
        <v>46146</v>
      </c>
    </row>
    <row r="110" spans="1:11" ht="14.5" x14ac:dyDescent="0.35">
      <c r="A110" s="52">
        <v>109</v>
      </c>
      <c r="B110" s="73" t="s">
        <v>12</v>
      </c>
      <c r="C110" s="73" t="s">
        <v>403</v>
      </c>
      <c r="D110" s="55" t="str">
        <f>_xlfn.XLOOKUP(C110,Catálogo!B111:B478,Catálogo!C111:C478)</f>
        <v>14.6</v>
      </c>
      <c r="E110" s="54" t="s">
        <v>36</v>
      </c>
      <c r="F110" s="54" t="s">
        <v>37</v>
      </c>
      <c r="G110" s="54" t="s">
        <v>36</v>
      </c>
      <c r="H110" s="54" t="s">
        <v>36</v>
      </c>
      <c r="I110" s="60">
        <v>46147</v>
      </c>
      <c r="J110" s="59">
        <v>46176</v>
      </c>
    </row>
    <row r="111" spans="1:11" ht="14.5" x14ac:dyDescent="0.35">
      <c r="A111" s="52">
        <v>110</v>
      </c>
      <c r="B111" s="73" t="s">
        <v>13</v>
      </c>
      <c r="C111" s="73" t="s">
        <v>404</v>
      </c>
      <c r="D111" s="55" t="str">
        <f>_xlfn.XLOOKUP(C111,Catálogo!B112:B479,Catálogo!C112:C479)</f>
        <v>15.1</v>
      </c>
      <c r="E111" s="54" t="s">
        <v>36</v>
      </c>
      <c r="F111" s="54" t="s">
        <v>37</v>
      </c>
      <c r="G111" s="54" t="s">
        <v>36</v>
      </c>
      <c r="H111" s="54" t="s">
        <v>405</v>
      </c>
      <c r="I111" s="60">
        <v>45901</v>
      </c>
      <c r="J111" s="60">
        <v>45930</v>
      </c>
    </row>
    <row r="112" spans="1:11" ht="14.5" x14ac:dyDescent="0.35">
      <c r="A112" s="52">
        <v>111</v>
      </c>
      <c r="B112" s="73" t="s">
        <v>13</v>
      </c>
      <c r="C112" s="73" t="s">
        <v>406</v>
      </c>
      <c r="D112" s="55" t="str">
        <f>_xlfn.XLOOKUP(C112,Catálogo!B113:B480,Catálogo!C113:C480)</f>
        <v>15.2</v>
      </c>
      <c r="E112" s="54" t="s">
        <v>36</v>
      </c>
      <c r="F112" s="54" t="s">
        <v>37</v>
      </c>
      <c r="G112" s="54" t="s">
        <v>36</v>
      </c>
      <c r="H112" s="54" t="s">
        <v>405</v>
      </c>
      <c r="I112" s="60">
        <v>45901</v>
      </c>
      <c r="J112" s="60">
        <v>45902</v>
      </c>
    </row>
    <row r="113" spans="1:10" ht="14.5" x14ac:dyDescent="0.35">
      <c r="A113" s="52">
        <v>112</v>
      </c>
      <c r="B113" s="73" t="s">
        <v>13</v>
      </c>
      <c r="C113" s="73" t="s">
        <v>407</v>
      </c>
      <c r="D113" s="55" t="str">
        <f>_xlfn.XLOOKUP(C113,Catálogo!B114:B481,Catálogo!C114:C481)</f>
        <v>15.3</v>
      </c>
      <c r="E113" s="54" t="s">
        <v>36</v>
      </c>
      <c r="F113" s="54" t="s">
        <v>37</v>
      </c>
      <c r="G113" s="54" t="s">
        <v>36</v>
      </c>
      <c r="H113" s="54" t="s">
        <v>405</v>
      </c>
      <c r="I113" s="60">
        <v>45931</v>
      </c>
      <c r="J113" s="60">
        <v>46204</v>
      </c>
    </row>
    <row r="114" spans="1:10" ht="14.5" x14ac:dyDescent="0.35">
      <c r="A114" s="52">
        <v>113</v>
      </c>
      <c r="B114" s="73" t="s">
        <v>13</v>
      </c>
      <c r="C114" s="73" t="s">
        <v>408</v>
      </c>
      <c r="D114" s="55" t="str">
        <f>_xlfn.XLOOKUP(C114,Catálogo!B115:B482,Catálogo!C115:C482)</f>
        <v>15.4</v>
      </c>
      <c r="E114" s="54" t="s">
        <v>36</v>
      </c>
      <c r="F114" s="54" t="s">
        <v>37</v>
      </c>
      <c r="G114" s="54" t="s">
        <v>36</v>
      </c>
      <c r="H114" s="54" t="s">
        <v>405</v>
      </c>
      <c r="I114" s="60">
        <v>45927</v>
      </c>
      <c r="J114" s="60">
        <v>45932</v>
      </c>
    </row>
    <row r="115" spans="1:10" ht="14.5" x14ac:dyDescent="0.35">
      <c r="A115" s="52">
        <v>114</v>
      </c>
      <c r="B115" s="73" t="s">
        <v>13</v>
      </c>
      <c r="C115" s="73" t="s">
        <v>409</v>
      </c>
      <c r="D115" s="55" t="str">
        <f>_xlfn.XLOOKUP(C115,Catálogo!B116:B483,Catálogo!C116:C483)</f>
        <v>15.5</v>
      </c>
      <c r="E115" s="54" t="s">
        <v>36</v>
      </c>
      <c r="F115" s="54" t="s">
        <v>37</v>
      </c>
      <c r="G115" s="54" t="s">
        <v>36</v>
      </c>
      <c r="H115" s="54" t="s">
        <v>405</v>
      </c>
      <c r="I115" s="60">
        <v>45962</v>
      </c>
      <c r="J115" s="60">
        <v>45962</v>
      </c>
    </row>
    <row r="116" spans="1:10" ht="14.5" x14ac:dyDescent="0.35">
      <c r="A116" s="52">
        <v>115</v>
      </c>
      <c r="B116" s="73" t="s">
        <v>13</v>
      </c>
      <c r="C116" s="73" t="s">
        <v>410</v>
      </c>
      <c r="D116" s="55" t="str">
        <f>_xlfn.XLOOKUP(C116,Catálogo!B117:B484,Catálogo!C117:C484)</f>
        <v>15.6</v>
      </c>
      <c r="E116" s="54" t="s">
        <v>36</v>
      </c>
      <c r="F116" s="54" t="s">
        <v>37</v>
      </c>
      <c r="G116" s="54" t="s">
        <v>36</v>
      </c>
      <c r="H116" s="54" t="s">
        <v>405</v>
      </c>
      <c r="I116" s="60">
        <v>46023</v>
      </c>
      <c r="J116" s="60">
        <v>46023</v>
      </c>
    </row>
    <row r="117" spans="1:10" ht="14.5" x14ac:dyDescent="0.35">
      <c r="A117" s="52">
        <v>116</v>
      </c>
      <c r="B117" s="73" t="s">
        <v>13</v>
      </c>
      <c r="C117" s="73" t="s">
        <v>411</v>
      </c>
      <c r="D117" s="55" t="str">
        <f>_xlfn.XLOOKUP(C117,Catálogo!B118:B485,Catálogo!C118:C485)</f>
        <v>15.7</v>
      </c>
      <c r="E117" s="54" t="s">
        <v>36</v>
      </c>
      <c r="F117" s="54" t="s">
        <v>37</v>
      </c>
      <c r="G117" s="54" t="s">
        <v>36</v>
      </c>
      <c r="H117" s="54" t="s">
        <v>405</v>
      </c>
      <c r="I117" s="60">
        <v>46147</v>
      </c>
      <c r="J117" s="60">
        <v>46147</v>
      </c>
    </row>
    <row r="118" spans="1:10" ht="14.5" x14ac:dyDescent="0.35">
      <c r="A118" s="52">
        <v>117</v>
      </c>
      <c r="B118" s="73" t="s">
        <v>13</v>
      </c>
      <c r="C118" s="73" t="s">
        <v>412</v>
      </c>
      <c r="D118" s="55" t="str">
        <f>_xlfn.XLOOKUP(C118,Catálogo!B119:B486,Catálogo!C119:C486)</f>
        <v>15.8</v>
      </c>
      <c r="E118" s="54" t="s">
        <v>36</v>
      </c>
      <c r="F118" s="54" t="s">
        <v>37</v>
      </c>
      <c r="G118" s="54" t="s">
        <v>36</v>
      </c>
      <c r="H118" s="54" t="s">
        <v>405</v>
      </c>
      <c r="I118" s="60">
        <v>46147</v>
      </c>
      <c r="J118" s="60">
        <v>46147</v>
      </c>
    </row>
    <row r="119" spans="1:10" ht="14.5" x14ac:dyDescent="0.35">
      <c r="A119" s="52">
        <v>118</v>
      </c>
      <c r="B119" s="73" t="s">
        <v>13</v>
      </c>
      <c r="C119" s="73" t="s">
        <v>413</v>
      </c>
      <c r="D119" s="55" t="str">
        <f>_xlfn.XLOOKUP(C119,Catálogo!B120:B487,Catálogo!C120:C487)</f>
        <v>15.9</v>
      </c>
      <c r="E119" s="54" t="s">
        <v>36</v>
      </c>
      <c r="F119" s="54" t="s">
        <v>37</v>
      </c>
      <c r="G119" s="54" t="s">
        <v>36</v>
      </c>
      <c r="H119" s="54" t="s">
        <v>405</v>
      </c>
      <c r="I119" s="60">
        <v>46023</v>
      </c>
      <c r="J119" s="60">
        <v>46054</v>
      </c>
    </row>
    <row r="120" spans="1:10" ht="14.5" x14ac:dyDescent="0.35">
      <c r="A120" s="52">
        <v>119</v>
      </c>
      <c r="B120" s="73" t="s">
        <v>13</v>
      </c>
      <c r="C120" s="73" t="s">
        <v>414</v>
      </c>
      <c r="D120" s="55" t="str">
        <f>_xlfn.XLOOKUP(C120,Catálogo!B121:B488,Catálogo!C121:C488)</f>
        <v>15.10</v>
      </c>
      <c r="E120" s="54" t="s">
        <v>36</v>
      </c>
      <c r="F120" s="54" t="s">
        <v>37</v>
      </c>
      <c r="G120" s="54" t="s">
        <v>36</v>
      </c>
      <c r="H120" s="54" t="s">
        <v>405</v>
      </c>
      <c r="I120" s="60">
        <v>46113</v>
      </c>
      <c r="J120" s="60">
        <v>46113</v>
      </c>
    </row>
    <row r="121" spans="1:10" ht="14.5" x14ac:dyDescent="0.35">
      <c r="A121" s="52">
        <v>120</v>
      </c>
      <c r="B121" s="73" t="s">
        <v>13</v>
      </c>
      <c r="C121" s="73" t="s">
        <v>415</v>
      </c>
      <c r="D121" s="55" t="str">
        <f>_xlfn.XLOOKUP(C121,Catálogo!B122:B489,Catálogo!C122:C489)</f>
        <v>15.11</v>
      </c>
      <c r="E121" s="54" t="s">
        <v>36</v>
      </c>
      <c r="F121" s="54" t="s">
        <v>416</v>
      </c>
      <c r="G121" s="54" t="s">
        <v>36</v>
      </c>
      <c r="H121" s="54" t="s">
        <v>405</v>
      </c>
      <c r="I121" s="60">
        <v>46142</v>
      </c>
      <c r="J121" s="60">
        <v>46142</v>
      </c>
    </row>
    <row r="122" spans="1:10" ht="14.5" x14ac:dyDescent="0.35">
      <c r="A122" s="52">
        <v>121</v>
      </c>
      <c r="B122" s="73" t="s">
        <v>13</v>
      </c>
      <c r="C122" s="73" t="s">
        <v>417</v>
      </c>
      <c r="D122" s="55" t="str">
        <f>_xlfn.XLOOKUP(C122,Catálogo!B123:B490,Catálogo!C123:C490)</f>
        <v>15.12</v>
      </c>
      <c r="E122" s="54" t="s">
        <v>36</v>
      </c>
      <c r="F122" s="54" t="s">
        <v>416</v>
      </c>
      <c r="G122" s="54" t="s">
        <v>36</v>
      </c>
      <c r="H122" s="54" t="s">
        <v>405</v>
      </c>
      <c r="I122" s="60">
        <v>46173</v>
      </c>
      <c r="J122" s="60">
        <v>46173</v>
      </c>
    </row>
    <row r="123" spans="1:10" ht="14.5" x14ac:dyDescent="0.35">
      <c r="A123" s="52">
        <v>122</v>
      </c>
      <c r="B123" s="73" t="s">
        <v>14</v>
      </c>
      <c r="C123" s="73" t="s">
        <v>418</v>
      </c>
      <c r="D123" s="55" t="str">
        <f>_xlfn.XLOOKUP(C123,Catálogo!B124:B491,Catálogo!C124:C491)</f>
        <v>16.1</v>
      </c>
      <c r="E123" s="54" t="s">
        <v>36</v>
      </c>
      <c r="F123" s="54" t="s">
        <v>37</v>
      </c>
      <c r="G123" s="54" t="s">
        <v>36</v>
      </c>
      <c r="H123" s="54" t="s">
        <v>59</v>
      </c>
      <c r="I123" s="60">
        <v>45922</v>
      </c>
      <c r="J123" s="60">
        <v>45934</v>
      </c>
    </row>
    <row r="124" spans="1:10" ht="14.5" x14ac:dyDescent="0.35">
      <c r="A124" s="52">
        <v>123</v>
      </c>
      <c r="B124" s="73" t="s">
        <v>14</v>
      </c>
      <c r="C124" s="73" t="s">
        <v>419</v>
      </c>
      <c r="D124" s="55" t="str">
        <f>_xlfn.XLOOKUP(C124,Catálogo!B125:B492,Catálogo!C125:C492)</f>
        <v>16.2</v>
      </c>
      <c r="E124" s="54" t="s">
        <v>40</v>
      </c>
      <c r="F124" s="54" t="s">
        <v>92</v>
      </c>
      <c r="G124" s="54" t="s">
        <v>92</v>
      </c>
      <c r="H124" s="54" t="s">
        <v>59</v>
      </c>
      <c r="I124" s="60">
        <v>45929</v>
      </c>
      <c r="J124" s="60">
        <v>45947</v>
      </c>
    </row>
    <row r="125" spans="1:10" ht="14.5" x14ac:dyDescent="0.35">
      <c r="A125" s="52">
        <v>124</v>
      </c>
      <c r="B125" s="73" t="s">
        <v>14</v>
      </c>
      <c r="C125" s="73" t="s">
        <v>420</v>
      </c>
      <c r="D125" s="55" t="str">
        <f>_xlfn.XLOOKUP(C125,Catálogo!B126:B493,Catálogo!C126:C493)</f>
        <v>16.3</v>
      </c>
      <c r="E125" s="54" t="s">
        <v>36</v>
      </c>
      <c r="F125" s="54" t="s">
        <v>37</v>
      </c>
      <c r="G125" s="54" t="s">
        <v>36</v>
      </c>
      <c r="H125" s="54" t="s">
        <v>59</v>
      </c>
      <c r="I125" s="60">
        <v>45933</v>
      </c>
      <c r="J125" s="60">
        <v>45950</v>
      </c>
    </row>
    <row r="126" spans="1:10" ht="14.5" x14ac:dyDescent="0.35">
      <c r="A126" s="52">
        <v>125</v>
      </c>
      <c r="B126" s="73" t="s">
        <v>14</v>
      </c>
      <c r="C126" s="73" t="s">
        <v>421</v>
      </c>
      <c r="D126" s="55" t="str">
        <f>_xlfn.XLOOKUP(C126,Catálogo!B127:B494,Catálogo!C127:C494)</f>
        <v>16.4</v>
      </c>
      <c r="E126" s="54" t="s">
        <v>40</v>
      </c>
      <c r="F126" s="54" t="s">
        <v>59</v>
      </c>
      <c r="G126" s="54" t="s">
        <v>59</v>
      </c>
      <c r="H126" s="54" t="s">
        <v>59</v>
      </c>
      <c r="I126" s="60">
        <v>45951</v>
      </c>
      <c r="J126" s="60">
        <v>45979</v>
      </c>
    </row>
    <row r="127" spans="1:10" ht="14.5" x14ac:dyDescent="0.35">
      <c r="A127" s="52">
        <v>126</v>
      </c>
      <c r="B127" s="73" t="s">
        <v>14</v>
      </c>
      <c r="C127" s="73" t="s">
        <v>178</v>
      </c>
      <c r="D127" s="55" t="str">
        <f>_xlfn.XLOOKUP(C127,Catálogo!B128:B495,Catálogo!C128:C495)</f>
        <v>16.5</v>
      </c>
      <c r="E127" s="54" t="s">
        <v>36</v>
      </c>
      <c r="F127" s="54" t="s">
        <v>37</v>
      </c>
      <c r="G127" s="54" t="s">
        <v>36</v>
      </c>
      <c r="H127" s="54" t="s">
        <v>59</v>
      </c>
      <c r="I127" s="60">
        <v>45981</v>
      </c>
      <c r="J127" s="60">
        <v>46022</v>
      </c>
    </row>
    <row r="128" spans="1:10" ht="14.5" x14ac:dyDescent="0.35">
      <c r="A128" s="52">
        <v>127</v>
      </c>
      <c r="B128" s="73" t="s">
        <v>14</v>
      </c>
      <c r="C128" s="73" t="s">
        <v>422</v>
      </c>
      <c r="D128" s="55" t="str">
        <f>_xlfn.XLOOKUP(C128,Catálogo!B129:B496,Catálogo!C129:C496)</f>
        <v>16.6</v>
      </c>
      <c r="E128" s="54" t="s">
        <v>36</v>
      </c>
      <c r="F128" s="54" t="s">
        <v>37</v>
      </c>
      <c r="G128" s="54" t="s">
        <v>36</v>
      </c>
      <c r="H128" s="54" t="s">
        <v>59</v>
      </c>
      <c r="I128" s="60">
        <v>46023</v>
      </c>
      <c r="J128" s="60">
        <v>46037</v>
      </c>
    </row>
    <row r="129" spans="1:11" ht="14.5" x14ac:dyDescent="0.35">
      <c r="A129" s="52">
        <v>128</v>
      </c>
      <c r="B129" s="73" t="s">
        <v>14</v>
      </c>
      <c r="C129" s="73" t="s">
        <v>423</v>
      </c>
      <c r="D129" s="55" t="str">
        <f>_xlfn.XLOOKUP(C129,Catálogo!B130:B497,Catálogo!C130:C497)</f>
        <v>16.7</v>
      </c>
      <c r="E129" s="54" t="s">
        <v>40</v>
      </c>
      <c r="F129" s="54" t="s">
        <v>59</v>
      </c>
      <c r="G129" s="54" t="s">
        <v>59</v>
      </c>
      <c r="H129" s="54" t="s">
        <v>59</v>
      </c>
      <c r="I129" s="70">
        <v>46037</v>
      </c>
      <c r="J129" s="70">
        <v>46173</v>
      </c>
    </row>
    <row r="130" spans="1:11" ht="14.5" x14ac:dyDescent="0.35">
      <c r="A130" s="52">
        <v>129</v>
      </c>
      <c r="B130" s="73" t="s">
        <v>14</v>
      </c>
      <c r="C130" s="73" t="s">
        <v>424</v>
      </c>
      <c r="D130" s="55" t="str">
        <f>_xlfn.XLOOKUP(C130,Catálogo!B131:B498,Catálogo!C131:C498)</f>
        <v>16.8</v>
      </c>
      <c r="E130" s="54" t="s">
        <v>36</v>
      </c>
      <c r="F130" s="54" t="s">
        <v>37</v>
      </c>
      <c r="G130" s="54" t="s">
        <v>36</v>
      </c>
      <c r="H130" s="54" t="s">
        <v>59</v>
      </c>
      <c r="I130" s="60">
        <v>46180</v>
      </c>
      <c r="J130" s="60">
        <v>46185</v>
      </c>
    </row>
    <row r="131" spans="1:11" s="62" customFormat="1" ht="14.5" x14ac:dyDescent="0.35">
      <c r="A131" s="52">
        <v>130</v>
      </c>
      <c r="B131" s="73" t="s">
        <v>14</v>
      </c>
      <c r="C131" s="73" t="s">
        <v>180</v>
      </c>
      <c r="D131" s="55" t="str">
        <f>_xlfn.XLOOKUP(C131,Catálogo!B132:B499,Catálogo!C132:C499)</f>
        <v>16.9</v>
      </c>
      <c r="E131" s="61" t="s">
        <v>36</v>
      </c>
      <c r="F131" s="71" t="s">
        <v>118</v>
      </c>
      <c r="G131" s="71" t="s">
        <v>36</v>
      </c>
      <c r="H131" s="54" t="s">
        <v>59</v>
      </c>
      <c r="I131" s="70">
        <v>46082</v>
      </c>
      <c r="J131" s="70">
        <v>46111</v>
      </c>
    </row>
    <row r="132" spans="1:11" ht="14.5" x14ac:dyDescent="0.35">
      <c r="A132" s="52">
        <v>131</v>
      </c>
      <c r="B132" s="73" t="s">
        <v>14</v>
      </c>
      <c r="C132" s="73" t="s">
        <v>425</v>
      </c>
      <c r="D132" s="55" t="str">
        <f>_xlfn.XLOOKUP(C132,Catálogo!B133:B500,Catálogo!C133:C500)</f>
        <v>16.10</v>
      </c>
      <c r="E132" s="54" t="s">
        <v>36</v>
      </c>
      <c r="F132" s="54" t="s">
        <v>55</v>
      </c>
      <c r="G132" s="54" t="s">
        <v>36</v>
      </c>
      <c r="H132" s="54" t="s">
        <v>59</v>
      </c>
      <c r="I132" s="60">
        <v>46113</v>
      </c>
      <c r="J132" s="60">
        <v>46154</v>
      </c>
    </row>
    <row r="133" spans="1:11" ht="14.5" x14ac:dyDescent="0.35">
      <c r="A133" s="52">
        <v>132</v>
      </c>
      <c r="B133" s="73" t="s">
        <v>14</v>
      </c>
      <c r="C133" s="73" t="s">
        <v>426</v>
      </c>
      <c r="D133" s="55" t="str">
        <f>_xlfn.XLOOKUP(C133,Catálogo!B134:B501,Catálogo!C134:C501)</f>
        <v>16.11</v>
      </c>
      <c r="E133" s="54" t="s">
        <v>36</v>
      </c>
      <c r="F133" s="54" t="s">
        <v>118</v>
      </c>
      <c r="G133" s="54" t="s">
        <v>36</v>
      </c>
      <c r="H133" s="54" t="s">
        <v>59</v>
      </c>
      <c r="I133" s="60">
        <v>46150</v>
      </c>
      <c r="J133" s="74">
        <v>46155</v>
      </c>
      <c r="K133" s="58">
        <v>1</v>
      </c>
    </row>
    <row r="134" spans="1:11" ht="14.5" x14ac:dyDescent="0.35">
      <c r="A134" s="52">
        <v>133</v>
      </c>
      <c r="B134" s="73" t="s">
        <v>14</v>
      </c>
      <c r="C134" s="73" t="s">
        <v>188</v>
      </c>
      <c r="D134" s="55" t="str">
        <f>_xlfn.XLOOKUP(C134,Catálogo!B135:B502,Catálogo!C135:C502)</f>
        <v>16.12</v>
      </c>
      <c r="E134" s="54" t="s">
        <v>36</v>
      </c>
      <c r="F134" s="54" t="s">
        <v>118</v>
      </c>
      <c r="G134" s="54" t="s">
        <v>36</v>
      </c>
      <c r="H134" s="54" t="s">
        <v>59</v>
      </c>
      <c r="I134" s="59">
        <v>46150</v>
      </c>
      <c r="J134" s="74">
        <v>46158</v>
      </c>
      <c r="K134" s="58">
        <v>1</v>
      </c>
    </row>
    <row r="135" spans="1:11" ht="14.5" x14ac:dyDescent="0.35">
      <c r="A135" s="52">
        <v>134</v>
      </c>
      <c r="B135" s="73" t="s">
        <v>14</v>
      </c>
      <c r="C135" s="73" t="s">
        <v>190</v>
      </c>
      <c r="D135" s="55" t="str">
        <f>_xlfn.XLOOKUP(C135,Catálogo!B136:B503,Catálogo!C136:C503)</f>
        <v>16.13</v>
      </c>
      <c r="E135" s="54" t="s">
        <v>36</v>
      </c>
      <c r="F135" s="54" t="s">
        <v>55</v>
      </c>
      <c r="G135" s="54" t="s">
        <v>36</v>
      </c>
      <c r="H135" s="54" t="s">
        <v>59</v>
      </c>
      <c r="I135" s="60">
        <v>46174</v>
      </c>
      <c r="J135" s="59">
        <v>46178</v>
      </c>
    </row>
    <row r="136" spans="1:11" ht="14.5" x14ac:dyDescent="0.35">
      <c r="A136" s="52">
        <v>135</v>
      </c>
      <c r="B136" s="73" t="s">
        <v>14</v>
      </c>
      <c r="C136" s="73" t="s">
        <v>427</v>
      </c>
      <c r="D136" s="55" t="str">
        <f>_xlfn.XLOOKUP(C136,Catálogo!B137:B504,Catálogo!C137:C504)</f>
        <v>16.14</v>
      </c>
      <c r="E136" s="54" t="s">
        <v>40</v>
      </c>
      <c r="F136" s="54" t="s">
        <v>92</v>
      </c>
      <c r="G136" s="54" t="s">
        <v>92</v>
      </c>
      <c r="H136" s="54" t="s">
        <v>59</v>
      </c>
      <c r="I136" s="60">
        <v>46181</v>
      </c>
      <c r="J136" s="60">
        <v>46203</v>
      </c>
    </row>
    <row r="137" spans="1:11" ht="14.5" x14ac:dyDescent="0.35">
      <c r="A137" s="52">
        <v>136</v>
      </c>
      <c r="B137" s="73" t="s">
        <v>15</v>
      </c>
      <c r="C137" s="73" t="s">
        <v>428</v>
      </c>
      <c r="D137" s="55" t="str">
        <f>_xlfn.XLOOKUP(C137,Catálogo!B138:B505,Catálogo!C138:C505)</f>
        <v>17.1</v>
      </c>
      <c r="E137" s="54" t="s">
        <v>46</v>
      </c>
      <c r="F137" s="54" t="s">
        <v>197</v>
      </c>
      <c r="G137" s="54" t="s">
        <v>59</v>
      </c>
      <c r="H137" s="54" t="s">
        <v>59</v>
      </c>
      <c r="I137" s="70">
        <v>46142</v>
      </c>
      <c r="J137" s="70">
        <v>46167</v>
      </c>
    </row>
    <row r="138" spans="1:11" ht="14.5" x14ac:dyDescent="0.35">
      <c r="A138" s="52">
        <v>137</v>
      </c>
      <c r="B138" s="73" t="s">
        <v>15</v>
      </c>
      <c r="C138" s="73" t="s">
        <v>15</v>
      </c>
      <c r="D138" s="55" t="str">
        <f>_xlfn.XLOOKUP(C138,Catálogo!B139:B506,Catálogo!C139:C506)</f>
        <v>17.2</v>
      </c>
      <c r="E138" s="54" t="s">
        <v>36</v>
      </c>
      <c r="F138" s="54" t="s">
        <v>118</v>
      </c>
      <c r="G138" s="54" t="s">
        <v>36</v>
      </c>
      <c r="H138" s="54" t="s">
        <v>59</v>
      </c>
      <c r="I138" s="60">
        <v>46180</v>
      </c>
      <c r="J138" s="60">
        <v>46180</v>
      </c>
    </row>
    <row r="139" spans="1:11" ht="14.5" x14ac:dyDescent="0.35">
      <c r="A139" s="52">
        <v>138</v>
      </c>
      <c r="B139" s="73" t="s">
        <v>16</v>
      </c>
      <c r="C139" s="73" t="s">
        <v>429</v>
      </c>
      <c r="D139" s="55" t="str">
        <f>_xlfn.XLOOKUP(C139,Catálogo!B140:B507,Catálogo!C140:C507)</f>
        <v>18.1</v>
      </c>
      <c r="E139" s="54" t="s">
        <v>40</v>
      </c>
      <c r="F139" s="52" t="s">
        <v>430</v>
      </c>
      <c r="G139" s="52" t="s">
        <v>92</v>
      </c>
      <c r="H139" s="52" t="s">
        <v>59</v>
      </c>
      <c r="I139" s="60">
        <v>45972</v>
      </c>
      <c r="J139" s="60">
        <v>46022</v>
      </c>
    </row>
    <row r="140" spans="1:11" ht="14.5" x14ac:dyDescent="0.35">
      <c r="A140" s="52">
        <v>139</v>
      </c>
      <c r="B140" s="73" t="s">
        <v>16</v>
      </c>
      <c r="C140" s="73" t="s">
        <v>212</v>
      </c>
      <c r="D140" s="55" t="str">
        <f>_xlfn.XLOOKUP(C140,Catálogo!B141:B508,Catálogo!C141:C508)</f>
        <v>18.2</v>
      </c>
      <c r="E140" s="54" t="s">
        <v>36</v>
      </c>
      <c r="F140" s="54" t="s">
        <v>118</v>
      </c>
      <c r="G140" s="54" t="s">
        <v>36</v>
      </c>
      <c r="H140" s="54" t="s">
        <v>59</v>
      </c>
      <c r="I140" s="60">
        <v>46054</v>
      </c>
      <c r="J140" s="60">
        <v>46081</v>
      </c>
    </row>
    <row r="141" spans="1:11" ht="14.5" x14ac:dyDescent="0.35">
      <c r="A141" s="52">
        <v>140</v>
      </c>
      <c r="B141" s="73" t="s">
        <v>16</v>
      </c>
      <c r="C141" s="73" t="s">
        <v>431</v>
      </c>
      <c r="D141" s="55" t="str">
        <f>_xlfn.XLOOKUP(C141,Catálogo!B142:B509,Catálogo!C142:C509)</f>
        <v>18.3</v>
      </c>
      <c r="E141" s="54" t="s">
        <v>46</v>
      </c>
      <c r="F141" s="54" t="s">
        <v>218</v>
      </c>
      <c r="G141" s="54" t="s">
        <v>92</v>
      </c>
      <c r="H141" s="54" t="s">
        <v>59</v>
      </c>
      <c r="I141" s="60">
        <v>46082</v>
      </c>
      <c r="J141" s="60">
        <v>46097</v>
      </c>
    </row>
    <row r="142" spans="1:11" ht="14.5" x14ac:dyDescent="0.35">
      <c r="A142" s="52">
        <v>141</v>
      </c>
      <c r="B142" s="73" t="s">
        <v>16</v>
      </c>
      <c r="C142" s="73" t="s">
        <v>432</v>
      </c>
      <c r="D142" s="55" t="str">
        <f>_xlfn.XLOOKUP(C142,Catálogo!B143:B510,Catálogo!C143:C510)</f>
        <v>18.4</v>
      </c>
      <c r="E142" s="54" t="s">
        <v>40</v>
      </c>
      <c r="F142" s="54" t="s">
        <v>281</v>
      </c>
      <c r="G142" s="54" t="s">
        <v>92</v>
      </c>
      <c r="H142" s="54" t="s">
        <v>59</v>
      </c>
      <c r="I142" s="59">
        <v>46100</v>
      </c>
      <c r="J142" s="59">
        <v>46105</v>
      </c>
    </row>
    <row r="143" spans="1:11" ht="14.5" x14ac:dyDescent="0.35">
      <c r="A143" s="52">
        <v>142</v>
      </c>
      <c r="B143" s="73" t="s">
        <v>16</v>
      </c>
      <c r="C143" s="73" t="s">
        <v>220</v>
      </c>
      <c r="D143" s="55" t="str">
        <f>_xlfn.XLOOKUP(C143,Catálogo!B144:B511,Catálogo!C144:C511)</f>
        <v>18.5</v>
      </c>
      <c r="E143" s="54" t="s">
        <v>36</v>
      </c>
      <c r="F143" s="54" t="s">
        <v>118</v>
      </c>
      <c r="G143" s="54" t="s">
        <v>36</v>
      </c>
      <c r="H143" s="54" t="s">
        <v>59</v>
      </c>
      <c r="I143" s="60">
        <v>46082</v>
      </c>
      <c r="J143" s="60">
        <v>46111</v>
      </c>
    </row>
    <row r="144" spans="1:11" ht="14.5" x14ac:dyDescent="0.35">
      <c r="A144" s="52">
        <v>143</v>
      </c>
      <c r="B144" s="73" t="s">
        <v>16</v>
      </c>
      <c r="C144" s="73" t="s">
        <v>433</v>
      </c>
      <c r="D144" s="55" t="str">
        <f>_xlfn.XLOOKUP(C144,Catálogo!B145:B512,Catálogo!C145:C512)</f>
        <v>18.6</v>
      </c>
      <c r="E144" s="54" t="s">
        <v>36</v>
      </c>
      <c r="F144" s="54" t="s">
        <v>55</v>
      </c>
      <c r="G144" s="54" t="s">
        <v>36</v>
      </c>
      <c r="H144" s="54" t="s">
        <v>59</v>
      </c>
      <c r="I144" s="60">
        <v>46082</v>
      </c>
      <c r="J144" s="60">
        <v>46112</v>
      </c>
    </row>
    <row r="145" spans="1:10" ht="14.5" x14ac:dyDescent="0.35">
      <c r="A145" s="52">
        <v>144</v>
      </c>
      <c r="B145" s="73" t="s">
        <v>16</v>
      </c>
      <c r="C145" s="73" t="s">
        <v>434</v>
      </c>
      <c r="D145" s="55" t="str">
        <f>_xlfn.XLOOKUP(C145,Catálogo!B146:B513,Catálogo!C146:C513)</f>
        <v>18.7</v>
      </c>
      <c r="E145" s="54" t="s">
        <v>46</v>
      </c>
      <c r="F145" s="54" t="s">
        <v>218</v>
      </c>
      <c r="G145" s="54" t="s">
        <v>36</v>
      </c>
      <c r="H145" s="54" t="s">
        <v>59</v>
      </c>
      <c r="I145" s="60">
        <v>46113</v>
      </c>
      <c r="J145" s="60">
        <v>46116</v>
      </c>
    </row>
    <row r="146" spans="1:10" ht="14.5" x14ac:dyDescent="0.35">
      <c r="A146" s="52">
        <v>145</v>
      </c>
      <c r="B146" s="73" t="s">
        <v>17</v>
      </c>
      <c r="C146" s="73" t="s">
        <v>435</v>
      </c>
      <c r="D146" s="55" t="str">
        <f>_xlfn.XLOOKUP(C146,Catálogo!B147:B514,Catálogo!C147:C514)</f>
        <v>19.1</v>
      </c>
      <c r="E146" s="54" t="s">
        <v>40</v>
      </c>
      <c r="F146" s="54" t="s">
        <v>62</v>
      </c>
      <c r="G146" s="54" t="s">
        <v>91</v>
      </c>
      <c r="H146" s="54" t="s">
        <v>59</v>
      </c>
      <c r="I146" s="59">
        <v>46096</v>
      </c>
      <c r="J146" s="59">
        <v>46111</v>
      </c>
    </row>
    <row r="147" spans="1:10" ht="14.5" x14ac:dyDescent="0.35">
      <c r="A147" s="52">
        <v>146</v>
      </c>
      <c r="B147" s="73" t="s">
        <v>17</v>
      </c>
      <c r="C147" s="73" t="s">
        <v>226</v>
      </c>
      <c r="D147" s="55" t="str">
        <f>_xlfn.XLOOKUP(C147,Catálogo!B148:B515,Catálogo!C148:C515)</f>
        <v>19.2</v>
      </c>
      <c r="E147" s="54" t="s">
        <v>40</v>
      </c>
      <c r="F147" s="54" t="s">
        <v>58</v>
      </c>
      <c r="G147" s="54" t="s">
        <v>92</v>
      </c>
      <c r="H147" s="54" t="s">
        <v>59</v>
      </c>
      <c r="I147" s="60">
        <v>46097</v>
      </c>
      <c r="J147" s="60">
        <v>46112</v>
      </c>
    </row>
    <row r="148" spans="1:10" ht="14.5" x14ac:dyDescent="0.35">
      <c r="A148" s="52">
        <v>147</v>
      </c>
      <c r="B148" s="73" t="s">
        <v>17</v>
      </c>
      <c r="C148" s="73" t="s">
        <v>228</v>
      </c>
      <c r="D148" s="55" t="str">
        <f>_xlfn.XLOOKUP(C148,Catálogo!B149:B516,Catálogo!C149:C516)</f>
        <v>19.3</v>
      </c>
      <c r="E148" s="54" t="s">
        <v>36</v>
      </c>
      <c r="F148" s="54" t="s">
        <v>37</v>
      </c>
      <c r="G148" s="54" t="s">
        <v>36</v>
      </c>
      <c r="H148" s="54" t="s">
        <v>59</v>
      </c>
      <c r="I148" s="60">
        <v>46113</v>
      </c>
      <c r="J148" s="60">
        <v>46127</v>
      </c>
    </row>
    <row r="149" spans="1:10" ht="14.5" x14ac:dyDescent="0.35">
      <c r="A149" s="52">
        <v>148</v>
      </c>
      <c r="B149" s="73" t="s">
        <v>17</v>
      </c>
      <c r="C149" s="73" t="s">
        <v>230</v>
      </c>
      <c r="D149" s="55" t="str">
        <f>_xlfn.XLOOKUP(C149,Catálogo!B150:B517,Catálogo!C150:C517)</f>
        <v>19.4</v>
      </c>
      <c r="E149" s="54" t="s">
        <v>46</v>
      </c>
      <c r="F149" s="54" t="s">
        <v>340</v>
      </c>
      <c r="G149" s="54" t="s">
        <v>92</v>
      </c>
      <c r="H149" s="54" t="s">
        <v>59</v>
      </c>
      <c r="I149" s="60">
        <v>46113</v>
      </c>
      <c r="J149" s="60">
        <v>46127</v>
      </c>
    </row>
    <row r="150" spans="1:10" ht="14.5" x14ac:dyDescent="0.35">
      <c r="A150" s="52">
        <v>149</v>
      </c>
      <c r="B150" s="73" t="s">
        <v>17</v>
      </c>
      <c r="C150" s="73" t="s">
        <v>436</v>
      </c>
      <c r="D150" s="55" t="str">
        <f>_xlfn.XLOOKUP(C150,Catálogo!B151:B518,Catálogo!C151:C518)</f>
        <v>19.5</v>
      </c>
      <c r="E150" s="54" t="s">
        <v>40</v>
      </c>
      <c r="F150" s="54" t="s">
        <v>62</v>
      </c>
      <c r="G150" s="54" t="s">
        <v>59</v>
      </c>
      <c r="H150" s="54" t="s">
        <v>59</v>
      </c>
      <c r="I150" s="60">
        <v>46132</v>
      </c>
      <c r="J150" s="60">
        <v>46142</v>
      </c>
    </row>
    <row r="151" spans="1:10" ht="14.5" x14ac:dyDescent="0.35">
      <c r="A151" s="52">
        <v>150</v>
      </c>
      <c r="B151" s="73" t="s">
        <v>17</v>
      </c>
      <c r="C151" s="73" t="s">
        <v>237</v>
      </c>
      <c r="D151" s="55" t="str">
        <f>_xlfn.XLOOKUP(C151,Catálogo!B152:B519,Catálogo!C152:C519)</f>
        <v>19.6</v>
      </c>
      <c r="E151" s="54" t="s">
        <v>40</v>
      </c>
      <c r="F151" s="54" t="s">
        <v>80</v>
      </c>
      <c r="G151" s="54" t="s">
        <v>59</v>
      </c>
      <c r="H151" s="54" t="s">
        <v>59</v>
      </c>
      <c r="I151" s="59">
        <v>46133</v>
      </c>
      <c r="J151" s="60">
        <v>46177</v>
      </c>
    </row>
    <row r="152" spans="1:10" ht="14.5" x14ac:dyDescent="0.35">
      <c r="A152" s="52">
        <v>151</v>
      </c>
      <c r="B152" s="73" t="s">
        <v>17</v>
      </c>
      <c r="C152" s="73" t="s">
        <v>437</v>
      </c>
      <c r="D152" s="55" t="str">
        <f>_xlfn.XLOOKUP(C152,Catálogo!B153:B520,Catálogo!C153:C520)</f>
        <v>19.7</v>
      </c>
      <c r="E152" s="54" t="s">
        <v>40</v>
      </c>
      <c r="F152" s="54" t="s">
        <v>80</v>
      </c>
      <c r="G152" s="54" t="s">
        <v>59</v>
      </c>
      <c r="H152" s="54" t="s">
        <v>59</v>
      </c>
      <c r="I152" s="59">
        <v>46134</v>
      </c>
      <c r="J152" s="60">
        <v>46178</v>
      </c>
    </row>
    <row r="153" spans="1:10" ht="14.5" x14ac:dyDescent="0.35">
      <c r="A153" s="52">
        <v>152</v>
      </c>
      <c r="B153" s="73" t="s">
        <v>17</v>
      </c>
      <c r="C153" s="73" t="s">
        <v>235</v>
      </c>
      <c r="D153" s="55" t="str">
        <f>_xlfn.XLOOKUP(C153,Catálogo!B154:B521,Catálogo!C154:C521)</f>
        <v>19.8</v>
      </c>
      <c r="E153" s="54" t="s">
        <v>46</v>
      </c>
      <c r="F153" s="54" t="s">
        <v>340</v>
      </c>
      <c r="G153" s="54" t="s">
        <v>36</v>
      </c>
      <c r="H153" s="54" t="s">
        <v>59</v>
      </c>
      <c r="I153" s="60">
        <v>46180</v>
      </c>
      <c r="J153" s="60">
        <v>46181</v>
      </c>
    </row>
    <row r="154" spans="1:10" ht="14.5" x14ac:dyDescent="0.35">
      <c r="A154" s="52">
        <v>153</v>
      </c>
      <c r="B154" s="73" t="s">
        <v>18</v>
      </c>
      <c r="C154" s="73" t="s">
        <v>200</v>
      </c>
      <c r="D154" s="55" t="str">
        <f>_xlfn.XLOOKUP(C154,Catálogo!B155:B522,Catálogo!C155:C522)</f>
        <v>20.1</v>
      </c>
      <c r="E154" s="54" t="s">
        <v>36</v>
      </c>
      <c r="F154" s="54" t="s">
        <v>118</v>
      </c>
      <c r="G154" s="54" t="s">
        <v>92</v>
      </c>
      <c r="H154" s="54" t="s">
        <v>59</v>
      </c>
      <c r="I154" s="60">
        <v>46132</v>
      </c>
      <c r="J154" s="60">
        <v>46142</v>
      </c>
    </row>
    <row r="155" spans="1:10" ht="14.5" x14ac:dyDescent="0.35">
      <c r="A155" s="52">
        <v>154</v>
      </c>
      <c r="B155" s="73" t="s">
        <v>18</v>
      </c>
      <c r="C155" s="73" t="s">
        <v>202</v>
      </c>
      <c r="D155" s="55" t="str">
        <f>_xlfn.XLOOKUP(C155,Catálogo!B156:B523,Catálogo!C156:C523)</f>
        <v>20.2</v>
      </c>
      <c r="E155" s="54" t="s">
        <v>40</v>
      </c>
      <c r="F155" s="54" t="s">
        <v>438</v>
      </c>
      <c r="G155" s="54" t="s">
        <v>92</v>
      </c>
      <c r="H155" s="54" t="s">
        <v>59</v>
      </c>
      <c r="I155" s="60">
        <v>46146</v>
      </c>
      <c r="J155" s="60">
        <v>46151</v>
      </c>
    </row>
    <row r="156" spans="1:10" ht="14.5" x14ac:dyDescent="0.35">
      <c r="A156" s="52">
        <v>155</v>
      </c>
      <c r="B156" s="73" t="s">
        <v>18</v>
      </c>
      <c r="C156" s="73" t="s">
        <v>204</v>
      </c>
      <c r="D156" s="55" t="str">
        <f>_xlfn.XLOOKUP(C156,Catálogo!B157:B524,Catálogo!C157:C524)</f>
        <v>20.3</v>
      </c>
      <c r="E156" s="54" t="s">
        <v>36</v>
      </c>
      <c r="F156" s="54" t="s">
        <v>118</v>
      </c>
      <c r="G156" s="54" t="s">
        <v>36</v>
      </c>
      <c r="H156" s="54" t="s">
        <v>59</v>
      </c>
      <c r="I156" s="60">
        <v>46153</v>
      </c>
      <c r="J156" s="60">
        <v>46158</v>
      </c>
    </row>
    <row r="157" spans="1:10" ht="14.5" x14ac:dyDescent="0.35">
      <c r="A157" s="52">
        <v>156</v>
      </c>
      <c r="B157" s="73" t="s">
        <v>18</v>
      </c>
      <c r="C157" s="73" t="s">
        <v>439</v>
      </c>
      <c r="D157" s="55" t="str">
        <f>_xlfn.XLOOKUP(C157,Catálogo!B158:B525,Catálogo!C158:C525)</f>
        <v>20.4</v>
      </c>
      <c r="E157" s="54" t="s">
        <v>36</v>
      </c>
      <c r="F157" s="54" t="s">
        <v>55</v>
      </c>
      <c r="G157" s="54" t="s">
        <v>36</v>
      </c>
      <c r="H157" s="54" t="s">
        <v>59</v>
      </c>
      <c r="I157" s="60">
        <v>46180</v>
      </c>
      <c r="J157" s="60">
        <v>46181</v>
      </c>
    </row>
    <row r="158" spans="1:10" ht="14.5" x14ac:dyDescent="0.35">
      <c r="A158" s="52">
        <v>157</v>
      </c>
      <c r="B158" s="73" t="s">
        <v>18</v>
      </c>
      <c r="C158" s="73" t="s">
        <v>208</v>
      </c>
      <c r="D158" s="55" t="str">
        <f>_xlfn.XLOOKUP(C158,Catálogo!B159:B526,Catálogo!C159:C526)</f>
        <v>20.5</v>
      </c>
      <c r="E158" s="54" t="s">
        <v>36</v>
      </c>
      <c r="F158" s="54" t="s">
        <v>37</v>
      </c>
      <c r="G158" s="54" t="s">
        <v>36</v>
      </c>
      <c r="H158" s="54" t="s">
        <v>59</v>
      </c>
      <c r="I158" s="60">
        <v>46195</v>
      </c>
      <c r="J158" s="60">
        <v>46203</v>
      </c>
    </row>
    <row r="159" spans="1:10" ht="14.5" x14ac:dyDescent="0.35">
      <c r="A159" s="52">
        <v>158</v>
      </c>
      <c r="B159" s="73" t="s">
        <v>18</v>
      </c>
      <c r="C159" s="73" t="s">
        <v>210</v>
      </c>
      <c r="D159" s="55" t="str">
        <f>_xlfn.XLOOKUP(C159,Catálogo!B160:B527,Catálogo!C160:C527)</f>
        <v>20.6</v>
      </c>
      <c r="E159" s="54" t="s">
        <v>36</v>
      </c>
      <c r="F159" s="54" t="s">
        <v>37</v>
      </c>
      <c r="G159" s="54" t="s">
        <v>92</v>
      </c>
      <c r="H159" s="54" t="s">
        <v>59</v>
      </c>
      <c r="I159" s="59">
        <v>46195</v>
      </c>
      <c r="J159" s="59">
        <v>46203</v>
      </c>
    </row>
    <row r="160" spans="1:10" ht="14.5" x14ac:dyDescent="0.35">
      <c r="A160" s="52">
        <v>159</v>
      </c>
      <c r="B160" s="73" t="s">
        <v>19</v>
      </c>
      <c r="C160" s="73" t="s">
        <v>440</v>
      </c>
      <c r="D160" s="55" t="str">
        <f>_xlfn.XLOOKUP(C160,Catálogo!B161:B528,Catálogo!C161:C528)</f>
        <v>21.1</v>
      </c>
      <c r="E160" s="54" t="s">
        <v>36</v>
      </c>
      <c r="F160" s="54" t="s">
        <v>37</v>
      </c>
      <c r="G160" s="54" t="s">
        <v>36</v>
      </c>
      <c r="H160" s="54" t="s">
        <v>368</v>
      </c>
      <c r="I160" s="60">
        <v>45907</v>
      </c>
      <c r="J160" s="60">
        <v>45912</v>
      </c>
    </row>
    <row r="161" spans="1:10" ht="14.5" x14ac:dyDescent="0.35">
      <c r="A161" s="52">
        <v>160</v>
      </c>
      <c r="B161" s="73" t="s">
        <v>19</v>
      </c>
      <c r="C161" s="73" t="s">
        <v>441</v>
      </c>
      <c r="D161" s="55" t="str">
        <f>_xlfn.XLOOKUP(C161,Catálogo!B162:B529,Catálogo!C162:C529)</f>
        <v>21.2</v>
      </c>
      <c r="E161" s="54" t="s">
        <v>36</v>
      </c>
      <c r="F161" s="54" t="s">
        <v>37</v>
      </c>
      <c r="G161" s="54" t="s">
        <v>36</v>
      </c>
      <c r="H161" s="54" t="s">
        <v>368</v>
      </c>
      <c r="I161" s="60">
        <v>45907</v>
      </c>
      <c r="J161" s="59">
        <v>45912</v>
      </c>
    </row>
    <row r="162" spans="1:10" ht="14.5" x14ac:dyDescent="0.35">
      <c r="A162" s="52">
        <v>161</v>
      </c>
      <c r="B162" s="73" t="s">
        <v>19</v>
      </c>
      <c r="C162" s="73" t="s">
        <v>442</v>
      </c>
      <c r="D162" s="55" t="str">
        <f>_xlfn.XLOOKUP(C162,Catálogo!B163:B530,Catálogo!C163:C530)</f>
        <v>21.3</v>
      </c>
      <c r="E162" s="54" t="s">
        <v>36</v>
      </c>
      <c r="F162" s="54" t="s">
        <v>37</v>
      </c>
      <c r="G162" s="54" t="s">
        <v>36</v>
      </c>
      <c r="H162" s="54" t="s">
        <v>368</v>
      </c>
      <c r="I162" s="60">
        <v>45968</v>
      </c>
      <c r="J162" s="60">
        <v>45973</v>
      </c>
    </row>
    <row r="163" spans="1:10" ht="14.5" x14ac:dyDescent="0.35">
      <c r="A163" s="52">
        <v>162</v>
      </c>
      <c r="B163" s="73" t="s">
        <v>19</v>
      </c>
      <c r="C163" s="73" t="s">
        <v>443</v>
      </c>
      <c r="D163" s="55" t="str">
        <f>_xlfn.XLOOKUP(C163,Catálogo!B164:B531,Catálogo!C164:C531)</f>
        <v>21.4</v>
      </c>
      <c r="E163" s="54" t="s">
        <v>36</v>
      </c>
      <c r="F163" s="54" t="s">
        <v>37</v>
      </c>
      <c r="G163" s="54" t="s">
        <v>36</v>
      </c>
      <c r="H163" s="54" t="s">
        <v>368</v>
      </c>
      <c r="I163" s="60">
        <v>45998</v>
      </c>
      <c r="J163" s="60">
        <v>46003</v>
      </c>
    </row>
    <row r="164" spans="1:10" ht="14.5" x14ac:dyDescent="0.35">
      <c r="A164" s="52">
        <v>163</v>
      </c>
      <c r="B164" s="73" t="s">
        <v>19</v>
      </c>
      <c r="C164" s="73" t="s">
        <v>444</v>
      </c>
      <c r="D164" s="55" t="str">
        <f>_xlfn.XLOOKUP(C164,Catálogo!B165:B532,Catálogo!C165:C532)</f>
        <v>21.5</v>
      </c>
      <c r="E164" s="54" t="s">
        <v>36</v>
      </c>
      <c r="F164" s="54" t="s">
        <v>37</v>
      </c>
      <c r="G164" s="54" t="s">
        <v>36</v>
      </c>
      <c r="H164" s="54" t="s">
        <v>368</v>
      </c>
      <c r="I164" s="60">
        <v>46029</v>
      </c>
      <c r="J164" s="60">
        <v>46034</v>
      </c>
    </row>
    <row r="165" spans="1:10" ht="14.5" x14ac:dyDescent="0.35">
      <c r="A165" s="52">
        <v>164</v>
      </c>
      <c r="B165" s="73" t="s">
        <v>19</v>
      </c>
      <c r="C165" s="73" t="s">
        <v>445</v>
      </c>
      <c r="D165" s="55" t="str">
        <f>_xlfn.XLOOKUP(C165,Catálogo!B166:B533,Catálogo!C166:C533)</f>
        <v>21.6</v>
      </c>
      <c r="E165" s="54" t="s">
        <v>36</v>
      </c>
      <c r="F165" s="54" t="s">
        <v>37</v>
      </c>
      <c r="G165" s="54" t="s">
        <v>36</v>
      </c>
      <c r="H165" s="54" t="s">
        <v>368</v>
      </c>
      <c r="I165" s="60">
        <v>46060</v>
      </c>
      <c r="J165" s="60">
        <v>46065</v>
      </c>
    </row>
    <row r="166" spans="1:10" ht="14.5" x14ac:dyDescent="0.35">
      <c r="A166" s="52">
        <v>165</v>
      </c>
      <c r="B166" s="73" t="s">
        <v>19</v>
      </c>
      <c r="C166" s="73" t="s">
        <v>446</v>
      </c>
      <c r="D166" s="55" t="str">
        <f>_xlfn.XLOOKUP(C166,Catálogo!B167:B534,Catálogo!C167:C534)</f>
        <v>21.7</v>
      </c>
      <c r="E166" s="54" t="s">
        <v>36</v>
      </c>
      <c r="F166" s="54" t="s">
        <v>37</v>
      </c>
      <c r="G166" s="54" t="s">
        <v>36</v>
      </c>
      <c r="H166" s="54" t="s">
        <v>368</v>
      </c>
      <c r="I166" s="60">
        <v>46060</v>
      </c>
      <c r="J166" s="60">
        <v>46065</v>
      </c>
    </row>
    <row r="167" spans="1:10" ht="14.5" x14ac:dyDescent="0.35">
      <c r="A167" s="52">
        <v>166</v>
      </c>
      <c r="B167" s="73" t="s">
        <v>19</v>
      </c>
      <c r="C167" s="73" t="s">
        <v>447</v>
      </c>
      <c r="D167" s="55" t="str">
        <f>_xlfn.XLOOKUP(C167,Catálogo!B168:B535,Catálogo!C168:C535)</f>
        <v>21.8</v>
      </c>
      <c r="E167" s="54" t="s">
        <v>36</v>
      </c>
      <c r="F167" s="54" t="s">
        <v>37</v>
      </c>
      <c r="G167" s="54" t="s">
        <v>36</v>
      </c>
      <c r="H167" s="54" t="s">
        <v>368</v>
      </c>
      <c r="I167" s="60">
        <v>46088</v>
      </c>
      <c r="J167" s="60">
        <v>46093</v>
      </c>
    </row>
    <row r="168" spans="1:10" ht="14.5" x14ac:dyDescent="0.35">
      <c r="A168" s="52">
        <v>167</v>
      </c>
      <c r="B168" s="73" t="s">
        <v>19</v>
      </c>
      <c r="C168" s="73" t="s">
        <v>448</v>
      </c>
      <c r="D168" s="55" t="str">
        <f>_xlfn.XLOOKUP(C168,Catálogo!B169:B536,Catálogo!C169:C536)</f>
        <v>21.9</v>
      </c>
      <c r="E168" s="54" t="s">
        <v>36</v>
      </c>
      <c r="F168" s="54" t="s">
        <v>37</v>
      </c>
      <c r="G168" s="54" t="s">
        <v>36</v>
      </c>
      <c r="H168" s="54" t="s">
        <v>368</v>
      </c>
      <c r="I168" s="60">
        <v>46134</v>
      </c>
      <c r="J168" s="60">
        <v>46134</v>
      </c>
    </row>
    <row r="169" spans="1:10" ht="14.5" x14ac:dyDescent="0.35">
      <c r="A169" s="52">
        <v>168</v>
      </c>
      <c r="B169" s="73" t="s">
        <v>19</v>
      </c>
      <c r="C169" s="73" t="s">
        <v>449</v>
      </c>
      <c r="D169" s="55" t="str">
        <f>_xlfn.XLOOKUP(C169,Catálogo!B170:B537,Catálogo!C170:C537)</f>
        <v>21.10</v>
      </c>
      <c r="E169" s="54" t="s">
        <v>36</v>
      </c>
      <c r="F169" s="54" t="s">
        <v>37</v>
      </c>
      <c r="G169" s="54" t="s">
        <v>36</v>
      </c>
      <c r="H169" s="54" t="s">
        <v>368</v>
      </c>
      <c r="I169" s="60">
        <v>46159</v>
      </c>
      <c r="J169" s="60">
        <v>46159</v>
      </c>
    </row>
    <row r="170" spans="1:10" ht="14.5" x14ac:dyDescent="0.35">
      <c r="A170" s="52">
        <v>169</v>
      </c>
      <c r="B170" s="73" t="s">
        <v>19</v>
      </c>
      <c r="C170" s="73" t="s">
        <v>450</v>
      </c>
      <c r="D170" s="55" t="str">
        <f>_xlfn.XLOOKUP(C170,Catálogo!B171:B538,Catálogo!C171:C538)</f>
        <v>21.11</v>
      </c>
      <c r="E170" s="54" t="s">
        <v>36</v>
      </c>
      <c r="F170" s="54" t="s">
        <v>37</v>
      </c>
      <c r="G170" s="54" t="s">
        <v>36</v>
      </c>
      <c r="H170" s="54" t="s">
        <v>368</v>
      </c>
      <c r="I170" s="60">
        <v>46166</v>
      </c>
      <c r="J170" s="60">
        <v>46166</v>
      </c>
    </row>
    <row r="171" spans="1:10" ht="14.5" x14ac:dyDescent="0.35">
      <c r="A171" s="52">
        <v>170</v>
      </c>
      <c r="B171" s="73" t="s">
        <v>19</v>
      </c>
      <c r="C171" s="73" t="s">
        <v>451</v>
      </c>
      <c r="D171" s="55" t="str">
        <f>_xlfn.XLOOKUP(C171,Catálogo!B172:B539,Catálogo!C172:C539)</f>
        <v>21.12</v>
      </c>
      <c r="E171" s="54" t="s">
        <v>36</v>
      </c>
      <c r="F171" s="54" t="s">
        <v>37</v>
      </c>
      <c r="G171" s="54" t="s">
        <v>36</v>
      </c>
      <c r="H171" s="54" t="s">
        <v>368</v>
      </c>
      <c r="I171" s="60">
        <v>46173</v>
      </c>
      <c r="J171" s="60">
        <v>46173</v>
      </c>
    </row>
    <row r="172" spans="1:10" ht="14.5" x14ac:dyDescent="0.35">
      <c r="A172" s="52">
        <v>171</v>
      </c>
      <c r="B172" s="73" t="s">
        <v>19</v>
      </c>
      <c r="C172" s="73" t="s">
        <v>452</v>
      </c>
      <c r="D172" s="55" t="str">
        <f>_xlfn.XLOOKUP(C172,Catálogo!B173:B540,Catálogo!C173:C540)</f>
        <v>21.13</v>
      </c>
      <c r="E172" s="54" t="s">
        <v>36</v>
      </c>
      <c r="F172" s="54" t="s">
        <v>37</v>
      </c>
      <c r="G172" s="54" t="s">
        <v>36</v>
      </c>
      <c r="H172" s="54" t="s">
        <v>368</v>
      </c>
      <c r="I172" s="60">
        <v>46180</v>
      </c>
      <c r="J172" s="60">
        <v>46181</v>
      </c>
    </row>
    <row r="173" spans="1:10" ht="14.5" x14ac:dyDescent="0.35">
      <c r="A173" s="52">
        <v>172</v>
      </c>
      <c r="B173" s="73" t="s">
        <v>20</v>
      </c>
      <c r="C173" s="73" t="s">
        <v>453</v>
      </c>
      <c r="D173" s="55" t="str">
        <f>_xlfn.XLOOKUP(C173,Catálogo!B174:B541,Catálogo!C174:C541)</f>
        <v>22.1</v>
      </c>
      <c r="E173" s="54" t="s">
        <v>40</v>
      </c>
      <c r="F173" s="54" t="s">
        <v>454</v>
      </c>
      <c r="G173" s="54" t="s">
        <v>59</v>
      </c>
      <c r="H173" s="54" t="s">
        <v>59</v>
      </c>
      <c r="I173" s="60">
        <v>46037</v>
      </c>
      <c r="J173" s="60">
        <v>46068</v>
      </c>
    </row>
    <row r="174" spans="1:10" ht="14.5" x14ac:dyDescent="0.35">
      <c r="A174" s="52">
        <v>173</v>
      </c>
      <c r="B174" s="73" t="s">
        <v>20</v>
      </c>
      <c r="C174" s="73" t="s">
        <v>455</v>
      </c>
      <c r="D174" s="55" t="str">
        <f>_xlfn.XLOOKUP(C174,Catálogo!B175:B542,Catálogo!C175:C542)</f>
        <v>22.2</v>
      </c>
      <c r="E174" s="54" t="s">
        <v>36</v>
      </c>
      <c r="F174" s="54" t="s">
        <v>37</v>
      </c>
      <c r="G174" s="54" t="s">
        <v>36</v>
      </c>
      <c r="H174" s="54" t="s">
        <v>59</v>
      </c>
      <c r="I174" s="60">
        <v>46074</v>
      </c>
      <c r="J174" s="60">
        <v>46081</v>
      </c>
    </row>
    <row r="175" spans="1:10" ht="14.5" x14ac:dyDescent="0.35">
      <c r="A175" s="52">
        <v>174</v>
      </c>
      <c r="B175" s="73" t="s">
        <v>20</v>
      </c>
      <c r="C175" s="73" t="s">
        <v>456</v>
      </c>
      <c r="D175" s="55" t="str">
        <f>_xlfn.XLOOKUP(C175,Catálogo!B176:B543,Catálogo!C176:C543)</f>
        <v>22.3</v>
      </c>
      <c r="E175" s="54" t="s">
        <v>36</v>
      </c>
      <c r="F175" s="54" t="s">
        <v>37</v>
      </c>
      <c r="G175" s="54" t="s">
        <v>36</v>
      </c>
      <c r="H175" s="54" t="s">
        <v>59</v>
      </c>
      <c r="I175" s="60">
        <v>46094</v>
      </c>
      <c r="J175" s="60">
        <v>46094</v>
      </c>
    </row>
    <row r="176" spans="1:10" ht="14.5" x14ac:dyDescent="0.35">
      <c r="A176" s="52">
        <v>175</v>
      </c>
      <c r="B176" s="73" t="s">
        <v>20</v>
      </c>
      <c r="C176" s="73" t="s">
        <v>249</v>
      </c>
      <c r="D176" s="55" t="str">
        <f>_xlfn.XLOOKUP(C176,Catálogo!B177:B544,Catálogo!C177:C544)</f>
        <v>22.4</v>
      </c>
      <c r="E176" s="54" t="s">
        <v>40</v>
      </c>
      <c r="F176" s="54" t="s">
        <v>92</v>
      </c>
      <c r="G176" s="54" t="s">
        <v>92</v>
      </c>
      <c r="H176" s="54" t="s">
        <v>59</v>
      </c>
      <c r="I176" s="60">
        <v>46095</v>
      </c>
      <c r="J176" s="60">
        <v>46107</v>
      </c>
    </row>
    <row r="177" spans="1:10" ht="14.5" x14ac:dyDescent="0.35">
      <c r="A177" s="52">
        <v>176</v>
      </c>
      <c r="B177" s="73" t="s">
        <v>20</v>
      </c>
      <c r="C177" s="73" t="s">
        <v>457</v>
      </c>
      <c r="D177" s="55" t="str">
        <f>_xlfn.XLOOKUP(C177,Catálogo!B178:B545,Catálogo!C178:C545)</f>
        <v>22.5</v>
      </c>
      <c r="E177" s="54" t="s">
        <v>36</v>
      </c>
      <c r="F177" s="54" t="s">
        <v>55</v>
      </c>
      <c r="G177" s="54" t="s">
        <v>36</v>
      </c>
      <c r="H177" s="54" t="s">
        <v>59</v>
      </c>
      <c r="I177" s="60">
        <v>46113</v>
      </c>
      <c r="J177" s="60">
        <v>46127</v>
      </c>
    </row>
    <row r="178" spans="1:10" ht="14.5" x14ac:dyDescent="0.35">
      <c r="A178" s="52">
        <v>177</v>
      </c>
      <c r="B178" s="73" t="s">
        <v>20</v>
      </c>
      <c r="C178" s="73" t="s">
        <v>241</v>
      </c>
      <c r="D178" s="55" t="str">
        <f>_xlfn.XLOOKUP(C178,Catálogo!B179:B546,Catálogo!C179:C546)</f>
        <v>22.6</v>
      </c>
      <c r="E178" s="54" t="s">
        <v>40</v>
      </c>
      <c r="F178" s="54" t="s">
        <v>62</v>
      </c>
      <c r="G178" s="54" t="s">
        <v>92</v>
      </c>
      <c r="H178" s="54" t="s">
        <v>59</v>
      </c>
      <c r="I178" s="59">
        <v>46143</v>
      </c>
      <c r="J178" s="59">
        <v>46169</v>
      </c>
    </row>
    <row r="179" spans="1:10" ht="14.5" x14ac:dyDescent="0.35">
      <c r="A179" s="52">
        <v>178</v>
      </c>
      <c r="B179" s="73" t="s">
        <v>20</v>
      </c>
      <c r="C179" s="73" t="s">
        <v>458</v>
      </c>
      <c r="D179" s="55" t="str">
        <f>_xlfn.XLOOKUP(C179,Catálogo!B180:B547,Catálogo!C180:C547)</f>
        <v>22.7</v>
      </c>
      <c r="E179" s="54" t="s">
        <v>36</v>
      </c>
      <c r="F179" s="54" t="s">
        <v>118</v>
      </c>
      <c r="G179" s="54" t="s">
        <v>36</v>
      </c>
      <c r="H179" s="54" t="s">
        <v>59</v>
      </c>
      <c r="I179" s="60">
        <v>46143</v>
      </c>
      <c r="J179" s="59">
        <v>46175</v>
      </c>
    </row>
    <row r="180" spans="1:10" ht="14.5" x14ac:dyDescent="0.35">
      <c r="A180" s="52">
        <v>179</v>
      </c>
      <c r="B180" s="73" t="s">
        <v>20</v>
      </c>
      <c r="C180" s="73" t="s">
        <v>459</v>
      </c>
      <c r="D180" s="55" t="str">
        <f>_xlfn.XLOOKUP(C180,Catálogo!B181:B548,Catálogo!C181:C548)</f>
        <v>22.8</v>
      </c>
      <c r="E180" s="54" t="s">
        <v>36</v>
      </c>
      <c r="F180" s="54" t="s">
        <v>37</v>
      </c>
      <c r="G180" s="54" t="s">
        <v>36</v>
      </c>
      <c r="H180" s="54" t="s">
        <v>59</v>
      </c>
      <c r="I180" s="60">
        <v>46054</v>
      </c>
      <c r="J180" s="60">
        <v>46068</v>
      </c>
    </row>
    <row r="181" spans="1:10" ht="14.5" x14ac:dyDescent="0.35">
      <c r="A181" s="52">
        <v>180</v>
      </c>
      <c r="B181" s="73" t="s">
        <v>20</v>
      </c>
      <c r="C181" s="73" t="s">
        <v>460</v>
      </c>
      <c r="D181" s="55" t="str">
        <f>_xlfn.XLOOKUP(C181,Catálogo!B182:B549,Catálogo!C182:C549)</f>
        <v>22.9</v>
      </c>
      <c r="E181" s="54" t="s">
        <v>36</v>
      </c>
      <c r="F181" s="54" t="s">
        <v>37</v>
      </c>
      <c r="G181" s="54" t="s">
        <v>36</v>
      </c>
      <c r="H181" s="54" t="s">
        <v>59</v>
      </c>
      <c r="I181" s="60">
        <v>46113</v>
      </c>
      <c r="J181" s="60">
        <v>46119</v>
      </c>
    </row>
    <row r="182" spans="1:10" ht="14.5" x14ac:dyDescent="0.35">
      <c r="A182" s="52">
        <v>181</v>
      </c>
      <c r="B182" s="73" t="s">
        <v>20</v>
      </c>
      <c r="C182" s="73" t="s">
        <v>461</v>
      </c>
      <c r="D182" s="55" t="str">
        <f>_xlfn.XLOOKUP(C182,Catálogo!B183:B550,Catálogo!C183:C550)</f>
        <v>22.10</v>
      </c>
      <c r="E182" s="54" t="s">
        <v>36</v>
      </c>
      <c r="F182" s="54" t="s">
        <v>37</v>
      </c>
      <c r="G182" s="54" t="s">
        <v>36</v>
      </c>
      <c r="H182" s="54" t="s">
        <v>59</v>
      </c>
      <c r="I182" s="60">
        <v>46128</v>
      </c>
      <c r="J182" s="60">
        <v>46142</v>
      </c>
    </row>
    <row r="183" spans="1:10" ht="14.5" x14ac:dyDescent="0.35">
      <c r="A183" s="52">
        <v>182</v>
      </c>
      <c r="B183" s="73" t="s">
        <v>20</v>
      </c>
      <c r="C183" s="73" t="s">
        <v>462</v>
      </c>
      <c r="D183" s="55" t="str">
        <f>_xlfn.XLOOKUP(C183,Catálogo!B184:B551,Catálogo!C184:C551)</f>
        <v>22.11</v>
      </c>
      <c r="E183" s="54" t="s">
        <v>36</v>
      </c>
      <c r="F183" s="54" t="s">
        <v>55</v>
      </c>
      <c r="G183" s="54" t="s">
        <v>36</v>
      </c>
      <c r="H183" s="54" t="s">
        <v>59</v>
      </c>
      <c r="I183" s="60">
        <v>46139</v>
      </c>
      <c r="J183" s="60">
        <v>46162</v>
      </c>
    </row>
    <row r="184" spans="1:10" ht="14.5" x14ac:dyDescent="0.35">
      <c r="A184" s="52">
        <v>183</v>
      </c>
      <c r="B184" s="73" t="s">
        <v>20</v>
      </c>
      <c r="C184" s="73" t="s">
        <v>463</v>
      </c>
      <c r="D184" s="55" t="str">
        <f>_xlfn.XLOOKUP(C184,Catálogo!B185:B552,Catálogo!C185:C552)</f>
        <v>22.12</v>
      </c>
      <c r="E184" s="54" t="s">
        <v>36</v>
      </c>
      <c r="F184" s="54" t="s">
        <v>37</v>
      </c>
      <c r="G184" s="54" t="s">
        <v>36</v>
      </c>
      <c r="H184" s="54" t="s">
        <v>59</v>
      </c>
      <c r="I184" s="60">
        <v>46143</v>
      </c>
      <c r="J184" s="60">
        <v>46149</v>
      </c>
    </row>
    <row r="185" spans="1:10" ht="14.5" x14ac:dyDescent="0.35">
      <c r="A185" s="52">
        <v>184</v>
      </c>
      <c r="B185" s="73" t="s">
        <v>20</v>
      </c>
      <c r="C185" s="73" t="s">
        <v>464</v>
      </c>
      <c r="D185" s="55" t="str">
        <f>_xlfn.XLOOKUP(C185,Catálogo!B186:B553,Catálogo!C186:C553)</f>
        <v>22.13</v>
      </c>
      <c r="E185" s="54" t="s">
        <v>36</v>
      </c>
      <c r="F185" s="54" t="s">
        <v>62</v>
      </c>
      <c r="G185" s="54" t="s">
        <v>36</v>
      </c>
      <c r="H185" s="54" t="s">
        <v>59</v>
      </c>
      <c r="I185" s="60">
        <v>46128</v>
      </c>
      <c r="J185" s="60">
        <v>46170</v>
      </c>
    </row>
    <row r="186" spans="1:10" ht="14.5" x14ac:dyDescent="0.35">
      <c r="A186" s="52">
        <v>185</v>
      </c>
      <c r="B186" s="73" t="s">
        <v>20</v>
      </c>
      <c r="C186" s="73" t="s">
        <v>465</v>
      </c>
      <c r="D186" s="55" t="str">
        <f>_xlfn.XLOOKUP(C186,Catálogo!B187:B554,Catálogo!C187:C554)</f>
        <v>22.14</v>
      </c>
      <c r="E186" s="54" t="s">
        <v>36</v>
      </c>
      <c r="F186" s="54" t="s">
        <v>118</v>
      </c>
      <c r="G186" s="54" t="s">
        <v>36</v>
      </c>
      <c r="H186" s="54" t="s">
        <v>59</v>
      </c>
      <c r="I186" s="60">
        <v>46182</v>
      </c>
      <c r="J186" s="60">
        <v>46182</v>
      </c>
    </row>
    <row r="187" spans="1:10" ht="14.5" x14ac:dyDescent="0.35">
      <c r="A187" s="52">
        <v>186</v>
      </c>
      <c r="B187" s="73" t="s">
        <v>20</v>
      </c>
      <c r="C187" s="73" t="s">
        <v>466</v>
      </c>
      <c r="D187" s="55" t="str">
        <f>_xlfn.XLOOKUP(C187,Catálogo!B188:B555,Catálogo!C188:C555)</f>
        <v>22.15</v>
      </c>
      <c r="E187" s="54" t="s">
        <v>36</v>
      </c>
      <c r="F187" s="54" t="s">
        <v>55</v>
      </c>
      <c r="G187" s="54" t="s">
        <v>36</v>
      </c>
      <c r="H187" s="54" t="s">
        <v>36</v>
      </c>
      <c r="I187" s="60">
        <v>46183</v>
      </c>
      <c r="J187" s="60">
        <v>46186</v>
      </c>
    </row>
    <row r="188" spans="1:10" ht="14.5" x14ac:dyDescent="0.35">
      <c r="A188" s="52">
        <v>187</v>
      </c>
      <c r="B188" s="73" t="s">
        <v>20</v>
      </c>
      <c r="C188" s="73" t="s">
        <v>467</v>
      </c>
      <c r="D188" s="55" t="str">
        <f>_xlfn.XLOOKUP(C188,Catálogo!B189:B556,Catálogo!C189:C556)</f>
        <v>22.16</v>
      </c>
      <c r="E188" s="54" t="s">
        <v>36</v>
      </c>
      <c r="F188" s="54" t="s">
        <v>37</v>
      </c>
      <c r="G188" s="54" t="s">
        <v>36</v>
      </c>
      <c r="H188" s="54" t="s">
        <v>36</v>
      </c>
      <c r="I188" s="60">
        <v>46187</v>
      </c>
      <c r="J188" s="60">
        <v>46187</v>
      </c>
    </row>
    <row r="189" spans="1:10" ht="14.5" x14ac:dyDescent="0.35">
      <c r="A189" s="52">
        <v>188</v>
      </c>
      <c r="B189" s="73" t="s">
        <v>21</v>
      </c>
      <c r="C189" s="73" t="s">
        <v>468</v>
      </c>
      <c r="D189" s="55" t="str">
        <f>_xlfn.XLOOKUP(C189,Catálogo!B190:B557,Catálogo!C190:C557)</f>
        <v>24.1</v>
      </c>
      <c r="E189" s="54" t="s">
        <v>36</v>
      </c>
      <c r="F189" s="54" t="s">
        <v>36</v>
      </c>
      <c r="G189" s="54" t="s">
        <v>36</v>
      </c>
      <c r="H189" s="54" t="s">
        <v>144</v>
      </c>
      <c r="I189" s="59">
        <v>45962</v>
      </c>
      <c r="J189" s="59">
        <v>46037</v>
      </c>
    </row>
    <row r="190" spans="1:10" ht="14.5" x14ac:dyDescent="0.35">
      <c r="A190" s="52">
        <v>189</v>
      </c>
      <c r="B190" s="73" t="s">
        <v>21</v>
      </c>
      <c r="C190" s="73" t="s">
        <v>469</v>
      </c>
      <c r="D190" s="55" t="str">
        <f>_xlfn.XLOOKUP(C190,Catálogo!B191:B558,Catálogo!C191:C558)</f>
        <v>24.2</v>
      </c>
      <c r="E190" s="54" t="s">
        <v>40</v>
      </c>
      <c r="F190" s="54" t="s">
        <v>470</v>
      </c>
      <c r="G190" s="54" t="s">
        <v>144</v>
      </c>
      <c r="H190" s="54" t="s">
        <v>144</v>
      </c>
      <c r="I190" s="59">
        <v>45962</v>
      </c>
      <c r="J190" s="59">
        <v>46037</v>
      </c>
    </row>
    <row r="191" spans="1:10" ht="14.5" x14ac:dyDescent="0.35">
      <c r="A191" s="52">
        <v>190</v>
      </c>
      <c r="B191" s="73" t="s">
        <v>21</v>
      </c>
      <c r="C191" s="73" t="s">
        <v>471</v>
      </c>
      <c r="D191" s="55" t="str">
        <f>_xlfn.XLOOKUP(C191,Catálogo!B192:B559,Catálogo!C192:C559)</f>
        <v>24.3</v>
      </c>
      <c r="E191" s="54" t="s">
        <v>40</v>
      </c>
      <c r="F191" s="54" t="s">
        <v>472</v>
      </c>
      <c r="G191" s="54" t="s">
        <v>144</v>
      </c>
      <c r="H191" s="54" t="s">
        <v>144</v>
      </c>
      <c r="I191" s="59">
        <v>45962</v>
      </c>
      <c r="J191" s="59">
        <v>46052</v>
      </c>
    </row>
    <row r="192" spans="1:10" ht="14.5" x14ac:dyDescent="0.35">
      <c r="A192" s="52">
        <v>191</v>
      </c>
      <c r="B192" s="73" t="s">
        <v>21</v>
      </c>
      <c r="C192" s="73" t="s">
        <v>473</v>
      </c>
      <c r="D192" s="55" t="str">
        <f>_xlfn.XLOOKUP(C192,Catálogo!B193:B560,Catálogo!C193:C560)</f>
        <v>24.4</v>
      </c>
      <c r="E192" s="54" t="s">
        <v>40</v>
      </c>
      <c r="F192" s="60" t="s">
        <v>37</v>
      </c>
      <c r="G192" s="60" t="s">
        <v>144</v>
      </c>
      <c r="H192" s="60" t="s">
        <v>144</v>
      </c>
      <c r="I192" s="59">
        <v>46054</v>
      </c>
      <c r="J192" s="59">
        <v>46081</v>
      </c>
    </row>
    <row r="193" spans="1:11" ht="14.5" x14ac:dyDescent="0.35">
      <c r="A193" s="52">
        <v>192</v>
      </c>
      <c r="B193" s="73" t="s">
        <v>22</v>
      </c>
      <c r="C193" s="73" t="s">
        <v>474</v>
      </c>
      <c r="D193" s="55" t="str">
        <f>_xlfn.XLOOKUP(C193,Catálogo!B194:B561,Catálogo!C194:C561)</f>
        <v>25.1</v>
      </c>
      <c r="E193" s="54" t="s">
        <v>40</v>
      </c>
      <c r="F193" s="54" t="s">
        <v>163</v>
      </c>
      <c r="G193" s="54" t="s">
        <v>163</v>
      </c>
      <c r="H193" s="54" t="s">
        <v>163</v>
      </c>
      <c r="I193" s="60">
        <v>45870</v>
      </c>
      <c r="J193" s="60">
        <v>46140</v>
      </c>
    </row>
    <row r="194" spans="1:11" ht="14.5" x14ac:dyDescent="0.35">
      <c r="A194" s="52">
        <v>193</v>
      </c>
      <c r="B194" s="73" t="s">
        <v>22</v>
      </c>
      <c r="C194" s="73" t="s">
        <v>475</v>
      </c>
      <c r="D194" s="55" t="str">
        <f>_xlfn.XLOOKUP(C194,Catálogo!B195:B562,Catálogo!C195:C562)</f>
        <v>25.2</v>
      </c>
      <c r="E194" s="54" t="s">
        <v>40</v>
      </c>
      <c r="F194" s="54" t="s">
        <v>163</v>
      </c>
      <c r="G194" s="54" t="s">
        <v>163</v>
      </c>
      <c r="H194" s="54" t="s">
        <v>163</v>
      </c>
      <c r="I194" s="59">
        <v>46078</v>
      </c>
      <c r="J194" s="59">
        <v>46144</v>
      </c>
    </row>
    <row r="195" spans="1:11" ht="14.5" x14ac:dyDescent="0.35">
      <c r="A195" s="52">
        <v>194</v>
      </c>
      <c r="B195" s="73" t="s">
        <v>22</v>
      </c>
      <c r="C195" s="73" t="s">
        <v>476</v>
      </c>
      <c r="D195" s="55" t="str">
        <f>_xlfn.XLOOKUP(C195,Catálogo!B196:B563,Catálogo!C196:C563)</f>
        <v>25.3</v>
      </c>
      <c r="E195" s="54" t="s">
        <v>40</v>
      </c>
      <c r="F195" s="54" t="s">
        <v>163</v>
      </c>
      <c r="G195" s="54" t="s">
        <v>163</v>
      </c>
      <c r="H195" s="54" t="s">
        <v>163</v>
      </c>
      <c r="I195" s="59">
        <v>46147</v>
      </c>
      <c r="J195" s="59">
        <v>46230</v>
      </c>
    </row>
    <row r="196" spans="1:11" ht="14.5" x14ac:dyDescent="0.35">
      <c r="A196" s="52">
        <v>195</v>
      </c>
      <c r="B196" s="73" t="s">
        <v>477</v>
      </c>
      <c r="C196" s="73" t="s">
        <v>478</v>
      </c>
      <c r="D196" s="55" t="str">
        <f>_xlfn.XLOOKUP(C196,Catálogo!B197:B564,Catálogo!C197:C564)</f>
        <v>26.1</v>
      </c>
      <c r="E196" s="61" t="s">
        <v>40</v>
      </c>
      <c r="F196" s="59" t="s">
        <v>48</v>
      </c>
      <c r="G196" s="59" t="s">
        <v>48</v>
      </c>
      <c r="H196" s="59" t="s">
        <v>48</v>
      </c>
      <c r="I196" s="59">
        <v>46059</v>
      </c>
      <c r="J196" s="59">
        <v>46059</v>
      </c>
    </row>
    <row r="197" spans="1:11" ht="14.5" x14ac:dyDescent="0.35">
      <c r="A197" s="52">
        <v>196</v>
      </c>
      <c r="B197" s="73" t="s">
        <v>477</v>
      </c>
      <c r="C197" s="73" t="s">
        <v>479</v>
      </c>
      <c r="D197" s="55" t="str">
        <f>_xlfn.XLOOKUP(C197,Catálogo!B198:B565,Catálogo!C198:C565)</f>
        <v>26.2</v>
      </c>
      <c r="E197" s="61" t="s">
        <v>40</v>
      </c>
      <c r="F197" s="59" t="s">
        <v>59</v>
      </c>
      <c r="G197" s="59" t="s">
        <v>59</v>
      </c>
      <c r="H197" s="59" t="s">
        <v>59</v>
      </c>
      <c r="I197" s="59">
        <v>46084</v>
      </c>
      <c r="J197" s="59">
        <v>46086</v>
      </c>
    </row>
    <row r="198" spans="1:11" ht="14.5" x14ac:dyDescent="0.35">
      <c r="A198" s="52">
        <v>197</v>
      </c>
      <c r="B198" s="73" t="s">
        <v>477</v>
      </c>
      <c r="C198" s="73" t="s">
        <v>270</v>
      </c>
      <c r="D198" s="55" t="str">
        <f>_xlfn.XLOOKUP(C198,Catálogo!B199:B566,Catálogo!C199:C566)</f>
        <v>26.3</v>
      </c>
      <c r="E198" s="61" t="s">
        <v>46</v>
      </c>
      <c r="F198" s="59" t="s">
        <v>36</v>
      </c>
      <c r="G198" s="59" t="s">
        <v>48</v>
      </c>
      <c r="H198" s="59" t="s">
        <v>48</v>
      </c>
      <c r="I198" s="59">
        <v>46082</v>
      </c>
      <c r="J198" s="59">
        <v>46142</v>
      </c>
    </row>
    <row r="199" spans="1:11" ht="14.5" x14ac:dyDescent="0.35">
      <c r="A199" s="52">
        <v>198</v>
      </c>
      <c r="B199" s="73" t="s">
        <v>477</v>
      </c>
      <c r="C199" s="73" t="s">
        <v>480</v>
      </c>
      <c r="D199" s="55" t="str">
        <f>_xlfn.XLOOKUP(C199,Catálogo!B200:B567,Catálogo!C200:C567)</f>
        <v>26.4</v>
      </c>
      <c r="E199" s="61" t="s">
        <v>40</v>
      </c>
      <c r="F199" s="59" t="s">
        <v>260</v>
      </c>
      <c r="G199" s="59" t="s">
        <v>48</v>
      </c>
      <c r="H199" s="59" t="s">
        <v>48</v>
      </c>
      <c r="I199" s="60">
        <v>46120</v>
      </c>
      <c r="J199" s="60">
        <v>46120</v>
      </c>
    </row>
    <row r="200" spans="1:11" ht="14.5" x14ac:dyDescent="0.35">
      <c r="A200" s="52">
        <v>199</v>
      </c>
      <c r="B200" s="73" t="s">
        <v>477</v>
      </c>
      <c r="C200" s="73" t="s">
        <v>481</v>
      </c>
      <c r="D200" s="55" t="str">
        <f>_xlfn.XLOOKUP(C200,Catálogo!B201:B568,Catálogo!C201:C568)</f>
        <v>26.5</v>
      </c>
      <c r="E200" s="54" t="s">
        <v>36</v>
      </c>
      <c r="F200" s="54" t="s">
        <v>482</v>
      </c>
      <c r="G200" s="54" t="s">
        <v>36</v>
      </c>
      <c r="H200" s="59" t="s">
        <v>59</v>
      </c>
      <c r="I200" s="60">
        <v>46153</v>
      </c>
      <c r="J200" s="60">
        <v>46157</v>
      </c>
    </row>
    <row r="201" spans="1:11" ht="14.5" x14ac:dyDescent="0.35">
      <c r="A201" s="52">
        <v>200</v>
      </c>
      <c r="B201" s="73" t="s">
        <v>477</v>
      </c>
      <c r="C201" s="73" t="s">
        <v>483</v>
      </c>
      <c r="D201" s="55" t="str">
        <f>_xlfn.XLOOKUP(C201,Catálogo!B202:B569,Catálogo!C202:C569)</f>
        <v>26.6</v>
      </c>
      <c r="E201" s="54" t="s">
        <v>40</v>
      </c>
      <c r="F201" s="54" t="s">
        <v>484</v>
      </c>
      <c r="G201" s="54" t="s">
        <v>92</v>
      </c>
      <c r="H201" s="59" t="s">
        <v>59</v>
      </c>
      <c r="I201" s="60">
        <v>46158</v>
      </c>
      <c r="J201" s="60">
        <v>46159</v>
      </c>
    </row>
    <row r="202" spans="1:11" ht="14.5" x14ac:dyDescent="0.35">
      <c r="A202" s="52">
        <v>201</v>
      </c>
      <c r="B202" s="73" t="s">
        <v>477</v>
      </c>
      <c r="C202" s="73" t="s">
        <v>485</v>
      </c>
      <c r="D202" s="55" t="str">
        <f>_xlfn.XLOOKUP(C202,Catálogo!B203:B570,Catálogo!C203:C570)</f>
        <v>26.7</v>
      </c>
      <c r="E202" s="54" t="s">
        <v>40</v>
      </c>
      <c r="F202" s="54" t="s">
        <v>484</v>
      </c>
      <c r="G202" s="54" t="s">
        <v>92</v>
      </c>
      <c r="H202" s="59" t="s">
        <v>59</v>
      </c>
      <c r="I202" s="60">
        <v>46160</v>
      </c>
      <c r="J202" s="60">
        <v>46166</v>
      </c>
    </row>
    <row r="203" spans="1:11" ht="14.5" x14ac:dyDescent="0.35">
      <c r="A203" s="52">
        <v>202</v>
      </c>
      <c r="B203" s="73" t="s">
        <v>477</v>
      </c>
      <c r="C203" s="73" t="s">
        <v>486</v>
      </c>
      <c r="D203" s="55" t="str">
        <f>_xlfn.XLOOKUP(C203,Catálogo!B204:B571,Catálogo!C204:C571)</f>
        <v>26.8</v>
      </c>
      <c r="E203" s="54" t="s">
        <v>40</v>
      </c>
      <c r="F203" s="54" t="s">
        <v>91</v>
      </c>
      <c r="G203" s="54" t="s">
        <v>92</v>
      </c>
      <c r="H203" s="59" t="s">
        <v>59</v>
      </c>
      <c r="I203" s="60">
        <v>46180</v>
      </c>
      <c r="J203" s="60">
        <v>46180</v>
      </c>
    </row>
    <row r="204" spans="1:11" ht="14.5" x14ac:dyDescent="0.35">
      <c r="A204" s="52">
        <v>203</v>
      </c>
      <c r="B204" s="73" t="s">
        <v>477</v>
      </c>
      <c r="C204" s="73" t="s">
        <v>487</v>
      </c>
      <c r="D204" s="55" t="str">
        <f>_xlfn.XLOOKUP(C204,Catálogo!B205:B572,Catálogo!C205:C572)</f>
        <v>26.9</v>
      </c>
      <c r="E204" s="54" t="s">
        <v>36</v>
      </c>
      <c r="F204" s="54" t="s">
        <v>36</v>
      </c>
      <c r="G204" s="54" t="s">
        <v>36</v>
      </c>
      <c r="H204" s="59" t="s">
        <v>59</v>
      </c>
      <c r="I204" s="60">
        <v>46183</v>
      </c>
      <c r="J204" s="60">
        <v>46186</v>
      </c>
    </row>
    <row r="205" spans="1:11" ht="14.5" x14ac:dyDescent="0.35">
      <c r="A205" s="52">
        <v>204</v>
      </c>
      <c r="B205" s="75" t="s">
        <v>477</v>
      </c>
      <c r="C205" s="75" t="s">
        <v>488</v>
      </c>
      <c r="D205" s="68" t="str">
        <f>_xlfn.XLOOKUP(C205,Catálogo!B206:B573,Catálogo!C206:C573)</f>
        <v>26.10</v>
      </c>
      <c r="E205" s="69" t="s">
        <v>40</v>
      </c>
      <c r="F205" s="69" t="s">
        <v>65</v>
      </c>
      <c r="G205" s="69" t="s">
        <v>65</v>
      </c>
      <c r="H205" s="76" t="s">
        <v>65</v>
      </c>
      <c r="I205" s="74">
        <v>46009</v>
      </c>
      <c r="J205" s="74">
        <v>46063</v>
      </c>
      <c r="K205" s="58">
        <v>1</v>
      </c>
    </row>
    <row r="206" spans="1:11" ht="14.5" x14ac:dyDescent="0.35">
      <c r="A206" s="52">
        <v>205</v>
      </c>
      <c r="B206" s="75" t="s">
        <v>477</v>
      </c>
      <c r="C206" s="75" t="s">
        <v>489</v>
      </c>
      <c r="D206" s="68" t="str">
        <f>_xlfn.XLOOKUP(C206,Catálogo!B207:B574,Catálogo!C207:C574)</f>
        <v>26.11</v>
      </c>
      <c r="E206" s="69" t="s">
        <v>40</v>
      </c>
      <c r="F206" s="69" t="s">
        <v>48</v>
      </c>
      <c r="G206" s="69" t="s">
        <v>48</v>
      </c>
      <c r="H206" s="76" t="s">
        <v>48</v>
      </c>
      <c r="I206" s="74">
        <v>46006</v>
      </c>
      <c r="J206" s="74">
        <v>46068</v>
      </c>
      <c r="K206" s="58">
        <v>1</v>
      </c>
    </row>
    <row r="207" spans="1:11" ht="14.5" x14ac:dyDescent="0.35">
      <c r="A207" s="52">
        <v>206</v>
      </c>
      <c r="B207" s="75" t="s">
        <v>477</v>
      </c>
      <c r="C207" s="75" t="s">
        <v>490</v>
      </c>
      <c r="D207" s="68" t="str">
        <f>_xlfn.XLOOKUP(C207,Catálogo!B208:B575,Catálogo!C208:C575)</f>
        <v>26.12</v>
      </c>
      <c r="E207" s="69" t="s">
        <v>36</v>
      </c>
      <c r="F207" s="69" t="s">
        <v>36</v>
      </c>
      <c r="G207" s="69" t="s">
        <v>36</v>
      </c>
      <c r="H207" s="76" t="s">
        <v>36</v>
      </c>
      <c r="I207" s="74">
        <v>46023</v>
      </c>
      <c r="J207" s="74">
        <v>46152</v>
      </c>
      <c r="K207" s="58">
        <v>1</v>
      </c>
    </row>
    <row r="208" spans="1:11" ht="14.5" x14ac:dyDescent="0.35">
      <c r="A208" s="52">
        <v>207</v>
      </c>
      <c r="B208" s="75" t="s">
        <v>477</v>
      </c>
      <c r="C208" s="75" t="s">
        <v>491</v>
      </c>
      <c r="D208" s="68" t="str">
        <f>_xlfn.XLOOKUP(C208,Catálogo!B209:B576,Catálogo!C209:C576)</f>
        <v>26.13</v>
      </c>
      <c r="E208" s="69" t="s">
        <v>40</v>
      </c>
      <c r="F208" s="69" t="s">
        <v>492</v>
      </c>
      <c r="G208" s="69" t="s">
        <v>493</v>
      </c>
      <c r="H208" s="76" t="s">
        <v>493</v>
      </c>
      <c r="I208" s="74">
        <v>46024</v>
      </c>
      <c r="J208" s="74">
        <v>46068</v>
      </c>
      <c r="K208" s="58">
        <v>1</v>
      </c>
    </row>
    <row r="209" spans="1:11" ht="14.5" x14ac:dyDescent="0.35">
      <c r="A209" s="52">
        <v>208</v>
      </c>
      <c r="B209" s="75" t="s">
        <v>477</v>
      </c>
      <c r="C209" s="75" t="s">
        <v>494</v>
      </c>
      <c r="D209" s="68" t="str">
        <f>_xlfn.XLOOKUP(C209,Catálogo!B210:B577,Catálogo!C210:C577)</f>
        <v>26.14</v>
      </c>
      <c r="E209" s="69" t="s">
        <v>40</v>
      </c>
      <c r="F209" s="69" t="s">
        <v>91</v>
      </c>
      <c r="G209" s="69" t="s">
        <v>91</v>
      </c>
      <c r="H209" s="76" t="s">
        <v>91</v>
      </c>
      <c r="I209" s="74">
        <v>46037</v>
      </c>
      <c r="J209" s="74">
        <v>46068</v>
      </c>
      <c r="K209" s="58">
        <v>1</v>
      </c>
    </row>
    <row r="210" spans="1:11" ht="14.5" x14ac:dyDescent="0.35">
      <c r="A210" s="52">
        <v>209</v>
      </c>
      <c r="B210" s="75" t="s">
        <v>477</v>
      </c>
      <c r="C210" s="75" t="s">
        <v>495</v>
      </c>
      <c r="D210" s="68" t="str">
        <f>_xlfn.XLOOKUP(C210,Catálogo!B211:B578,Catálogo!C211:C578)</f>
        <v>26.15</v>
      </c>
      <c r="E210" s="69" t="s">
        <v>36</v>
      </c>
      <c r="F210" s="69" t="s">
        <v>36</v>
      </c>
      <c r="G210" s="69" t="s">
        <v>36</v>
      </c>
      <c r="H210" s="76" t="s">
        <v>36</v>
      </c>
      <c r="I210" s="74">
        <v>46054</v>
      </c>
      <c r="J210" s="74">
        <v>46157</v>
      </c>
      <c r="K210" s="58">
        <v>1</v>
      </c>
    </row>
    <row r="211" spans="1:11" ht="14.5" x14ac:dyDescent="0.35">
      <c r="A211" s="52">
        <v>210</v>
      </c>
      <c r="B211" s="75" t="s">
        <v>477</v>
      </c>
      <c r="C211" s="75" t="s">
        <v>496</v>
      </c>
      <c r="D211" s="68" t="str">
        <f>_xlfn.XLOOKUP(C211,Catálogo!B212:B579,Catálogo!C212:C579)</f>
        <v>26.16</v>
      </c>
      <c r="E211" s="69" t="s">
        <v>40</v>
      </c>
      <c r="F211" s="69" t="s">
        <v>65</v>
      </c>
      <c r="G211" s="69" t="s">
        <v>65</v>
      </c>
      <c r="H211" s="76" t="s">
        <v>65</v>
      </c>
      <c r="I211" s="74">
        <v>46071</v>
      </c>
      <c r="J211" s="74">
        <v>46072</v>
      </c>
      <c r="K211" s="58">
        <v>1</v>
      </c>
    </row>
    <row r="212" spans="1:11" ht="14.5" x14ac:dyDescent="0.35">
      <c r="A212" s="52">
        <v>211</v>
      </c>
      <c r="B212" s="75" t="s">
        <v>477</v>
      </c>
      <c r="C212" s="75" t="s">
        <v>497</v>
      </c>
      <c r="D212" s="68" t="str">
        <f>_xlfn.XLOOKUP(C212,Catálogo!B213:B580,Catálogo!C213:C580)</f>
        <v>26.17</v>
      </c>
      <c r="E212" s="69" t="s">
        <v>40</v>
      </c>
      <c r="F212" s="69" t="s">
        <v>65</v>
      </c>
      <c r="G212" s="69" t="s">
        <v>65</v>
      </c>
      <c r="H212" s="76" t="s">
        <v>65</v>
      </c>
      <c r="I212" s="74">
        <v>46072</v>
      </c>
      <c r="J212" s="74">
        <v>46073</v>
      </c>
      <c r="K212" s="58">
        <v>1</v>
      </c>
    </row>
    <row r="213" spans="1:11" ht="14.5" x14ac:dyDescent="0.35">
      <c r="A213" s="52">
        <v>212</v>
      </c>
      <c r="B213" s="75" t="s">
        <v>477</v>
      </c>
      <c r="C213" s="75" t="s">
        <v>498</v>
      </c>
      <c r="D213" s="68" t="str">
        <f>_xlfn.XLOOKUP(C213,Catálogo!B214:B581,Catálogo!C214:C581)</f>
        <v>26.18</v>
      </c>
      <c r="E213" s="69" t="s">
        <v>40</v>
      </c>
      <c r="F213" s="69" t="s">
        <v>281</v>
      </c>
      <c r="G213" s="69" t="s">
        <v>92</v>
      </c>
      <c r="H213" s="76" t="s">
        <v>92</v>
      </c>
      <c r="I213" s="74">
        <v>46076</v>
      </c>
      <c r="J213" s="74">
        <v>46080</v>
      </c>
      <c r="K213" s="58">
        <v>1</v>
      </c>
    </row>
    <row r="214" spans="1:11" ht="14.5" x14ac:dyDescent="0.35">
      <c r="A214" s="52">
        <v>213</v>
      </c>
      <c r="B214" s="75" t="s">
        <v>477</v>
      </c>
      <c r="C214" s="75" t="s">
        <v>499</v>
      </c>
      <c r="D214" s="68" t="str">
        <f>_xlfn.XLOOKUP(C214,Catálogo!B215:B582,Catálogo!C215:C582)</f>
        <v>26.19</v>
      </c>
      <c r="E214" s="69" t="s">
        <v>40</v>
      </c>
      <c r="F214" s="69" t="s">
        <v>281</v>
      </c>
      <c r="G214" s="69" t="s">
        <v>92</v>
      </c>
      <c r="H214" s="76" t="s">
        <v>92</v>
      </c>
      <c r="I214" s="74">
        <v>46076</v>
      </c>
      <c r="J214" s="74">
        <v>46083</v>
      </c>
      <c r="K214" s="58">
        <v>1</v>
      </c>
    </row>
    <row r="215" spans="1:11" ht="14.5" x14ac:dyDescent="0.35">
      <c r="A215" s="52">
        <v>214</v>
      </c>
      <c r="B215" s="75" t="s">
        <v>477</v>
      </c>
      <c r="C215" s="75" t="s">
        <v>500</v>
      </c>
      <c r="D215" s="68" t="str">
        <f>_xlfn.XLOOKUP(C215,Catálogo!B216:B583,Catálogo!C216:C583)</f>
        <v>26.20</v>
      </c>
      <c r="E215" s="69" t="s">
        <v>36</v>
      </c>
      <c r="F215" s="69" t="s">
        <v>36</v>
      </c>
      <c r="G215" s="69" t="s">
        <v>36</v>
      </c>
      <c r="H215" s="76" t="s">
        <v>36</v>
      </c>
      <c r="I215" s="74">
        <v>46082</v>
      </c>
      <c r="J215" s="74">
        <v>46106</v>
      </c>
      <c r="K215" s="58">
        <v>1</v>
      </c>
    </row>
    <row r="216" spans="1:11" ht="14.5" x14ac:dyDescent="0.35">
      <c r="A216" s="52">
        <v>215</v>
      </c>
      <c r="B216" s="75" t="s">
        <v>477</v>
      </c>
      <c r="C216" s="75" t="s">
        <v>501</v>
      </c>
      <c r="D216" s="68" t="str">
        <f>_xlfn.XLOOKUP(C216,Catálogo!B217:B584,Catálogo!C217:C584)</f>
        <v>26.21</v>
      </c>
      <c r="E216" s="69" t="s">
        <v>40</v>
      </c>
      <c r="F216" s="69" t="s">
        <v>368</v>
      </c>
      <c r="G216" s="69" t="s">
        <v>368</v>
      </c>
      <c r="H216" s="76" t="s">
        <v>368</v>
      </c>
      <c r="I216" s="74">
        <v>46113</v>
      </c>
      <c r="J216" s="74">
        <v>46157</v>
      </c>
      <c r="K216" s="58">
        <v>1</v>
      </c>
    </row>
    <row r="217" spans="1:11" ht="14.5" x14ac:dyDescent="0.35">
      <c r="A217" s="52">
        <v>216</v>
      </c>
      <c r="B217" s="75" t="s">
        <v>477</v>
      </c>
      <c r="C217" s="75" t="s">
        <v>502</v>
      </c>
      <c r="D217" s="68" t="str">
        <f>_xlfn.XLOOKUP(C217,Catálogo!B218:B585,Catálogo!C218:C585)</f>
        <v>26.22</v>
      </c>
      <c r="E217" s="69" t="s">
        <v>40</v>
      </c>
      <c r="F217" s="69" t="s">
        <v>65</v>
      </c>
      <c r="G217" s="69" t="s">
        <v>65</v>
      </c>
      <c r="H217" s="76" t="s">
        <v>65</v>
      </c>
      <c r="I217" s="74">
        <v>46092</v>
      </c>
      <c r="J217" s="74">
        <v>46094</v>
      </c>
      <c r="K217" s="58">
        <v>1</v>
      </c>
    </row>
    <row r="218" spans="1:11" ht="14.5" x14ac:dyDescent="0.35">
      <c r="A218" s="52">
        <v>217</v>
      </c>
      <c r="B218" s="75" t="s">
        <v>477</v>
      </c>
      <c r="C218" s="75" t="s">
        <v>503</v>
      </c>
      <c r="D218" s="68" t="str">
        <f>_xlfn.XLOOKUP(C218,Catálogo!B219:B586,Catálogo!C219:C586)</f>
        <v>26.23</v>
      </c>
      <c r="E218" s="69" t="s">
        <v>36</v>
      </c>
      <c r="F218" s="69" t="s">
        <v>36</v>
      </c>
      <c r="G218" s="69" t="s">
        <v>36</v>
      </c>
      <c r="H218" s="76" t="s">
        <v>36</v>
      </c>
      <c r="I218" s="74">
        <v>46096</v>
      </c>
      <c r="J218" s="74">
        <v>46171</v>
      </c>
      <c r="K218" s="58">
        <v>1</v>
      </c>
    </row>
    <row r="219" spans="1:11" ht="14.5" x14ac:dyDescent="0.35">
      <c r="A219" s="52">
        <v>218</v>
      </c>
      <c r="B219" s="75" t="s">
        <v>477</v>
      </c>
      <c r="C219" s="75" t="s">
        <v>504</v>
      </c>
      <c r="D219" s="68" t="str">
        <f>_xlfn.XLOOKUP(C219,Catálogo!B220:B587,Catálogo!C220:C587)</f>
        <v>26.24</v>
      </c>
      <c r="E219" s="69" t="s">
        <v>40</v>
      </c>
      <c r="F219" s="69" t="s">
        <v>344</v>
      </c>
      <c r="G219" s="69" t="s">
        <v>368</v>
      </c>
      <c r="H219" s="76" t="s">
        <v>368</v>
      </c>
      <c r="I219" s="74">
        <v>46126</v>
      </c>
      <c r="J219" s="74">
        <v>46135</v>
      </c>
      <c r="K219" s="58">
        <v>1</v>
      </c>
    </row>
    <row r="220" spans="1:11" ht="14.5" x14ac:dyDescent="0.35">
      <c r="A220" s="52">
        <v>219</v>
      </c>
      <c r="B220" s="75" t="s">
        <v>477</v>
      </c>
      <c r="C220" s="75" t="s">
        <v>505</v>
      </c>
      <c r="D220" s="68" t="str">
        <f>_xlfn.XLOOKUP(C220,Catálogo!B221:B588,Catálogo!C221:C588)</f>
        <v>26.25</v>
      </c>
      <c r="E220" s="69" t="s">
        <v>40</v>
      </c>
      <c r="F220" s="69" t="s">
        <v>506</v>
      </c>
      <c r="G220" s="69" t="s">
        <v>65</v>
      </c>
      <c r="H220" s="76" t="s">
        <v>65</v>
      </c>
      <c r="I220" s="74">
        <v>46129</v>
      </c>
      <c r="J220" s="74">
        <v>46134</v>
      </c>
      <c r="K220" s="58">
        <v>1</v>
      </c>
    </row>
    <row r="221" spans="1:11" ht="14.5" x14ac:dyDescent="0.35">
      <c r="A221" s="52">
        <v>220</v>
      </c>
      <c r="B221" s="75" t="s">
        <v>477</v>
      </c>
      <c r="C221" s="75" t="s">
        <v>507</v>
      </c>
      <c r="D221" s="68" t="str">
        <f>_xlfn.XLOOKUP(C221,Catálogo!B222:B589,Catálogo!C222:C589)</f>
        <v>26.26</v>
      </c>
      <c r="E221" s="69" t="s">
        <v>40</v>
      </c>
      <c r="F221" s="69" t="s">
        <v>506</v>
      </c>
      <c r="G221" s="69" t="s">
        <v>65</v>
      </c>
      <c r="H221" s="76" t="s">
        <v>65</v>
      </c>
      <c r="I221" s="74">
        <v>46132</v>
      </c>
      <c r="J221" s="74">
        <v>46135</v>
      </c>
      <c r="K221" s="58">
        <v>1</v>
      </c>
    </row>
    <row r="222" spans="1:11" ht="14.5" x14ac:dyDescent="0.35">
      <c r="A222" s="52">
        <v>221</v>
      </c>
      <c r="B222" s="75" t="s">
        <v>477</v>
      </c>
      <c r="C222" s="75" t="s">
        <v>508</v>
      </c>
      <c r="D222" s="68" t="str">
        <f>_xlfn.XLOOKUP(C222,Catálogo!B223:B590,Catálogo!C223:C590)</f>
        <v>26.27</v>
      </c>
      <c r="E222" s="69" t="s">
        <v>40</v>
      </c>
      <c r="F222" s="69" t="s">
        <v>509</v>
      </c>
      <c r="G222" s="69" t="s">
        <v>59</v>
      </c>
      <c r="H222" s="76" t="s">
        <v>59</v>
      </c>
      <c r="I222" s="74">
        <v>46166</v>
      </c>
      <c r="J222" s="74">
        <v>46172</v>
      </c>
      <c r="K222" s="58">
        <v>1</v>
      </c>
    </row>
    <row r="223" spans="1:11" ht="14.5" x14ac:dyDescent="0.35">
      <c r="A223" s="52">
        <v>222</v>
      </c>
      <c r="B223" s="75" t="s">
        <v>477</v>
      </c>
      <c r="C223" s="75" t="s">
        <v>510</v>
      </c>
      <c r="D223" s="68" t="str">
        <f>_xlfn.XLOOKUP(C223,Catálogo!B224:B591,Catálogo!C224:C591)</f>
        <v>26.28</v>
      </c>
      <c r="E223" s="69" t="s">
        <v>40</v>
      </c>
      <c r="F223" s="69" t="s">
        <v>511</v>
      </c>
      <c r="G223" s="69" t="s">
        <v>368</v>
      </c>
      <c r="H223" s="76" t="s">
        <v>368</v>
      </c>
      <c r="I223" s="74">
        <v>46161</v>
      </c>
      <c r="J223" s="74">
        <v>46167</v>
      </c>
      <c r="K223" s="58">
        <v>1</v>
      </c>
    </row>
    <row r="224" spans="1:11" ht="14.5" x14ac:dyDescent="0.35">
      <c r="A224" s="52">
        <v>223</v>
      </c>
      <c r="B224" s="75" t="s">
        <v>477</v>
      </c>
      <c r="C224" s="75" t="s">
        <v>512</v>
      </c>
      <c r="D224" s="68" t="str">
        <f>_xlfn.XLOOKUP(C224,Catálogo!B225:B592,Catálogo!C225:C592)</f>
        <v>26.29</v>
      </c>
      <c r="E224" s="69" t="s">
        <v>40</v>
      </c>
      <c r="F224" s="69" t="s">
        <v>91</v>
      </c>
      <c r="G224" s="69" t="s">
        <v>92</v>
      </c>
      <c r="H224" s="76" t="s">
        <v>92</v>
      </c>
      <c r="I224" s="74">
        <v>46161</v>
      </c>
      <c r="J224" s="74">
        <v>46180</v>
      </c>
      <c r="K224" s="58">
        <v>1</v>
      </c>
    </row>
    <row r="225" spans="1:11" ht="14.5" x14ac:dyDescent="0.35">
      <c r="A225" s="52">
        <v>224</v>
      </c>
      <c r="B225" s="75" t="s">
        <v>477</v>
      </c>
      <c r="C225" s="75" t="s">
        <v>513</v>
      </c>
      <c r="D225" s="68" t="str">
        <f>_xlfn.XLOOKUP(C225,Catálogo!B226:B593,Catálogo!C226:C593)</f>
        <v>26.30</v>
      </c>
      <c r="E225" s="69" t="s">
        <v>40</v>
      </c>
      <c r="F225" s="69" t="s">
        <v>514</v>
      </c>
      <c r="G225" s="69" t="s">
        <v>92</v>
      </c>
      <c r="H225" s="76" t="s">
        <v>92</v>
      </c>
      <c r="I225" s="74">
        <v>46167</v>
      </c>
      <c r="J225" s="74">
        <v>46174</v>
      </c>
      <c r="K225" s="58">
        <v>1</v>
      </c>
    </row>
    <row r="226" spans="1:11" ht="14.5" x14ac:dyDescent="0.35">
      <c r="A226" s="52">
        <v>225</v>
      </c>
      <c r="B226" s="75" t="s">
        <v>477</v>
      </c>
      <c r="C226" s="75" t="s">
        <v>515</v>
      </c>
      <c r="D226" s="68" t="str">
        <f>_xlfn.XLOOKUP(C226,Catálogo!B227:B594,Catálogo!C227:C594)</f>
        <v>26.31</v>
      </c>
      <c r="E226" s="69" t="s">
        <v>40</v>
      </c>
      <c r="F226" s="69" t="s">
        <v>506</v>
      </c>
      <c r="G226" s="69" t="s">
        <v>65</v>
      </c>
      <c r="H226" s="76" t="s">
        <v>65</v>
      </c>
      <c r="I226" s="74">
        <v>46174</v>
      </c>
      <c r="J226" s="74">
        <v>46178</v>
      </c>
      <c r="K226" s="58">
        <v>1</v>
      </c>
    </row>
    <row r="227" spans="1:11" ht="14.5" x14ac:dyDescent="0.35">
      <c r="A227" s="52">
        <v>226</v>
      </c>
      <c r="B227" s="75" t="s">
        <v>477</v>
      </c>
      <c r="C227" s="75" t="s">
        <v>516</v>
      </c>
      <c r="D227" s="68" t="str">
        <f>_xlfn.XLOOKUP(C227,Catálogo!B228:B595,Catálogo!C228:C595)</f>
        <v>26.32</v>
      </c>
      <c r="E227" s="69" t="s">
        <v>36</v>
      </c>
      <c r="F227" s="69" t="s">
        <v>36</v>
      </c>
      <c r="G227" s="69" t="s">
        <v>36</v>
      </c>
      <c r="H227" s="76" t="s">
        <v>36</v>
      </c>
      <c r="I227" s="74">
        <v>46180</v>
      </c>
      <c r="J227" s="74">
        <v>46181</v>
      </c>
      <c r="K227" s="58">
        <v>1</v>
      </c>
    </row>
    <row r="228" spans="1:11" ht="14.5" x14ac:dyDescent="0.35">
      <c r="A228" s="52">
        <v>227</v>
      </c>
      <c r="B228" s="73" t="s">
        <v>286</v>
      </c>
      <c r="C228" s="73" t="s">
        <v>517</v>
      </c>
      <c r="D228" s="55" t="str">
        <f>_xlfn.XLOOKUP(C228,Catálogo!B206:B573,Catálogo!C206:C573)</f>
        <v>27.1</v>
      </c>
      <c r="E228" s="61" t="s">
        <v>46</v>
      </c>
      <c r="F228" s="59" t="s">
        <v>518</v>
      </c>
      <c r="G228" s="59" t="s">
        <v>92</v>
      </c>
      <c r="H228" s="59" t="s">
        <v>59</v>
      </c>
      <c r="I228" s="60">
        <v>45992</v>
      </c>
      <c r="J228" s="74">
        <v>46052</v>
      </c>
      <c r="K228" s="58">
        <v>1</v>
      </c>
    </row>
    <row r="229" spans="1:11" ht="14.5" x14ac:dyDescent="0.35">
      <c r="A229" s="52">
        <v>228</v>
      </c>
      <c r="B229" s="73" t="s">
        <v>286</v>
      </c>
      <c r="C229" s="73" t="s">
        <v>519</v>
      </c>
      <c r="D229" s="55" t="str">
        <f>_xlfn.XLOOKUP(C229,Catálogo!B207:B574,Catálogo!C207:C574)</f>
        <v>27.2</v>
      </c>
      <c r="E229" s="61" t="s">
        <v>46</v>
      </c>
      <c r="F229" s="59" t="s">
        <v>36</v>
      </c>
      <c r="G229" s="59" t="s">
        <v>48</v>
      </c>
      <c r="H229" s="59" t="s">
        <v>48</v>
      </c>
      <c r="I229" s="59">
        <v>46023</v>
      </c>
      <c r="J229" s="59">
        <v>46103</v>
      </c>
    </row>
    <row r="230" spans="1:11" ht="14.5" x14ac:dyDescent="0.35">
      <c r="A230" s="52">
        <v>229</v>
      </c>
      <c r="B230" s="73" t="s">
        <v>286</v>
      </c>
      <c r="C230" s="73" t="s">
        <v>520</v>
      </c>
      <c r="D230" s="55" t="str">
        <f>_xlfn.XLOOKUP(C230,Catálogo!B208:B575,Catálogo!C208:C575)</f>
        <v>27.3</v>
      </c>
      <c r="E230" s="61" t="s">
        <v>40</v>
      </c>
      <c r="F230" s="59" t="s">
        <v>281</v>
      </c>
      <c r="G230" s="59" t="s">
        <v>92</v>
      </c>
      <c r="H230" s="59" t="s">
        <v>59</v>
      </c>
      <c r="I230" s="60">
        <v>46031</v>
      </c>
      <c r="J230" s="74">
        <v>46066</v>
      </c>
      <c r="K230" s="58">
        <v>1</v>
      </c>
    </row>
    <row r="231" spans="1:11" ht="14.5" x14ac:dyDescent="0.35">
      <c r="A231" s="52">
        <v>230</v>
      </c>
      <c r="B231" s="73" t="s">
        <v>286</v>
      </c>
      <c r="C231" s="73" t="s">
        <v>521</v>
      </c>
      <c r="D231" s="55" t="str">
        <f>_xlfn.XLOOKUP(C231,Catálogo!B209:B576,Catálogo!C209:C576)</f>
        <v>27.4</v>
      </c>
      <c r="E231" s="61" t="s">
        <v>46</v>
      </c>
      <c r="F231" s="59" t="s">
        <v>36</v>
      </c>
      <c r="G231" s="59" t="s">
        <v>48</v>
      </c>
      <c r="H231" s="59" t="s">
        <v>59</v>
      </c>
      <c r="I231" s="59">
        <v>46054</v>
      </c>
      <c r="J231" s="59">
        <v>46157</v>
      </c>
    </row>
    <row r="232" spans="1:11" ht="14.5" x14ac:dyDescent="0.35">
      <c r="A232" s="52">
        <v>231</v>
      </c>
      <c r="B232" s="73" t="s">
        <v>286</v>
      </c>
      <c r="C232" s="73" t="s">
        <v>522</v>
      </c>
      <c r="D232" s="55" t="str">
        <f>_xlfn.XLOOKUP(C232,Catálogo!B233:B577,Catálogo!C233:C577)</f>
        <v>27.5</v>
      </c>
      <c r="E232" s="61" t="s">
        <v>40</v>
      </c>
      <c r="F232" s="59" t="s">
        <v>523</v>
      </c>
      <c r="G232" s="59" t="s">
        <v>48</v>
      </c>
      <c r="H232" s="59" t="s">
        <v>48</v>
      </c>
      <c r="I232" s="59">
        <v>46059</v>
      </c>
      <c r="J232" s="59">
        <v>46059</v>
      </c>
    </row>
    <row r="233" spans="1:11" ht="14.5" x14ac:dyDescent="0.35">
      <c r="A233" s="52">
        <v>232</v>
      </c>
      <c r="B233" s="73" t="s">
        <v>286</v>
      </c>
      <c r="C233" s="73" t="s">
        <v>524</v>
      </c>
      <c r="D233" s="55" t="str">
        <f>_xlfn.XLOOKUP(C233,Catálogo!B234:B578,Catálogo!C234:C578)</f>
        <v>27.6</v>
      </c>
      <c r="E233" s="61" t="s">
        <v>40</v>
      </c>
      <c r="F233" s="59" t="s">
        <v>59</v>
      </c>
      <c r="G233" s="59" t="s">
        <v>59</v>
      </c>
      <c r="H233" s="59" t="s">
        <v>59</v>
      </c>
      <c r="I233" s="74">
        <v>46110</v>
      </c>
      <c r="J233" s="74">
        <v>46142</v>
      </c>
      <c r="K233" s="58">
        <v>1</v>
      </c>
    </row>
    <row r="234" spans="1:11" ht="14.5" x14ac:dyDescent="0.35">
      <c r="A234" s="52">
        <v>233</v>
      </c>
      <c r="B234" s="73" t="s">
        <v>286</v>
      </c>
      <c r="C234" s="73" t="s">
        <v>525</v>
      </c>
      <c r="D234" s="55" t="str">
        <f>_xlfn.XLOOKUP(C234,Catálogo!B235:B579,Catálogo!C235:C579)</f>
        <v>27.7</v>
      </c>
      <c r="E234" s="61" t="s">
        <v>46</v>
      </c>
      <c r="F234" s="59" t="s">
        <v>36</v>
      </c>
      <c r="G234" s="59" t="s">
        <v>48</v>
      </c>
      <c r="H234" s="59" t="s">
        <v>59</v>
      </c>
      <c r="I234" s="59">
        <v>46082</v>
      </c>
      <c r="J234" s="59">
        <v>46142</v>
      </c>
    </row>
    <row r="235" spans="1:11" ht="14.5" x14ac:dyDescent="0.35">
      <c r="A235" s="52">
        <v>234</v>
      </c>
      <c r="B235" s="73" t="s">
        <v>286</v>
      </c>
      <c r="C235" s="73" t="s">
        <v>526</v>
      </c>
      <c r="D235" s="55" t="str">
        <f>_xlfn.XLOOKUP(C235,Catálogo!B236:B580,Catálogo!C236:C580)</f>
        <v>27.8</v>
      </c>
      <c r="E235" s="61" t="s">
        <v>40</v>
      </c>
      <c r="F235" s="59" t="s">
        <v>527</v>
      </c>
      <c r="G235" s="59" t="s">
        <v>48</v>
      </c>
      <c r="H235" s="59" t="s">
        <v>48</v>
      </c>
      <c r="I235" s="60">
        <v>46120</v>
      </c>
      <c r="J235" s="60">
        <v>46120</v>
      </c>
    </row>
    <row r="236" spans="1:11" ht="14.5" x14ac:dyDescent="0.35">
      <c r="A236" s="52">
        <v>235</v>
      </c>
      <c r="B236" s="73" t="s">
        <v>286</v>
      </c>
      <c r="C236" s="73" t="s">
        <v>528</v>
      </c>
      <c r="D236" s="55" t="str">
        <f>_xlfn.XLOOKUP(C236,Catálogo!B237:B581,Catálogo!C237:C581)</f>
        <v>27.9</v>
      </c>
      <c r="E236" s="61" t="s">
        <v>46</v>
      </c>
      <c r="F236" s="59" t="s">
        <v>529</v>
      </c>
      <c r="G236" s="59" t="s">
        <v>36</v>
      </c>
      <c r="H236" s="59" t="s">
        <v>59</v>
      </c>
      <c r="I236" s="60">
        <v>46153</v>
      </c>
      <c r="J236" s="60">
        <v>46157</v>
      </c>
    </row>
    <row r="237" spans="1:11" ht="14.5" x14ac:dyDescent="0.35">
      <c r="A237" s="52">
        <v>236</v>
      </c>
      <c r="B237" s="73" t="s">
        <v>286</v>
      </c>
      <c r="C237" s="73" t="s">
        <v>530</v>
      </c>
      <c r="D237" s="55" t="str">
        <f>_xlfn.XLOOKUP(C237,Catálogo!B238:B582,Catálogo!C238:C582)</f>
        <v>27.10</v>
      </c>
      <c r="E237" s="61" t="s">
        <v>46</v>
      </c>
      <c r="F237" s="59" t="s">
        <v>529</v>
      </c>
      <c r="G237" s="59" t="s">
        <v>36</v>
      </c>
      <c r="H237" s="59" t="s">
        <v>59</v>
      </c>
      <c r="I237" s="60">
        <v>46143</v>
      </c>
      <c r="J237" s="60">
        <v>46171</v>
      </c>
    </row>
    <row r="238" spans="1:11" ht="14.5" x14ac:dyDescent="0.35">
      <c r="A238" s="52">
        <v>237</v>
      </c>
      <c r="B238" s="73" t="s">
        <v>286</v>
      </c>
      <c r="C238" s="73" t="s">
        <v>531</v>
      </c>
      <c r="D238" s="55" t="str">
        <f>_xlfn.XLOOKUP(C238,Catálogo!B239:B583,Catálogo!C239:C583)</f>
        <v>27.11</v>
      </c>
      <c r="E238" s="61" t="s">
        <v>40</v>
      </c>
      <c r="F238" s="59" t="s">
        <v>532</v>
      </c>
      <c r="G238" s="59" t="s">
        <v>59</v>
      </c>
      <c r="H238" s="59" t="s">
        <v>59</v>
      </c>
      <c r="I238" s="60">
        <v>46158</v>
      </c>
      <c r="J238" s="60">
        <v>46159</v>
      </c>
    </row>
    <row r="239" spans="1:11" ht="14.5" x14ac:dyDescent="0.35">
      <c r="A239" s="52">
        <v>238</v>
      </c>
      <c r="B239" s="73" t="s">
        <v>286</v>
      </c>
      <c r="C239" s="73" t="s">
        <v>533</v>
      </c>
      <c r="D239" s="55" t="str">
        <f>_xlfn.XLOOKUP(C239,Catálogo!B240:B584,Catálogo!C240:C584)</f>
        <v>27.12</v>
      </c>
      <c r="E239" s="61" t="s">
        <v>40</v>
      </c>
      <c r="F239" s="59" t="s">
        <v>281</v>
      </c>
      <c r="G239" s="59" t="s">
        <v>92</v>
      </c>
      <c r="H239" s="59" t="s">
        <v>59</v>
      </c>
      <c r="I239" s="59">
        <v>46160</v>
      </c>
      <c r="J239" s="59">
        <v>46166</v>
      </c>
    </row>
    <row r="240" spans="1:11" ht="14.5" x14ac:dyDescent="0.35">
      <c r="A240" s="52">
        <v>239</v>
      </c>
      <c r="B240" s="73" t="s">
        <v>286</v>
      </c>
      <c r="C240" s="73" t="s">
        <v>534</v>
      </c>
      <c r="D240" s="55" t="str">
        <f>_xlfn.XLOOKUP(C240,Catálogo!B241:B585,Catálogo!C241:C585)</f>
        <v>27.13</v>
      </c>
      <c r="E240" s="61" t="s">
        <v>40</v>
      </c>
      <c r="F240" s="59" t="s">
        <v>535</v>
      </c>
      <c r="G240" s="59" t="s">
        <v>92</v>
      </c>
      <c r="H240" s="59" t="s">
        <v>59</v>
      </c>
      <c r="I240" s="59">
        <v>46180</v>
      </c>
      <c r="J240" s="74">
        <v>46181</v>
      </c>
      <c r="K240" s="58">
        <v>1</v>
      </c>
    </row>
    <row r="241" spans="1:10" ht="14.5" x14ac:dyDescent="0.35">
      <c r="A241" s="52">
        <v>240</v>
      </c>
      <c r="B241" s="73" t="s">
        <v>24</v>
      </c>
      <c r="C241" s="73" t="s">
        <v>536</v>
      </c>
      <c r="D241" s="55" t="str">
        <f>_xlfn.XLOOKUP(C241,Catálogo!B242:B586,Catálogo!C242:C586)</f>
        <v>28.1</v>
      </c>
      <c r="E241" s="54" t="s">
        <v>40</v>
      </c>
      <c r="F241" s="54" t="s">
        <v>368</v>
      </c>
      <c r="G241" s="54" t="s">
        <v>368</v>
      </c>
      <c r="H241" s="54" t="s">
        <v>368</v>
      </c>
      <c r="I241" s="60">
        <v>45778</v>
      </c>
      <c r="J241" s="60">
        <v>45778</v>
      </c>
    </row>
    <row r="242" spans="1:10" ht="14.5" x14ac:dyDescent="0.35">
      <c r="A242" s="52">
        <v>241</v>
      </c>
      <c r="B242" s="73" t="s">
        <v>24</v>
      </c>
      <c r="C242" s="73" t="s">
        <v>537</v>
      </c>
      <c r="D242" s="55" t="str">
        <f>_xlfn.XLOOKUP(C242,Catálogo!B243:B587,Catálogo!C243:C587)</f>
        <v>28.2</v>
      </c>
      <c r="E242" s="54" t="s">
        <v>40</v>
      </c>
      <c r="F242" s="54" t="s">
        <v>368</v>
      </c>
      <c r="G242" s="54" t="s">
        <v>368</v>
      </c>
      <c r="H242" s="54" t="s">
        <v>368</v>
      </c>
      <c r="I242" s="60">
        <v>45903</v>
      </c>
      <c r="J242" s="60">
        <v>45903</v>
      </c>
    </row>
    <row r="243" spans="1:10" ht="14.5" x14ac:dyDescent="0.35">
      <c r="A243" s="52">
        <v>242</v>
      </c>
      <c r="B243" s="73" t="s">
        <v>24</v>
      </c>
      <c r="C243" s="73" t="s">
        <v>538</v>
      </c>
      <c r="D243" s="55" t="str">
        <f>_xlfn.XLOOKUP(C243,Catálogo!B244:B588,Catálogo!C244:C588)</f>
        <v>28.3</v>
      </c>
      <c r="E243" s="54" t="s">
        <v>40</v>
      </c>
      <c r="F243" s="54" t="s">
        <v>368</v>
      </c>
      <c r="G243" s="54" t="s">
        <v>368</v>
      </c>
      <c r="H243" s="54" t="s">
        <v>368</v>
      </c>
      <c r="I243" s="60">
        <v>45834</v>
      </c>
      <c r="J243" s="60">
        <v>45834</v>
      </c>
    </row>
    <row r="244" spans="1:10" ht="14.5" x14ac:dyDescent="0.35">
      <c r="A244" s="52">
        <v>243</v>
      </c>
      <c r="B244" s="73" t="s">
        <v>24</v>
      </c>
      <c r="C244" s="73" t="s">
        <v>539</v>
      </c>
      <c r="D244" s="55" t="str">
        <f>_xlfn.XLOOKUP(C244,Catálogo!B245:B589,Catálogo!C245:C589)</f>
        <v>28.4</v>
      </c>
      <c r="E244" s="54" t="s">
        <v>40</v>
      </c>
      <c r="F244" s="54" t="s">
        <v>368</v>
      </c>
      <c r="G244" s="54" t="s">
        <v>368</v>
      </c>
      <c r="H244" s="54" t="s">
        <v>368</v>
      </c>
      <c r="I244" s="60">
        <v>45869</v>
      </c>
      <c r="J244" s="60">
        <v>45869</v>
      </c>
    </row>
    <row r="245" spans="1:10" ht="14.5" x14ac:dyDescent="0.35">
      <c r="A245" s="52">
        <v>244</v>
      </c>
      <c r="B245" s="73" t="s">
        <v>24</v>
      </c>
      <c r="C245" s="73" t="s">
        <v>540</v>
      </c>
      <c r="D245" s="55" t="str">
        <f>_xlfn.XLOOKUP(C245,Catálogo!B246:B590,Catálogo!C246:C590)</f>
        <v>28.5</v>
      </c>
      <c r="E245" s="54" t="s">
        <v>40</v>
      </c>
      <c r="F245" s="54" t="s">
        <v>368</v>
      </c>
      <c r="G245" s="54" t="s">
        <v>368</v>
      </c>
      <c r="H245" s="54" t="s">
        <v>368</v>
      </c>
      <c r="I245" s="60">
        <v>45874</v>
      </c>
      <c r="J245" s="60">
        <v>45874</v>
      </c>
    </row>
    <row r="246" spans="1:10" ht="14.5" x14ac:dyDescent="0.35">
      <c r="A246" s="52">
        <v>245</v>
      </c>
      <c r="B246" s="73" t="s">
        <v>24</v>
      </c>
      <c r="C246" s="73" t="s">
        <v>541</v>
      </c>
      <c r="D246" s="55" t="str">
        <f>_xlfn.XLOOKUP(C246,Catálogo!B247:B591,Catálogo!C247:C591)</f>
        <v>28.6</v>
      </c>
      <c r="E246" s="54" t="s">
        <v>40</v>
      </c>
      <c r="F246" s="54" t="s">
        <v>368</v>
      </c>
      <c r="G246" s="54" t="s">
        <v>368</v>
      </c>
      <c r="H246" s="54" t="s">
        <v>368</v>
      </c>
      <c r="I246" s="60">
        <v>45874</v>
      </c>
      <c r="J246" s="60">
        <v>45874</v>
      </c>
    </row>
    <row r="247" spans="1:10" ht="14.5" x14ac:dyDescent="0.35">
      <c r="A247" s="52">
        <v>246</v>
      </c>
      <c r="B247" s="73" t="s">
        <v>24</v>
      </c>
      <c r="C247" s="73" t="s">
        <v>542</v>
      </c>
      <c r="D247" s="55" t="str">
        <f>_xlfn.XLOOKUP(C247,Catálogo!B248:B592,Catálogo!C248:C592)</f>
        <v>28.7</v>
      </c>
      <c r="E247" s="54" t="s">
        <v>40</v>
      </c>
      <c r="F247" s="54" t="s">
        <v>368</v>
      </c>
      <c r="G247" s="54" t="s">
        <v>368</v>
      </c>
      <c r="H247" s="54" t="s">
        <v>368</v>
      </c>
      <c r="I247" s="60">
        <v>45869</v>
      </c>
      <c r="J247" s="60">
        <v>45869</v>
      </c>
    </row>
    <row r="248" spans="1:10" ht="14.5" x14ac:dyDescent="0.35">
      <c r="A248" s="52">
        <v>247</v>
      </c>
      <c r="B248" s="73" t="s">
        <v>24</v>
      </c>
      <c r="C248" s="73" t="s">
        <v>543</v>
      </c>
      <c r="D248" s="55" t="str">
        <f>_xlfn.XLOOKUP(C248,Catálogo!B249:B593,Catálogo!C249:C593)</f>
        <v>28.8</v>
      </c>
      <c r="E248" s="54" t="s">
        <v>40</v>
      </c>
      <c r="F248" s="54" t="s">
        <v>368</v>
      </c>
      <c r="G248" s="54" t="s">
        <v>368</v>
      </c>
      <c r="H248" s="54" t="s">
        <v>368</v>
      </c>
      <c r="I248" s="60">
        <v>45883</v>
      </c>
      <c r="J248" s="60">
        <v>45883</v>
      </c>
    </row>
    <row r="249" spans="1:10" ht="14.5" x14ac:dyDescent="0.35">
      <c r="A249" s="52">
        <v>248</v>
      </c>
      <c r="B249" s="73" t="s">
        <v>24</v>
      </c>
      <c r="C249" s="73" t="s">
        <v>544</v>
      </c>
      <c r="D249" s="55" t="str">
        <f>_xlfn.XLOOKUP(C249,Catálogo!B250:B594,Catálogo!C250:C594)</f>
        <v>28.9</v>
      </c>
      <c r="E249" s="54" t="s">
        <v>40</v>
      </c>
      <c r="F249" s="54" t="s">
        <v>368</v>
      </c>
      <c r="G249" s="54" t="s">
        <v>368</v>
      </c>
      <c r="H249" s="54" t="s">
        <v>368</v>
      </c>
      <c r="I249" s="60">
        <v>45883</v>
      </c>
      <c r="J249" s="60">
        <v>45883</v>
      </c>
    </row>
    <row r="250" spans="1:10" ht="14.5" x14ac:dyDescent="0.35">
      <c r="A250" s="52">
        <v>249</v>
      </c>
      <c r="B250" s="73" t="s">
        <v>24</v>
      </c>
      <c r="C250" s="73" t="s">
        <v>545</v>
      </c>
      <c r="D250" s="55" t="str">
        <f>_xlfn.XLOOKUP(C250,Catálogo!B251:B595,Catálogo!C251:C595)</f>
        <v>28.10</v>
      </c>
      <c r="E250" s="54" t="s">
        <v>40</v>
      </c>
      <c r="F250" s="54" t="s">
        <v>368</v>
      </c>
      <c r="G250" s="54" t="s">
        <v>368</v>
      </c>
      <c r="H250" s="54" t="s">
        <v>368</v>
      </c>
      <c r="I250" s="60">
        <v>45883</v>
      </c>
      <c r="J250" s="60">
        <v>45883</v>
      </c>
    </row>
    <row r="251" spans="1:10" ht="14.5" x14ac:dyDescent="0.35">
      <c r="A251" s="52">
        <v>250</v>
      </c>
      <c r="B251" s="73" t="s">
        <v>24</v>
      </c>
      <c r="C251" s="73" t="s">
        <v>546</v>
      </c>
      <c r="D251" s="55" t="str">
        <f>_xlfn.XLOOKUP(C251,Catálogo!B252:B596,Catálogo!C252:C596)</f>
        <v>28.11</v>
      </c>
      <c r="E251" s="54" t="s">
        <v>40</v>
      </c>
      <c r="F251" s="54" t="s">
        <v>368</v>
      </c>
      <c r="G251" s="54" t="s">
        <v>368</v>
      </c>
      <c r="H251" s="54" t="s">
        <v>368</v>
      </c>
      <c r="I251" s="60">
        <v>45883</v>
      </c>
      <c r="J251" s="60">
        <v>45883</v>
      </c>
    </row>
    <row r="252" spans="1:10" ht="14.5" x14ac:dyDescent="0.35">
      <c r="A252" s="52">
        <v>251</v>
      </c>
      <c r="B252" s="73" t="s">
        <v>24</v>
      </c>
      <c r="C252" s="73" t="s">
        <v>547</v>
      </c>
      <c r="D252" s="55" t="str">
        <f>_xlfn.XLOOKUP(C252,Catálogo!B253:B597,Catálogo!C253:C597)</f>
        <v>28.12</v>
      </c>
      <c r="E252" s="54" t="s">
        <v>40</v>
      </c>
      <c r="F252" s="54" t="s">
        <v>368</v>
      </c>
      <c r="G252" s="54" t="s">
        <v>368</v>
      </c>
      <c r="H252" s="54" t="s">
        <v>368</v>
      </c>
      <c r="I252" s="60">
        <v>45883</v>
      </c>
      <c r="J252" s="60">
        <v>45883</v>
      </c>
    </row>
    <row r="253" spans="1:10" ht="14.5" x14ac:dyDescent="0.35">
      <c r="A253" s="52">
        <v>252</v>
      </c>
      <c r="B253" s="73" t="s">
        <v>24</v>
      </c>
      <c r="C253" s="73" t="s">
        <v>548</v>
      </c>
      <c r="D253" s="55" t="str">
        <f>_xlfn.XLOOKUP(C253,Catálogo!B254:B598,Catálogo!C254:C598)</f>
        <v>28.13</v>
      </c>
      <c r="E253" s="54" t="s">
        <v>40</v>
      </c>
      <c r="F253" s="54" t="s">
        <v>368</v>
      </c>
      <c r="G253" s="54" t="s">
        <v>368</v>
      </c>
      <c r="H253" s="54" t="s">
        <v>368</v>
      </c>
      <c r="I253" s="60">
        <v>45883</v>
      </c>
      <c r="J253" s="60">
        <v>45883</v>
      </c>
    </row>
    <row r="254" spans="1:10" ht="14.5" x14ac:dyDescent="0.35">
      <c r="A254" s="52">
        <v>253</v>
      </c>
      <c r="B254" s="73" t="s">
        <v>24</v>
      </c>
      <c r="C254" s="73" t="s">
        <v>549</v>
      </c>
      <c r="D254" s="55" t="str">
        <f>_xlfn.XLOOKUP(C254,Catálogo!B255:B599,Catálogo!C255:C599)</f>
        <v>28.14</v>
      </c>
      <c r="E254" s="54" t="s">
        <v>40</v>
      </c>
      <c r="F254" s="54" t="s">
        <v>368</v>
      </c>
      <c r="G254" s="54" t="s">
        <v>368</v>
      </c>
      <c r="H254" s="54" t="s">
        <v>368</v>
      </c>
      <c r="I254" s="60">
        <v>45897</v>
      </c>
      <c r="J254" s="60">
        <v>45897</v>
      </c>
    </row>
    <row r="255" spans="1:10" ht="14.5" x14ac:dyDescent="0.35">
      <c r="A255" s="52">
        <v>254</v>
      </c>
      <c r="B255" s="73" t="s">
        <v>24</v>
      </c>
      <c r="C255" s="73" t="s">
        <v>550</v>
      </c>
      <c r="D255" s="55" t="str">
        <f>_xlfn.XLOOKUP(C255,Catálogo!B256:B600,Catálogo!C256:C600)</f>
        <v>28.15</v>
      </c>
      <c r="E255" s="54" t="s">
        <v>40</v>
      </c>
      <c r="F255" s="54" t="s">
        <v>368</v>
      </c>
      <c r="G255" s="54" t="s">
        <v>368</v>
      </c>
      <c r="H255" s="54" t="s">
        <v>368</v>
      </c>
      <c r="I255" s="77">
        <v>45898</v>
      </c>
      <c r="J255" s="77">
        <v>45898</v>
      </c>
    </row>
    <row r="256" spans="1:10" ht="14.5" x14ac:dyDescent="0.35">
      <c r="A256" s="52">
        <v>255</v>
      </c>
      <c r="B256" s="73" t="s">
        <v>24</v>
      </c>
      <c r="C256" s="73" t="s">
        <v>551</v>
      </c>
      <c r="D256" s="55" t="str">
        <f>_xlfn.XLOOKUP(C256,Catálogo!B257:B601,Catálogo!C257:C601)</f>
        <v>28.16</v>
      </c>
      <c r="E256" s="54" t="s">
        <v>40</v>
      </c>
      <c r="F256" s="54" t="s">
        <v>368</v>
      </c>
      <c r="G256" s="54" t="s">
        <v>368</v>
      </c>
      <c r="H256" s="54" t="s">
        <v>368</v>
      </c>
      <c r="I256" s="77">
        <v>45901</v>
      </c>
      <c r="J256" s="77">
        <v>45901</v>
      </c>
    </row>
    <row r="257" spans="1:10" ht="14.5" x14ac:dyDescent="0.35">
      <c r="A257" s="52">
        <v>256</v>
      </c>
      <c r="B257" s="73" t="s">
        <v>24</v>
      </c>
      <c r="C257" s="73" t="s">
        <v>552</v>
      </c>
      <c r="D257" s="55" t="str">
        <f>_xlfn.XLOOKUP(C257,Catálogo!B258:B602,Catálogo!C258:C602)</f>
        <v>28.17</v>
      </c>
      <c r="E257" s="54" t="s">
        <v>40</v>
      </c>
      <c r="F257" s="54" t="s">
        <v>368</v>
      </c>
      <c r="G257" s="54" t="s">
        <v>368</v>
      </c>
      <c r="H257" s="54" t="s">
        <v>368</v>
      </c>
      <c r="I257" s="77">
        <v>45903</v>
      </c>
      <c r="J257" s="77">
        <v>45903</v>
      </c>
    </row>
    <row r="258" spans="1:10" ht="14.5" x14ac:dyDescent="0.35">
      <c r="A258" s="52">
        <v>257</v>
      </c>
      <c r="B258" s="73" t="s">
        <v>24</v>
      </c>
      <c r="C258" s="73" t="s">
        <v>553</v>
      </c>
      <c r="D258" s="55" t="str">
        <f>_xlfn.XLOOKUP(C258,Catálogo!B259:B603,Catálogo!C259:C603)</f>
        <v>28.18</v>
      </c>
      <c r="E258" s="54" t="s">
        <v>40</v>
      </c>
      <c r="F258" s="54" t="s">
        <v>368</v>
      </c>
      <c r="G258" s="54" t="s">
        <v>368</v>
      </c>
      <c r="H258" s="54" t="s">
        <v>368</v>
      </c>
      <c r="I258" s="60">
        <v>45931</v>
      </c>
      <c r="J258" s="60">
        <v>45931</v>
      </c>
    </row>
    <row r="259" spans="1:10" ht="14.5" x14ac:dyDescent="0.35">
      <c r="A259" s="52">
        <v>258</v>
      </c>
      <c r="B259" s="73" t="s">
        <v>24</v>
      </c>
      <c r="C259" s="73" t="s">
        <v>554</v>
      </c>
      <c r="D259" s="55" t="str">
        <f>_xlfn.XLOOKUP(C259,Catálogo!B260:B604,Catálogo!C260:C604)</f>
        <v>28.19</v>
      </c>
      <c r="E259" s="54" t="s">
        <v>40</v>
      </c>
      <c r="F259" s="54" t="s">
        <v>368</v>
      </c>
      <c r="G259" s="54" t="s">
        <v>368</v>
      </c>
      <c r="H259" s="54" t="s">
        <v>368</v>
      </c>
      <c r="I259" s="60">
        <v>45931</v>
      </c>
      <c r="J259" s="60">
        <v>45931</v>
      </c>
    </row>
    <row r="260" spans="1:10" ht="14.5" x14ac:dyDescent="0.35">
      <c r="A260" s="52">
        <v>259</v>
      </c>
      <c r="B260" s="73" t="s">
        <v>24</v>
      </c>
      <c r="C260" s="73" t="s">
        <v>555</v>
      </c>
      <c r="D260" s="55" t="str">
        <f>_xlfn.XLOOKUP(C260,Catálogo!B261:B605,Catálogo!C261:C605)</f>
        <v>28.20</v>
      </c>
      <c r="E260" s="54" t="s">
        <v>40</v>
      </c>
      <c r="F260" s="54" t="s">
        <v>368</v>
      </c>
      <c r="G260" s="54" t="s">
        <v>368</v>
      </c>
      <c r="H260" s="54" t="s">
        <v>368</v>
      </c>
      <c r="I260" s="60">
        <v>45931</v>
      </c>
      <c r="J260" s="60">
        <v>45931</v>
      </c>
    </row>
    <row r="261" spans="1:10" ht="14.5" x14ac:dyDescent="0.35">
      <c r="A261" s="52">
        <v>260</v>
      </c>
      <c r="B261" s="73" t="s">
        <v>24</v>
      </c>
      <c r="C261" s="73" t="s">
        <v>556</v>
      </c>
      <c r="D261" s="55" t="str">
        <f>_xlfn.XLOOKUP(C261,Catálogo!B262:B606,Catálogo!C262:C606)</f>
        <v>28.21</v>
      </c>
      <c r="E261" s="54" t="s">
        <v>40</v>
      </c>
      <c r="F261" s="54" t="s">
        <v>368</v>
      </c>
      <c r="G261" s="54" t="s">
        <v>368</v>
      </c>
      <c r="H261" s="54" t="s">
        <v>368</v>
      </c>
      <c r="I261" s="60">
        <v>45931</v>
      </c>
      <c r="J261" s="60">
        <v>45931</v>
      </c>
    </row>
    <row r="262" spans="1:10" ht="14.5" x14ac:dyDescent="0.35">
      <c r="A262" s="52">
        <v>261</v>
      </c>
      <c r="B262" s="73" t="s">
        <v>24</v>
      </c>
      <c r="C262" s="73" t="s">
        <v>557</v>
      </c>
      <c r="D262" s="55" t="str">
        <f>_xlfn.XLOOKUP(C262,Catálogo!B263:B607,Catálogo!C263:C607)</f>
        <v>28.22</v>
      </c>
      <c r="E262" s="54" t="s">
        <v>40</v>
      </c>
      <c r="F262" s="54" t="s">
        <v>368</v>
      </c>
      <c r="G262" s="54" t="s">
        <v>368</v>
      </c>
      <c r="H262" s="54" t="s">
        <v>368</v>
      </c>
      <c r="I262" s="60">
        <v>45931</v>
      </c>
      <c r="J262" s="60">
        <v>45931</v>
      </c>
    </row>
    <row r="263" spans="1:10" ht="14.5" x14ac:dyDescent="0.35">
      <c r="A263" s="52">
        <v>262</v>
      </c>
      <c r="B263" s="73" t="s">
        <v>24</v>
      </c>
      <c r="C263" s="73" t="s">
        <v>558</v>
      </c>
      <c r="D263" s="55" t="str">
        <f>_xlfn.XLOOKUP(C263,Catálogo!B264:B608,Catálogo!C264:C608)</f>
        <v>28.23</v>
      </c>
      <c r="E263" s="54" t="s">
        <v>40</v>
      </c>
      <c r="F263" s="54" t="s">
        <v>368</v>
      </c>
      <c r="G263" s="54" t="s">
        <v>368</v>
      </c>
      <c r="H263" s="54" t="s">
        <v>368</v>
      </c>
      <c r="I263" s="60">
        <v>45945</v>
      </c>
      <c r="J263" s="60">
        <v>45945</v>
      </c>
    </row>
    <row r="264" spans="1:10" ht="14.5" x14ac:dyDescent="0.35">
      <c r="A264" s="52">
        <v>263</v>
      </c>
      <c r="B264" s="73" t="s">
        <v>24</v>
      </c>
      <c r="C264" s="73" t="s">
        <v>559</v>
      </c>
      <c r="D264" s="55" t="str">
        <f>_xlfn.XLOOKUP(C264,Catálogo!B265:B609,Catálogo!C265:C609)</f>
        <v>28.24</v>
      </c>
      <c r="E264" s="54" t="s">
        <v>40</v>
      </c>
      <c r="F264" s="54" t="s">
        <v>368</v>
      </c>
      <c r="G264" s="54" t="s">
        <v>368</v>
      </c>
      <c r="H264" s="54" t="s">
        <v>368</v>
      </c>
      <c r="I264" s="60">
        <v>45964</v>
      </c>
      <c r="J264" s="60">
        <v>45964</v>
      </c>
    </row>
    <row r="265" spans="1:10" ht="14.5" x14ac:dyDescent="0.35">
      <c r="A265" s="52">
        <v>264</v>
      </c>
      <c r="B265" s="73" t="s">
        <v>24</v>
      </c>
      <c r="C265" s="73" t="s">
        <v>560</v>
      </c>
      <c r="D265" s="55" t="str">
        <f>_xlfn.XLOOKUP(C265,Catálogo!B266:B610,Catálogo!C266:C610)</f>
        <v>28.25</v>
      </c>
      <c r="E265" s="54" t="s">
        <v>40</v>
      </c>
      <c r="F265" s="54" t="s">
        <v>368</v>
      </c>
      <c r="G265" s="54" t="s">
        <v>368</v>
      </c>
      <c r="H265" s="54" t="s">
        <v>368</v>
      </c>
      <c r="I265" s="60">
        <v>45989</v>
      </c>
      <c r="J265" s="60">
        <v>45989</v>
      </c>
    </row>
    <row r="266" spans="1:10" ht="14.5" x14ac:dyDescent="0.35">
      <c r="A266" s="52">
        <v>265</v>
      </c>
      <c r="B266" s="73" t="s">
        <v>24</v>
      </c>
      <c r="C266" s="73" t="s">
        <v>561</v>
      </c>
      <c r="D266" s="55" t="str">
        <f>_xlfn.XLOOKUP(C266,Catálogo!B267:B611,Catálogo!C267:C611)</f>
        <v>28.26</v>
      </c>
      <c r="E266" s="54" t="s">
        <v>40</v>
      </c>
      <c r="F266" s="54" t="s">
        <v>368</v>
      </c>
      <c r="G266" s="54" t="s">
        <v>368</v>
      </c>
      <c r="H266" s="54" t="s">
        <v>368</v>
      </c>
      <c r="I266" s="60">
        <v>45989</v>
      </c>
      <c r="J266" s="60">
        <v>45989</v>
      </c>
    </row>
    <row r="267" spans="1:10" ht="14.5" x14ac:dyDescent="0.35">
      <c r="A267" s="52">
        <v>266</v>
      </c>
      <c r="B267" s="73" t="s">
        <v>24</v>
      </c>
      <c r="C267" s="73" t="s">
        <v>562</v>
      </c>
      <c r="D267" s="55" t="str">
        <f>_xlfn.XLOOKUP(C267,Catálogo!B268:B612,Catálogo!C268:C612)</f>
        <v>28.27</v>
      </c>
      <c r="E267" s="54" t="s">
        <v>40</v>
      </c>
      <c r="F267" s="54" t="s">
        <v>368</v>
      </c>
      <c r="G267" s="54" t="s">
        <v>368</v>
      </c>
      <c r="H267" s="54" t="s">
        <v>368</v>
      </c>
      <c r="I267" s="60">
        <v>45993</v>
      </c>
      <c r="J267" s="60">
        <v>45993</v>
      </c>
    </row>
    <row r="268" spans="1:10" ht="14.5" x14ac:dyDescent="0.35">
      <c r="A268" s="52">
        <v>267</v>
      </c>
      <c r="B268" s="73" t="s">
        <v>24</v>
      </c>
      <c r="C268" s="73" t="s">
        <v>563</v>
      </c>
      <c r="D268" s="55" t="str">
        <f>_xlfn.XLOOKUP(C268,Catálogo!B269:B613,Catálogo!C269:C613)</f>
        <v>28.28</v>
      </c>
      <c r="E268" s="54" t="s">
        <v>40</v>
      </c>
      <c r="F268" s="54" t="s">
        <v>368</v>
      </c>
      <c r="G268" s="54" t="s">
        <v>368</v>
      </c>
      <c r="H268" s="54" t="s">
        <v>368</v>
      </c>
      <c r="I268" s="60">
        <v>46027</v>
      </c>
      <c r="J268" s="60">
        <v>46027</v>
      </c>
    </row>
    <row r="269" spans="1:10" ht="14.5" x14ac:dyDescent="0.35">
      <c r="A269" s="52">
        <v>268</v>
      </c>
      <c r="B269" s="73" t="s">
        <v>24</v>
      </c>
      <c r="C269" s="73" t="s">
        <v>564</v>
      </c>
      <c r="D269" s="55" t="str">
        <f>_xlfn.XLOOKUP(C269,Catálogo!B270:B614,Catálogo!C270:C614)</f>
        <v>28.29</v>
      </c>
      <c r="E269" s="54" t="s">
        <v>40</v>
      </c>
      <c r="F269" s="54" t="s">
        <v>368</v>
      </c>
      <c r="G269" s="54" t="s">
        <v>368</v>
      </c>
      <c r="H269" s="54" t="s">
        <v>368</v>
      </c>
      <c r="I269" s="60">
        <v>46037</v>
      </c>
      <c r="J269" s="60">
        <v>46037</v>
      </c>
    </row>
    <row r="270" spans="1:10" ht="14.5" x14ac:dyDescent="0.35">
      <c r="A270" s="52">
        <v>269</v>
      </c>
      <c r="B270" s="73" t="s">
        <v>24</v>
      </c>
      <c r="C270" s="73" t="s">
        <v>565</v>
      </c>
      <c r="D270" s="55" t="str">
        <f>_xlfn.XLOOKUP(C270,Catálogo!B271:B615,Catálogo!C271:C615)</f>
        <v>28.30</v>
      </c>
      <c r="E270" s="54" t="s">
        <v>40</v>
      </c>
      <c r="F270" s="54" t="s">
        <v>368</v>
      </c>
      <c r="G270" s="54" t="s">
        <v>368</v>
      </c>
      <c r="H270" s="54" t="s">
        <v>368</v>
      </c>
      <c r="I270" s="60">
        <v>46037</v>
      </c>
      <c r="J270" s="60">
        <v>46037</v>
      </c>
    </row>
    <row r="271" spans="1:10" ht="14.5" x14ac:dyDescent="0.35">
      <c r="A271" s="52">
        <v>270</v>
      </c>
      <c r="B271" s="73" t="s">
        <v>24</v>
      </c>
      <c r="C271" s="73" t="s">
        <v>566</v>
      </c>
      <c r="D271" s="55" t="str">
        <f>_xlfn.XLOOKUP(C271,Catálogo!B272:B616,Catálogo!C272:C616)</f>
        <v>28.31</v>
      </c>
      <c r="E271" s="54" t="s">
        <v>40</v>
      </c>
      <c r="F271" s="54" t="s">
        <v>368</v>
      </c>
      <c r="G271" s="54" t="s">
        <v>368</v>
      </c>
      <c r="H271" s="54" t="s">
        <v>368</v>
      </c>
      <c r="I271" s="60">
        <v>46037</v>
      </c>
      <c r="J271" s="60">
        <v>46037</v>
      </c>
    </row>
    <row r="272" spans="1:10" ht="14.5" x14ac:dyDescent="0.35">
      <c r="A272" s="52">
        <v>271</v>
      </c>
      <c r="B272" s="73" t="s">
        <v>24</v>
      </c>
      <c r="C272" s="73" t="s">
        <v>567</v>
      </c>
      <c r="D272" s="55" t="str">
        <f>_xlfn.XLOOKUP(C272,Catálogo!B273:B617,Catálogo!C273:C617)</f>
        <v>28.32</v>
      </c>
      <c r="E272" s="54" t="s">
        <v>40</v>
      </c>
      <c r="F272" s="54" t="s">
        <v>368</v>
      </c>
      <c r="G272" s="54" t="s">
        <v>368</v>
      </c>
      <c r="H272" s="54" t="s">
        <v>368</v>
      </c>
      <c r="I272" s="60">
        <v>46037</v>
      </c>
      <c r="J272" s="60">
        <v>46037</v>
      </c>
    </row>
    <row r="273" spans="1:10" ht="14.5" x14ac:dyDescent="0.35">
      <c r="A273" s="52">
        <v>272</v>
      </c>
      <c r="B273" s="73" t="s">
        <v>24</v>
      </c>
      <c r="C273" s="73" t="s">
        <v>568</v>
      </c>
      <c r="D273" s="55" t="str">
        <f>_xlfn.XLOOKUP(C273,Catálogo!B274:B618,Catálogo!C274:C618)</f>
        <v>28.33</v>
      </c>
      <c r="E273" s="54" t="s">
        <v>40</v>
      </c>
      <c r="F273" s="54" t="s">
        <v>368</v>
      </c>
      <c r="G273" s="54" t="s">
        <v>368</v>
      </c>
      <c r="H273" s="54" t="s">
        <v>368</v>
      </c>
      <c r="I273" s="60">
        <v>46037</v>
      </c>
      <c r="J273" s="60">
        <v>46037</v>
      </c>
    </row>
    <row r="274" spans="1:10" ht="14.5" x14ac:dyDescent="0.35">
      <c r="A274" s="52">
        <v>273</v>
      </c>
      <c r="B274" s="73" t="s">
        <v>24</v>
      </c>
      <c r="C274" s="73" t="s">
        <v>569</v>
      </c>
      <c r="D274" s="55" t="str">
        <f>_xlfn.XLOOKUP(C274,Catálogo!B275:B619,Catálogo!C275:C619)</f>
        <v>28.34</v>
      </c>
      <c r="E274" s="54" t="s">
        <v>40</v>
      </c>
      <c r="F274" s="54" t="s">
        <v>368</v>
      </c>
      <c r="G274" s="54" t="s">
        <v>368</v>
      </c>
      <c r="H274" s="54" t="s">
        <v>368</v>
      </c>
      <c r="I274" s="60">
        <v>46055</v>
      </c>
      <c r="J274" s="60">
        <v>46055</v>
      </c>
    </row>
    <row r="275" spans="1:10" ht="14.5" x14ac:dyDescent="0.35">
      <c r="A275" s="52">
        <v>274</v>
      </c>
      <c r="B275" s="73" t="s">
        <v>24</v>
      </c>
      <c r="C275" s="73" t="s">
        <v>570</v>
      </c>
      <c r="D275" s="55" t="str">
        <f>_xlfn.XLOOKUP(C275,Catálogo!B276:B620,Catálogo!C276:C620)</f>
        <v>28.35</v>
      </c>
      <c r="E275" s="54" t="s">
        <v>40</v>
      </c>
      <c r="F275" s="54" t="s">
        <v>368</v>
      </c>
      <c r="G275" s="54" t="s">
        <v>368</v>
      </c>
      <c r="H275" s="54" t="s">
        <v>368</v>
      </c>
      <c r="I275" s="60">
        <v>46069</v>
      </c>
      <c r="J275" s="60">
        <v>46069</v>
      </c>
    </row>
    <row r="276" spans="1:10" s="53" customFormat="1" ht="14.5" x14ac:dyDescent="0.35">
      <c r="A276" s="52">
        <v>275</v>
      </c>
      <c r="B276" s="73" t="s">
        <v>24</v>
      </c>
      <c r="C276" s="73" t="s">
        <v>571</v>
      </c>
      <c r="D276" s="55" t="str">
        <f>_xlfn.XLOOKUP(C276,Catálogo!B277:B621,Catálogo!C277:C621)</f>
        <v>28.36</v>
      </c>
      <c r="E276" s="54" t="s">
        <v>40</v>
      </c>
      <c r="F276" s="54" t="s">
        <v>368</v>
      </c>
      <c r="G276" s="54" t="s">
        <v>368</v>
      </c>
      <c r="H276" s="54" t="s">
        <v>368</v>
      </c>
      <c r="I276" s="60">
        <v>45884</v>
      </c>
      <c r="J276" s="60">
        <v>45884</v>
      </c>
    </row>
    <row r="277" spans="1:10" ht="14.5" x14ac:dyDescent="0.35">
      <c r="A277" s="52">
        <v>276</v>
      </c>
      <c r="B277" s="73" t="s">
        <v>25</v>
      </c>
      <c r="C277" s="73" t="s">
        <v>572</v>
      </c>
      <c r="D277" s="55" t="str">
        <f>_xlfn.XLOOKUP(C277,Catálogo!B278:B622,Catálogo!C278:C622)</f>
        <v>29.1</v>
      </c>
      <c r="E277" s="54" t="s">
        <v>40</v>
      </c>
      <c r="F277" s="54" t="s">
        <v>368</v>
      </c>
      <c r="G277" s="54" t="s">
        <v>368</v>
      </c>
      <c r="H277" s="54" t="s">
        <v>368</v>
      </c>
      <c r="I277" s="60">
        <v>45911</v>
      </c>
      <c r="J277" s="60">
        <v>45918</v>
      </c>
    </row>
    <row r="278" spans="1:10" ht="14.5" x14ac:dyDescent="0.35">
      <c r="A278" s="52">
        <v>277</v>
      </c>
      <c r="B278" s="73" t="s">
        <v>25</v>
      </c>
      <c r="C278" s="73" t="s">
        <v>573</v>
      </c>
      <c r="D278" s="55" t="str">
        <f>_xlfn.XLOOKUP(C278,Catálogo!B279:B623,Catálogo!C279:C623)</f>
        <v>29.2</v>
      </c>
      <c r="E278" s="54" t="s">
        <v>40</v>
      </c>
      <c r="F278" s="54" t="s">
        <v>368</v>
      </c>
      <c r="G278" s="54" t="s">
        <v>368</v>
      </c>
      <c r="H278" s="54" t="s">
        <v>368</v>
      </c>
      <c r="I278" s="60">
        <v>45922</v>
      </c>
      <c r="J278" s="60">
        <v>45922</v>
      </c>
    </row>
    <row r="279" spans="1:10" ht="14.5" x14ac:dyDescent="0.35">
      <c r="A279" s="52">
        <v>278</v>
      </c>
      <c r="B279" s="73" t="s">
        <v>25</v>
      </c>
      <c r="C279" s="73" t="s">
        <v>574</v>
      </c>
      <c r="D279" s="55" t="str">
        <f>_xlfn.XLOOKUP(C279,Catálogo!B280:B624,Catálogo!C280:C624)</f>
        <v>29.3</v>
      </c>
      <c r="E279" s="54" t="s">
        <v>40</v>
      </c>
      <c r="F279" s="54" t="s">
        <v>368</v>
      </c>
      <c r="G279" s="54" t="s">
        <v>368</v>
      </c>
      <c r="H279" s="54" t="s">
        <v>368</v>
      </c>
      <c r="I279" s="60">
        <v>45918</v>
      </c>
      <c r="J279" s="60">
        <v>45924</v>
      </c>
    </row>
    <row r="280" spans="1:10" ht="14.5" x14ac:dyDescent="0.35">
      <c r="A280" s="52">
        <v>279</v>
      </c>
      <c r="B280" s="73" t="s">
        <v>25</v>
      </c>
      <c r="C280" s="73" t="s">
        <v>575</v>
      </c>
      <c r="D280" s="55" t="str">
        <f>_xlfn.XLOOKUP(C280,Catálogo!B281:B625,Catálogo!C281:C625)</f>
        <v>29.4</v>
      </c>
      <c r="E280" s="54" t="s">
        <v>40</v>
      </c>
      <c r="F280" s="54" t="s">
        <v>368</v>
      </c>
      <c r="G280" s="54" t="s">
        <v>368</v>
      </c>
      <c r="H280" s="54" t="s">
        <v>368</v>
      </c>
      <c r="I280" s="60">
        <v>45946</v>
      </c>
      <c r="J280" s="60">
        <v>45954</v>
      </c>
    </row>
    <row r="281" spans="1:10" ht="14.5" x14ac:dyDescent="0.35">
      <c r="A281" s="52">
        <v>280</v>
      </c>
      <c r="B281" s="73" t="s">
        <v>25</v>
      </c>
      <c r="C281" s="73" t="s">
        <v>576</v>
      </c>
      <c r="D281" s="55" t="str">
        <f>_xlfn.XLOOKUP(C281,Catálogo!B282:B626,Catálogo!C282:C626)</f>
        <v>29.5</v>
      </c>
      <c r="E281" s="54" t="s">
        <v>40</v>
      </c>
      <c r="F281" s="54" t="s">
        <v>368</v>
      </c>
      <c r="G281" s="54" t="s">
        <v>368</v>
      </c>
      <c r="H281" s="54" t="s">
        <v>368</v>
      </c>
      <c r="I281" s="60">
        <v>45957</v>
      </c>
      <c r="J281" s="60">
        <v>45959</v>
      </c>
    </row>
    <row r="282" spans="1:10" ht="14.5" x14ac:dyDescent="0.35">
      <c r="A282" s="52">
        <v>281</v>
      </c>
      <c r="B282" s="73" t="s">
        <v>25</v>
      </c>
      <c r="C282" s="73" t="s">
        <v>577</v>
      </c>
      <c r="D282" s="55" t="str">
        <f>_xlfn.XLOOKUP(C282,Catálogo!B283:B627,Catálogo!C283:C627)</f>
        <v>29.6</v>
      </c>
      <c r="E282" s="54" t="s">
        <v>40</v>
      </c>
      <c r="F282" s="54" t="s">
        <v>368</v>
      </c>
      <c r="G282" s="54" t="s">
        <v>368</v>
      </c>
      <c r="H282" s="54" t="s">
        <v>368</v>
      </c>
      <c r="I282" s="60">
        <v>45936</v>
      </c>
      <c r="J282" s="60">
        <v>45945</v>
      </c>
    </row>
    <row r="283" spans="1:10" ht="14.5" x14ac:dyDescent="0.35">
      <c r="A283" s="52">
        <v>282</v>
      </c>
      <c r="B283" s="73" t="s">
        <v>25</v>
      </c>
      <c r="C283" s="73" t="s">
        <v>578</v>
      </c>
      <c r="D283" s="55" t="str">
        <f>_xlfn.XLOOKUP(C283,Catálogo!B284:B628,Catálogo!C284:C628)</f>
        <v>29.7</v>
      </c>
      <c r="E283" s="54" t="s">
        <v>40</v>
      </c>
      <c r="F283" s="54" t="s">
        <v>368</v>
      </c>
      <c r="G283" s="54" t="s">
        <v>368</v>
      </c>
      <c r="H283" s="54" t="s">
        <v>368</v>
      </c>
      <c r="I283" s="60">
        <v>45931</v>
      </c>
      <c r="J283" s="60">
        <v>45931</v>
      </c>
    </row>
    <row r="284" spans="1:10" ht="14.5" x14ac:dyDescent="0.35">
      <c r="A284" s="52">
        <v>283</v>
      </c>
      <c r="B284" s="73" t="s">
        <v>25</v>
      </c>
      <c r="C284" s="73" t="s">
        <v>579</v>
      </c>
      <c r="D284" s="55" t="str">
        <f>_xlfn.XLOOKUP(C284,Catálogo!B285:B629,Catálogo!C285:C629)</f>
        <v>29.8</v>
      </c>
      <c r="E284" s="54" t="s">
        <v>40</v>
      </c>
      <c r="F284" s="54" t="s">
        <v>368</v>
      </c>
      <c r="G284" s="54" t="s">
        <v>368</v>
      </c>
      <c r="H284" s="54" t="s">
        <v>368</v>
      </c>
      <c r="I284" s="60">
        <v>45931</v>
      </c>
      <c r="J284" s="60">
        <v>45931</v>
      </c>
    </row>
    <row r="285" spans="1:10" ht="14.5" x14ac:dyDescent="0.35">
      <c r="A285" s="52">
        <v>284</v>
      </c>
      <c r="B285" s="73" t="s">
        <v>25</v>
      </c>
      <c r="C285" s="73" t="s">
        <v>580</v>
      </c>
      <c r="D285" s="55" t="str">
        <f>_xlfn.XLOOKUP(C285,Catálogo!B286:B630,Catálogo!C286:C630)</f>
        <v>29.9</v>
      </c>
      <c r="E285" s="54" t="s">
        <v>40</v>
      </c>
      <c r="F285" s="54" t="s">
        <v>368</v>
      </c>
      <c r="G285" s="54" t="s">
        <v>368</v>
      </c>
      <c r="H285" s="54" t="s">
        <v>368</v>
      </c>
      <c r="I285" s="60">
        <v>45961</v>
      </c>
      <c r="J285" s="60">
        <v>45961</v>
      </c>
    </row>
    <row r="286" spans="1:10" ht="14.5" x14ac:dyDescent="0.35">
      <c r="A286" s="52">
        <v>285</v>
      </c>
      <c r="B286" s="73" t="s">
        <v>25</v>
      </c>
      <c r="C286" s="73" t="s">
        <v>581</v>
      </c>
      <c r="D286" s="55" t="str">
        <f>_xlfn.XLOOKUP(C286,Catálogo!B287:B631,Catálogo!C287:C631)</f>
        <v>29.10</v>
      </c>
      <c r="E286" s="54" t="s">
        <v>40</v>
      </c>
      <c r="F286" s="54" t="s">
        <v>368</v>
      </c>
      <c r="G286" s="54" t="s">
        <v>368</v>
      </c>
      <c r="H286" s="54" t="s">
        <v>368</v>
      </c>
      <c r="I286" s="60">
        <v>45964</v>
      </c>
      <c r="J286" s="60">
        <v>45974</v>
      </c>
    </row>
    <row r="287" spans="1:10" ht="14.5" x14ac:dyDescent="0.35">
      <c r="A287" s="52">
        <v>286</v>
      </c>
      <c r="B287" s="73" t="s">
        <v>25</v>
      </c>
      <c r="C287" s="73" t="s">
        <v>582</v>
      </c>
      <c r="D287" s="55" t="str">
        <f>_xlfn.XLOOKUP(C287,Catálogo!B288:B632,Catálogo!C288:C632)</f>
        <v>29.11</v>
      </c>
      <c r="E287" s="54" t="s">
        <v>40</v>
      </c>
      <c r="F287" s="54" t="s">
        <v>368</v>
      </c>
      <c r="G287" s="54" t="s">
        <v>368</v>
      </c>
      <c r="H287" s="54" t="s">
        <v>368</v>
      </c>
      <c r="I287" s="60">
        <v>45971</v>
      </c>
      <c r="J287" s="60">
        <v>45971</v>
      </c>
    </row>
    <row r="288" spans="1:10" ht="14.5" x14ac:dyDescent="0.35">
      <c r="A288" s="52">
        <v>287</v>
      </c>
      <c r="B288" s="73" t="s">
        <v>25</v>
      </c>
      <c r="C288" s="73" t="s">
        <v>583</v>
      </c>
      <c r="D288" s="55" t="str">
        <f>_xlfn.XLOOKUP(C288,Catálogo!B289:B633,Catálogo!C289:C633)</f>
        <v>29.12</v>
      </c>
      <c r="E288" s="54" t="s">
        <v>40</v>
      </c>
      <c r="F288" s="54" t="s">
        <v>368</v>
      </c>
      <c r="G288" s="54" t="s">
        <v>368</v>
      </c>
      <c r="H288" s="54" t="s">
        <v>368</v>
      </c>
      <c r="I288" s="60">
        <v>45971</v>
      </c>
      <c r="J288" s="60">
        <v>45971</v>
      </c>
    </row>
    <row r="289" spans="1:10" ht="14.5" x14ac:dyDescent="0.35">
      <c r="A289" s="52">
        <v>288</v>
      </c>
      <c r="B289" s="73" t="s">
        <v>25</v>
      </c>
      <c r="C289" s="73" t="s">
        <v>584</v>
      </c>
      <c r="D289" s="55" t="str">
        <f>_xlfn.XLOOKUP(C289,Catálogo!B290:B634,Catálogo!C290:C634)</f>
        <v>29.13</v>
      </c>
      <c r="E289" s="54" t="s">
        <v>40</v>
      </c>
      <c r="F289" s="54" t="s">
        <v>368</v>
      </c>
      <c r="G289" s="54" t="s">
        <v>368</v>
      </c>
      <c r="H289" s="54" t="s">
        <v>368</v>
      </c>
      <c r="I289" s="60">
        <v>45957</v>
      </c>
      <c r="J289" s="60">
        <v>45961</v>
      </c>
    </row>
    <row r="290" spans="1:10" ht="14.5" x14ac:dyDescent="0.35">
      <c r="A290" s="52">
        <v>289</v>
      </c>
      <c r="B290" s="73" t="s">
        <v>25</v>
      </c>
      <c r="C290" s="73" t="s">
        <v>585</v>
      </c>
      <c r="D290" s="55" t="str">
        <f>_xlfn.XLOOKUP(C290,Catálogo!B291:B635,Catálogo!C291:C635)</f>
        <v>29.14</v>
      </c>
      <c r="E290" s="54" t="s">
        <v>40</v>
      </c>
      <c r="F290" s="54" t="s">
        <v>368</v>
      </c>
      <c r="G290" s="54" t="s">
        <v>368</v>
      </c>
      <c r="H290" s="54" t="s">
        <v>368</v>
      </c>
      <c r="I290" s="60">
        <v>45975</v>
      </c>
      <c r="J290" s="60">
        <v>45975</v>
      </c>
    </row>
    <row r="291" spans="1:10" ht="14.5" x14ac:dyDescent="0.35">
      <c r="A291" s="52">
        <v>290</v>
      </c>
      <c r="B291" s="73" t="s">
        <v>25</v>
      </c>
      <c r="C291" s="73" t="s">
        <v>586</v>
      </c>
      <c r="D291" s="55" t="str">
        <f>_xlfn.XLOOKUP(C291,Catálogo!B292:B636,Catálogo!C292:C636)</f>
        <v>29.15</v>
      </c>
      <c r="E291" s="54" t="s">
        <v>40</v>
      </c>
      <c r="F291" s="54" t="s">
        <v>368</v>
      </c>
      <c r="G291" s="54" t="s">
        <v>368</v>
      </c>
      <c r="H291" s="54" t="s">
        <v>368</v>
      </c>
      <c r="I291" s="60">
        <v>45953</v>
      </c>
      <c r="J291" s="60">
        <v>45960</v>
      </c>
    </row>
    <row r="292" spans="1:10" ht="14.5" x14ac:dyDescent="0.35">
      <c r="A292" s="52">
        <v>291</v>
      </c>
      <c r="B292" s="73" t="s">
        <v>25</v>
      </c>
      <c r="C292" s="73" t="s">
        <v>587</v>
      </c>
      <c r="D292" s="55" t="str">
        <f>_xlfn.XLOOKUP(C292,Catálogo!B293:B637,Catálogo!C293:C637)</f>
        <v>29.16</v>
      </c>
      <c r="E292" s="54" t="s">
        <v>40</v>
      </c>
      <c r="F292" s="54" t="s">
        <v>368</v>
      </c>
      <c r="G292" s="54" t="s">
        <v>368</v>
      </c>
      <c r="H292" s="54" t="s">
        <v>368</v>
      </c>
      <c r="I292" s="60">
        <v>45989</v>
      </c>
      <c r="J292" s="60">
        <v>45989</v>
      </c>
    </row>
    <row r="293" spans="1:10" ht="14.5" x14ac:dyDescent="0.35">
      <c r="A293" s="52">
        <v>292</v>
      </c>
      <c r="B293" s="73" t="s">
        <v>25</v>
      </c>
      <c r="C293" s="73" t="s">
        <v>588</v>
      </c>
      <c r="D293" s="55" t="str">
        <f>_xlfn.XLOOKUP(C293,Catálogo!B294:B638,Catálogo!C294:C638)</f>
        <v>29.17</v>
      </c>
      <c r="E293" s="54" t="s">
        <v>40</v>
      </c>
      <c r="F293" s="54" t="s">
        <v>368</v>
      </c>
      <c r="G293" s="54" t="s">
        <v>368</v>
      </c>
      <c r="H293" s="54" t="s">
        <v>368</v>
      </c>
      <c r="I293" s="60">
        <v>45930</v>
      </c>
      <c r="J293" s="60">
        <v>45930</v>
      </c>
    </row>
    <row r="294" spans="1:10" ht="14.5" x14ac:dyDescent="0.35">
      <c r="A294" s="52">
        <v>293</v>
      </c>
      <c r="B294" s="73" t="s">
        <v>25</v>
      </c>
      <c r="C294" s="73" t="s">
        <v>589</v>
      </c>
      <c r="D294" s="55" t="str">
        <f>_xlfn.XLOOKUP(C294,Catálogo!B295:B639,Catálogo!C295:C639)</f>
        <v>29.18</v>
      </c>
      <c r="E294" s="54" t="s">
        <v>40</v>
      </c>
      <c r="F294" s="54" t="s">
        <v>368</v>
      </c>
      <c r="G294" s="54" t="s">
        <v>368</v>
      </c>
      <c r="H294" s="54" t="s">
        <v>368</v>
      </c>
      <c r="I294" s="60">
        <v>45974</v>
      </c>
      <c r="J294" s="60">
        <v>45991</v>
      </c>
    </row>
    <row r="295" spans="1:10" ht="14.5" x14ac:dyDescent="0.35">
      <c r="A295" s="52">
        <v>294</v>
      </c>
      <c r="B295" s="73" t="s">
        <v>25</v>
      </c>
      <c r="C295" s="73" t="s">
        <v>590</v>
      </c>
      <c r="D295" s="55" t="str">
        <f>_xlfn.XLOOKUP(C295,Catálogo!B296:B640,Catálogo!C296:C640)</f>
        <v>29.19</v>
      </c>
      <c r="E295" s="54" t="s">
        <v>40</v>
      </c>
      <c r="F295" s="54" t="s">
        <v>368</v>
      </c>
      <c r="G295" s="54" t="s">
        <v>368</v>
      </c>
      <c r="H295" s="54" t="s">
        <v>368</v>
      </c>
      <c r="I295" s="78">
        <v>45968</v>
      </c>
      <c r="J295" s="78">
        <v>45982</v>
      </c>
    </row>
    <row r="296" spans="1:10" ht="14.5" x14ac:dyDescent="0.35">
      <c r="A296" s="52">
        <v>295</v>
      </c>
      <c r="B296" s="73" t="s">
        <v>25</v>
      </c>
      <c r="C296" s="73" t="s">
        <v>591</v>
      </c>
      <c r="D296" s="55" t="str">
        <f>_xlfn.XLOOKUP(C296,Catálogo!B297:B641,Catálogo!C297:C641)</f>
        <v>29.20</v>
      </c>
      <c r="E296" s="54" t="s">
        <v>40</v>
      </c>
      <c r="F296" s="54" t="s">
        <v>368</v>
      </c>
      <c r="G296" s="54" t="s">
        <v>368</v>
      </c>
      <c r="H296" s="54" t="s">
        <v>368</v>
      </c>
      <c r="I296" s="60">
        <v>45999</v>
      </c>
      <c r="J296" s="60">
        <v>46003</v>
      </c>
    </row>
    <row r="297" spans="1:10" ht="14.5" x14ac:dyDescent="0.35">
      <c r="A297" s="52">
        <v>296</v>
      </c>
      <c r="B297" s="73" t="s">
        <v>25</v>
      </c>
      <c r="C297" s="73" t="s">
        <v>592</v>
      </c>
      <c r="D297" s="55" t="str">
        <f>_xlfn.XLOOKUP(C297,Catálogo!B298:B642,Catálogo!C298:C642)</f>
        <v>29.21</v>
      </c>
      <c r="E297" s="54" t="s">
        <v>40</v>
      </c>
      <c r="F297" s="54" t="s">
        <v>368</v>
      </c>
      <c r="G297" s="54" t="s">
        <v>368</v>
      </c>
      <c r="H297" s="54" t="s">
        <v>368</v>
      </c>
      <c r="I297" s="79">
        <v>45992</v>
      </c>
      <c r="J297" s="79">
        <v>45992</v>
      </c>
    </row>
    <row r="298" spans="1:10" ht="14.5" x14ac:dyDescent="0.35">
      <c r="A298" s="52">
        <v>297</v>
      </c>
      <c r="B298" s="73" t="s">
        <v>25</v>
      </c>
      <c r="C298" s="73" t="s">
        <v>593</v>
      </c>
      <c r="D298" s="55" t="str">
        <f>_xlfn.XLOOKUP(C298,Catálogo!B299:B643,Catálogo!C299:C643)</f>
        <v>29.22</v>
      </c>
      <c r="E298" s="54" t="s">
        <v>40</v>
      </c>
      <c r="F298" s="54" t="s">
        <v>368</v>
      </c>
      <c r="G298" s="54" t="s">
        <v>368</v>
      </c>
      <c r="H298" s="54" t="s">
        <v>368</v>
      </c>
      <c r="I298" s="60">
        <v>46006</v>
      </c>
      <c r="J298" s="60">
        <v>46006</v>
      </c>
    </row>
    <row r="299" spans="1:10" ht="14.5" x14ac:dyDescent="0.35">
      <c r="A299" s="52">
        <v>298</v>
      </c>
      <c r="B299" s="73" t="s">
        <v>25</v>
      </c>
      <c r="C299" s="73" t="s">
        <v>594</v>
      </c>
      <c r="D299" s="55" t="str">
        <f>_xlfn.XLOOKUP(C299,Catálogo!B300:B644,Catálogo!C300:C644)</f>
        <v>29.23</v>
      </c>
      <c r="E299" s="54" t="s">
        <v>40</v>
      </c>
      <c r="F299" s="54" t="s">
        <v>368</v>
      </c>
      <c r="G299" s="54" t="s">
        <v>368</v>
      </c>
      <c r="H299" s="54" t="s">
        <v>368</v>
      </c>
      <c r="I299" s="60">
        <v>46009</v>
      </c>
      <c r="J299" s="60">
        <v>46028</v>
      </c>
    </row>
    <row r="300" spans="1:10" ht="14.5" x14ac:dyDescent="0.35">
      <c r="A300" s="52">
        <v>299</v>
      </c>
      <c r="B300" s="73" t="s">
        <v>25</v>
      </c>
      <c r="C300" s="73" t="s">
        <v>595</v>
      </c>
      <c r="D300" s="55" t="str">
        <f>_xlfn.XLOOKUP(C300,Catálogo!B301:B645,Catálogo!C301:C645)</f>
        <v>29.24</v>
      </c>
      <c r="E300" s="54" t="s">
        <v>40</v>
      </c>
      <c r="F300" s="54" t="s">
        <v>368</v>
      </c>
      <c r="G300" s="54" t="s">
        <v>368</v>
      </c>
      <c r="H300" s="54" t="s">
        <v>368</v>
      </c>
      <c r="I300" s="60">
        <v>46000</v>
      </c>
      <c r="J300" s="60">
        <v>46006</v>
      </c>
    </row>
    <row r="301" spans="1:10" ht="14.5" x14ac:dyDescent="0.35">
      <c r="A301" s="52">
        <v>300</v>
      </c>
      <c r="B301" s="73" t="s">
        <v>25</v>
      </c>
      <c r="C301" s="73" t="s">
        <v>596</v>
      </c>
      <c r="D301" s="55" t="str">
        <f>_xlfn.XLOOKUP(C301,Catálogo!B302:B646,Catálogo!C302:C646)</f>
        <v>29.25</v>
      </c>
      <c r="E301" s="54" t="s">
        <v>40</v>
      </c>
      <c r="F301" s="54" t="s">
        <v>368</v>
      </c>
      <c r="G301" s="54" t="s">
        <v>368</v>
      </c>
      <c r="H301" s="54" t="s">
        <v>368</v>
      </c>
      <c r="I301" s="60">
        <v>46028</v>
      </c>
      <c r="J301" s="60">
        <v>46031</v>
      </c>
    </row>
    <row r="302" spans="1:10" ht="14.5" x14ac:dyDescent="0.35">
      <c r="A302" s="52">
        <v>301</v>
      </c>
      <c r="B302" s="73" t="s">
        <v>25</v>
      </c>
      <c r="C302" s="73" t="s">
        <v>597</v>
      </c>
      <c r="D302" s="55" t="str">
        <f>_xlfn.XLOOKUP(C302,Catálogo!B303:B647,Catálogo!C303:C647)</f>
        <v>29.26</v>
      </c>
      <c r="E302" s="54" t="s">
        <v>40</v>
      </c>
      <c r="F302" s="54" t="s">
        <v>368</v>
      </c>
      <c r="G302" s="54" t="s">
        <v>368</v>
      </c>
      <c r="H302" s="54" t="s">
        <v>368</v>
      </c>
      <c r="I302" s="60">
        <v>46034</v>
      </c>
      <c r="J302" s="60">
        <v>46038</v>
      </c>
    </row>
    <row r="303" spans="1:10" ht="14.5" x14ac:dyDescent="0.35">
      <c r="A303" s="52">
        <v>302</v>
      </c>
      <c r="B303" s="73" t="s">
        <v>25</v>
      </c>
      <c r="C303" s="73" t="s">
        <v>598</v>
      </c>
      <c r="D303" s="55" t="str">
        <f>_xlfn.XLOOKUP(C303,Catálogo!B304:B648,Catálogo!C304:C648)</f>
        <v>29.27</v>
      </c>
      <c r="E303" s="54" t="s">
        <v>40</v>
      </c>
      <c r="F303" s="54" t="s">
        <v>368</v>
      </c>
      <c r="G303" s="54" t="s">
        <v>368</v>
      </c>
      <c r="H303" s="54" t="s">
        <v>368</v>
      </c>
      <c r="I303" s="80">
        <v>46001</v>
      </c>
      <c r="J303" s="80">
        <v>46010</v>
      </c>
    </row>
    <row r="304" spans="1:10" ht="14.5" x14ac:dyDescent="0.35">
      <c r="A304" s="52">
        <v>303</v>
      </c>
      <c r="B304" s="73" t="s">
        <v>25</v>
      </c>
      <c r="C304" s="73" t="s">
        <v>599</v>
      </c>
      <c r="D304" s="55" t="str">
        <f>_xlfn.XLOOKUP(C304,Catálogo!B305:B649,Catálogo!C305:C649)</f>
        <v>29.28</v>
      </c>
      <c r="E304" s="54" t="s">
        <v>40</v>
      </c>
      <c r="F304" s="54" t="s">
        <v>368</v>
      </c>
      <c r="G304" s="54" t="s">
        <v>368</v>
      </c>
      <c r="H304" s="54" t="s">
        <v>368</v>
      </c>
      <c r="I304" s="60">
        <v>46038</v>
      </c>
      <c r="J304" s="60">
        <v>46038</v>
      </c>
    </row>
    <row r="305" spans="1:10" ht="14.5" x14ac:dyDescent="0.35">
      <c r="A305" s="52">
        <v>304</v>
      </c>
      <c r="B305" s="73" t="s">
        <v>25</v>
      </c>
      <c r="C305" s="73" t="s">
        <v>600</v>
      </c>
      <c r="D305" s="55" t="str">
        <f>_xlfn.XLOOKUP(C305,Catálogo!B306:B650,Catálogo!C306:C650)</f>
        <v>29.29</v>
      </c>
      <c r="E305" s="54" t="s">
        <v>40</v>
      </c>
      <c r="F305" s="54" t="s">
        <v>368</v>
      </c>
      <c r="G305" s="54" t="s">
        <v>368</v>
      </c>
      <c r="H305" s="54" t="s">
        <v>368</v>
      </c>
      <c r="I305" s="60">
        <v>46034</v>
      </c>
      <c r="J305" s="60">
        <v>46034</v>
      </c>
    </row>
    <row r="306" spans="1:10" ht="14.5" x14ac:dyDescent="0.35">
      <c r="A306" s="52">
        <v>305</v>
      </c>
      <c r="B306" s="73" t="s">
        <v>25</v>
      </c>
      <c r="C306" s="81" t="s">
        <v>601</v>
      </c>
      <c r="D306" s="55" t="str">
        <f>_xlfn.XLOOKUP(C306,Catálogo!B307:B651,Catálogo!C307:C651)</f>
        <v>29.30</v>
      </c>
      <c r="E306" s="54" t="s">
        <v>40</v>
      </c>
      <c r="F306" s="54" t="s">
        <v>368</v>
      </c>
      <c r="G306" s="54" t="s">
        <v>368</v>
      </c>
      <c r="H306" s="54" t="s">
        <v>368</v>
      </c>
      <c r="I306" s="60">
        <v>46038</v>
      </c>
      <c r="J306" s="60">
        <v>46038</v>
      </c>
    </row>
    <row r="307" spans="1:10" ht="14.5" x14ac:dyDescent="0.35">
      <c r="A307" s="52">
        <v>306</v>
      </c>
      <c r="B307" s="73" t="s">
        <v>25</v>
      </c>
      <c r="C307" s="81" t="s">
        <v>602</v>
      </c>
      <c r="D307" s="55" t="str">
        <f>_xlfn.XLOOKUP(C307,Catálogo!B308:B652,Catálogo!C308:C652)</f>
        <v>29.31</v>
      </c>
      <c r="E307" s="54" t="s">
        <v>40</v>
      </c>
      <c r="F307" s="54" t="s">
        <v>368</v>
      </c>
      <c r="G307" s="54" t="s">
        <v>368</v>
      </c>
      <c r="H307" s="54" t="s">
        <v>368</v>
      </c>
      <c r="I307" s="60">
        <v>46038</v>
      </c>
      <c r="J307" s="60">
        <v>46038</v>
      </c>
    </row>
    <row r="308" spans="1:10" ht="14.5" x14ac:dyDescent="0.35">
      <c r="A308" s="52">
        <v>307</v>
      </c>
      <c r="B308" s="73" t="s">
        <v>25</v>
      </c>
      <c r="C308" s="73" t="s">
        <v>603</v>
      </c>
      <c r="D308" s="55" t="str">
        <f>_xlfn.XLOOKUP(C308,Catálogo!B309:B653,Catálogo!C309:C653)</f>
        <v>29.32</v>
      </c>
      <c r="E308" s="54" t="s">
        <v>40</v>
      </c>
      <c r="F308" s="54" t="s">
        <v>368</v>
      </c>
      <c r="G308" s="54" t="s">
        <v>368</v>
      </c>
      <c r="H308" s="54" t="s">
        <v>368</v>
      </c>
      <c r="I308" s="60">
        <v>46041</v>
      </c>
      <c r="J308" s="60">
        <v>46045</v>
      </c>
    </row>
    <row r="309" spans="1:10" ht="14.5" x14ac:dyDescent="0.35">
      <c r="A309" s="52">
        <v>308</v>
      </c>
      <c r="B309" s="73" t="s">
        <v>25</v>
      </c>
      <c r="C309" s="73" t="s">
        <v>604</v>
      </c>
      <c r="D309" s="55" t="str">
        <f>_xlfn.XLOOKUP(C309,Catálogo!B310:B654,Catálogo!C310:C654)</f>
        <v>29.33</v>
      </c>
      <c r="E309" s="54" t="s">
        <v>40</v>
      </c>
      <c r="F309" s="54" t="s">
        <v>368</v>
      </c>
      <c r="G309" s="54" t="s">
        <v>368</v>
      </c>
      <c r="H309" s="54" t="s">
        <v>368</v>
      </c>
      <c r="I309" s="60">
        <v>46041</v>
      </c>
      <c r="J309" s="60">
        <v>46045</v>
      </c>
    </row>
    <row r="310" spans="1:10" ht="14.5" x14ac:dyDescent="0.35">
      <c r="A310" s="52">
        <v>309</v>
      </c>
      <c r="B310" s="73" t="s">
        <v>25</v>
      </c>
      <c r="C310" s="73" t="s">
        <v>605</v>
      </c>
      <c r="D310" s="55" t="str">
        <f>_xlfn.XLOOKUP(C310,Catálogo!B311:B655,Catálogo!C311:C655)</f>
        <v>29.34</v>
      </c>
      <c r="E310" s="54" t="s">
        <v>40</v>
      </c>
      <c r="F310" s="54" t="s">
        <v>368</v>
      </c>
      <c r="G310" s="54" t="s">
        <v>368</v>
      </c>
      <c r="H310" s="54" t="s">
        <v>368</v>
      </c>
      <c r="I310" s="60">
        <v>46030</v>
      </c>
      <c r="J310" s="60">
        <v>46036</v>
      </c>
    </row>
    <row r="311" spans="1:10" ht="14.5" x14ac:dyDescent="0.35">
      <c r="A311" s="52">
        <v>310</v>
      </c>
      <c r="B311" s="73" t="s">
        <v>25</v>
      </c>
      <c r="C311" s="73" t="s">
        <v>606</v>
      </c>
      <c r="D311" s="55" t="str">
        <f>_xlfn.XLOOKUP(C311,Catálogo!B312:B656,Catálogo!C312:C656)</f>
        <v>29.35</v>
      </c>
      <c r="E311" s="54" t="s">
        <v>40</v>
      </c>
      <c r="F311" s="54" t="s">
        <v>368</v>
      </c>
      <c r="G311" s="54" t="s">
        <v>368</v>
      </c>
      <c r="H311" s="54" t="s">
        <v>368</v>
      </c>
      <c r="I311" s="60">
        <v>46146</v>
      </c>
      <c r="J311" s="60">
        <v>46150</v>
      </c>
    </row>
    <row r="312" spans="1:10" ht="14.5" x14ac:dyDescent="0.35">
      <c r="A312" s="52">
        <v>311</v>
      </c>
      <c r="B312" s="73" t="s">
        <v>25</v>
      </c>
      <c r="C312" s="73" t="s">
        <v>607</v>
      </c>
      <c r="D312" s="55" t="str">
        <f>_xlfn.XLOOKUP(C312,Catálogo!B313:B657,Catálogo!C313:C657)</f>
        <v>29.36</v>
      </c>
      <c r="E312" s="54" t="s">
        <v>40</v>
      </c>
      <c r="F312" s="54" t="s">
        <v>368</v>
      </c>
      <c r="G312" s="54" t="s">
        <v>368</v>
      </c>
      <c r="H312" s="54" t="s">
        <v>368</v>
      </c>
      <c r="I312" s="60">
        <v>46052</v>
      </c>
      <c r="J312" s="60">
        <v>46052</v>
      </c>
    </row>
    <row r="313" spans="1:10" ht="14.5" x14ac:dyDescent="0.35">
      <c r="A313" s="52">
        <v>312</v>
      </c>
      <c r="B313" s="73" t="s">
        <v>25</v>
      </c>
      <c r="C313" s="73" t="s">
        <v>608</v>
      </c>
      <c r="D313" s="55" t="str">
        <f>_xlfn.XLOOKUP(C313,Catálogo!B314:B658,Catálogo!C314:C658)</f>
        <v>29.37</v>
      </c>
      <c r="E313" s="54" t="s">
        <v>40</v>
      </c>
      <c r="F313" s="54" t="s">
        <v>368</v>
      </c>
      <c r="G313" s="54" t="s">
        <v>368</v>
      </c>
      <c r="H313" s="54" t="s">
        <v>368</v>
      </c>
      <c r="I313" s="60">
        <v>46059</v>
      </c>
      <c r="J313" s="60">
        <v>46059</v>
      </c>
    </row>
    <row r="314" spans="1:10" ht="14.5" x14ac:dyDescent="0.35">
      <c r="A314" s="52">
        <v>313</v>
      </c>
      <c r="B314" s="73" t="s">
        <v>25</v>
      </c>
      <c r="C314" s="73" t="s">
        <v>609</v>
      </c>
      <c r="D314" s="55" t="str">
        <f>_xlfn.XLOOKUP(C314,Catálogo!B315:B659,Catálogo!C315:C659)</f>
        <v>29.38</v>
      </c>
      <c r="E314" s="54" t="s">
        <v>40</v>
      </c>
      <c r="F314" s="54" t="s">
        <v>368</v>
      </c>
      <c r="G314" s="54" t="s">
        <v>368</v>
      </c>
      <c r="H314" s="54" t="s">
        <v>368</v>
      </c>
      <c r="I314" s="60">
        <v>46060</v>
      </c>
      <c r="J314" s="60">
        <v>46060</v>
      </c>
    </row>
    <row r="315" spans="1:10" ht="14.5" x14ac:dyDescent="0.35">
      <c r="A315" s="52">
        <v>314</v>
      </c>
      <c r="B315" s="73" t="s">
        <v>25</v>
      </c>
      <c r="C315" s="73" t="s">
        <v>610</v>
      </c>
      <c r="D315" s="55" t="str">
        <f>_xlfn.XLOOKUP(C315,Catálogo!B316:B660,Catálogo!C316:C660)</f>
        <v>29.39</v>
      </c>
      <c r="E315" s="54" t="s">
        <v>40</v>
      </c>
      <c r="F315" s="54" t="s">
        <v>368</v>
      </c>
      <c r="G315" s="54" t="s">
        <v>368</v>
      </c>
      <c r="H315" s="54" t="s">
        <v>368</v>
      </c>
      <c r="I315" s="60">
        <v>46157</v>
      </c>
      <c r="J315" s="60">
        <v>46157</v>
      </c>
    </row>
    <row r="316" spans="1:10" ht="14.5" x14ac:dyDescent="0.35">
      <c r="A316" s="52">
        <v>315</v>
      </c>
      <c r="B316" s="73" t="s">
        <v>25</v>
      </c>
      <c r="C316" s="73" t="s">
        <v>611</v>
      </c>
      <c r="D316" s="55" t="str">
        <f>_xlfn.XLOOKUP(C316,Catálogo!B317:B661,Catálogo!C317:C661)</f>
        <v>29.40</v>
      </c>
      <c r="E316" s="54" t="s">
        <v>40</v>
      </c>
      <c r="F316" s="54" t="s">
        <v>368</v>
      </c>
      <c r="G316" s="54" t="s">
        <v>368</v>
      </c>
      <c r="H316" s="54" t="s">
        <v>368</v>
      </c>
      <c r="I316" s="60">
        <v>46062</v>
      </c>
      <c r="J316" s="60">
        <v>46062</v>
      </c>
    </row>
    <row r="317" spans="1:10" ht="14.5" x14ac:dyDescent="0.35">
      <c r="A317" s="52">
        <v>316</v>
      </c>
      <c r="B317" s="73" t="s">
        <v>25</v>
      </c>
      <c r="C317" s="73" t="s">
        <v>612</v>
      </c>
      <c r="D317" s="55" t="str">
        <f>_xlfn.XLOOKUP(C317,Catálogo!B318:B662,Catálogo!C318:C662)</f>
        <v>29.41</v>
      </c>
      <c r="E317" s="54" t="s">
        <v>40</v>
      </c>
      <c r="F317" s="54" t="s">
        <v>368</v>
      </c>
      <c r="G317" s="54" t="s">
        <v>368</v>
      </c>
      <c r="H317" s="54" t="s">
        <v>368</v>
      </c>
      <c r="I317" s="60">
        <v>46062</v>
      </c>
      <c r="J317" s="60">
        <v>46062</v>
      </c>
    </row>
    <row r="318" spans="1:10" ht="14.5" x14ac:dyDescent="0.35">
      <c r="A318" s="52">
        <v>317</v>
      </c>
      <c r="B318" s="73" t="s">
        <v>25</v>
      </c>
      <c r="C318" s="73" t="s">
        <v>613</v>
      </c>
      <c r="D318" s="55" t="str">
        <f>_xlfn.XLOOKUP(C318,Catálogo!B319:B663,Catálogo!C319:C663)</f>
        <v>29.42</v>
      </c>
      <c r="E318" s="54" t="s">
        <v>40</v>
      </c>
      <c r="F318" s="54" t="s">
        <v>368</v>
      </c>
      <c r="G318" s="54" t="s">
        <v>368</v>
      </c>
      <c r="H318" s="54" t="s">
        <v>368</v>
      </c>
      <c r="I318" s="60">
        <v>46083</v>
      </c>
      <c r="J318" s="60">
        <v>46087</v>
      </c>
    </row>
    <row r="319" spans="1:10" ht="14.5" x14ac:dyDescent="0.35">
      <c r="A319" s="52">
        <v>318</v>
      </c>
      <c r="B319" s="73" t="s">
        <v>25</v>
      </c>
      <c r="C319" s="73" t="s">
        <v>614</v>
      </c>
      <c r="D319" s="55" t="str">
        <f>_xlfn.XLOOKUP(C319,Catálogo!B320:B664,Catálogo!C320:C664)</f>
        <v>29.43</v>
      </c>
      <c r="E319" s="54" t="s">
        <v>40</v>
      </c>
      <c r="F319" s="54" t="s">
        <v>368</v>
      </c>
      <c r="G319" s="54" t="s">
        <v>368</v>
      </c>
      <c r="H319" s="54" t="s">
        <v>368</v>
      </c>
      <c r="I319" s="60">
        <v>46097</v>
      </c>
      <c r="J319" s="60">
        <v>46101</v>
      </c>
    </row>
    <row r="320" spans="1:10" ht="14.5" x14ac:dyDescent="0.35">
      <c r="A320" s="52">
        <v>319</v>
      </c>
      <c r="B320" s="73" t="s">
        <v>25</v>
      </c>
      <c r="C320" s="73" t="s">
        <v>615</v>
      </c>
      <c r="D320" s="55" t="str">
        <f>_xlfn.XLOOKUP(C320,Catálogo!B321:B665,Catálogo!C321:C665)</f>
        <v>29.44</v>
      </c>
      <c r="E320" s="54" t="s">
        <v>40</v>
      </c>
      <c r="F320" s="54" t="s">
        <v>368</v>
      </c>
      <c r="G320" s="54" t="s">
        <v>368</v>
      </c>
      <c r="H320" s="54" t="s">
        <v>368</v>
      </c>
      <c r="I320" s="60">
        <v>46104</v>
      </c>
      <c r="J320" s="60">
        <v>46108</v>
      </c>
    </row>
    <row r="321" spans="1:10" ht="14.5" x14ac:dyDescent="0.35">
      <c r="A321" s="52">
        <v>320</v>
      </c>
      <c r="B321" s="73" t="s">
        <v>25</v>
      </c>
      <c r="C321" s="73" t="s">
        <v>616</v>
      </c>
      <c r="D321" s="55" t="str">
        <f>_xlfn.XLOOKUP(C321,Catálogo!B322:B666,Catálogo!C322:C666)</f>
        <v>29.45</v>
      </c>
      <c r="E321" s="54" t="s">
        <v>40</v>
      </c>
      <c r="F321" s="54" t="s">
        <v>368</v>
      </c>
      <c r="G321" s="54" t="s">
        <v>368</v>
      </c>
      <c r="H321" s="54" t="s">
        <v>368</v>
      </c>
      <c r="I321" s="60">
        <v>46097</v>
      </c>
      <c r="J321" s="60">
        <v>46108</v>
      </c>
    </row>
    <row r="322" spans="1:10" ht="14.5" x14ac:dyDescent="0.35">
      <c r="A322" s="52">
        <v>321</v>
      </c>
      <c r="B322" s="73" t="s">
        <v>25</v>
      </c>
      <c r="C322" s="73" t="s">
        <v>617</v>
      </c>
      <c r="D322" s="55" t="str">
        <f>_xlfn.XLOOKUP(C322,Catálogo!B323:B667,Catálogo!C323:C667)</f>
        <v>29.46</v>
      </c>
      <c r="E322" s="54" t="s">
        <v>40</v>
      </c>
      <c r="F322" s="54" t="s">
        <v>368</v>
      </c>
      <c r="G322" s="54" t="s">
        <v>368</v>
      </c>
      <c r="H322" s="54" t="s">
        <v>368</v>
      </c>
      <c r="I322" s="60">
        <v>46097</v>
      </c>
      <c r="J322" s="60">
        <v>46101</v>
      </c>
    </row>
    <row r="323" spans="1:10" ht="14.5" x14ac:dyDescent="0.35">
      <c r="A323" s="52">
        <v>322</v>
      </c>
      <c r="B323" s="73" t="s">
        <v>25</v>
      </c>
      <c r="C323" s="73" t="s">
        <v>618</v>
      </c>
      <c r="D323" s="55" t="str">
        <f>_xlfn.XLOOKUP(C323,Catálogo!B324:B668,Catálogo!C324:C668)</f>
        <v>29.47</v>
      </c>
      <c r="E323" s="54" t="s">
        <v>40</v>
      </c>
      <c r="F323" s="54" t="s">
        <v>368</v>
      </c>
      <c r="G323" s="54" t="s">
        <v>368</v>
      </c>
      <c r="H323" s="54" t="s">
        <v>368</v>
      </c>
      <c r="I323" s="60">
        <v>46097</v>
      </c>
      <c r="J323" s="60">
        <v>46101</v>
      </c>
    </row>
    <row r="324" spans="1:10" ht="14.5" x14ac:dyDescent="0.35">
      <c r="A324" s="52">
        <v>323</v>
      </c>
      <c r="B324" s="73" t="s">
        <v>25</v>
      </c>
      <c r="C324" s="73" t="s">
        <v>619</v>
      </c>
      <c r="D324" s="55" t="str">
        <f>_xlfn.XLOOKUP(C324,Catálogo!B325:B669,Catálogo!C325:C669)</f>
        <v>29.48</v>
      </c>
      <c r="E324" s="54" t="s">
        <v>40</v>
      </c>
      <c r="F324" s="54" t="s">
        <v>368</v>
      </c>
      <c r="G324" s="54" t="s">
        <v>368</v>
      </c>
      <c r="H324" s="54" t="s">
        <v>368</v>
      </c>
      <c r="I324" s="60">
        <v>46097</v>
      </c>
      <c r="J324" s="60">
        <v>46101</v>
      </c>
    </row>
    <row r="325" spans="1:10" ht="14.5" x14ac:dyDescent="0.35">
      <c r="A325" s="52">
        <v>324</v>
      </c>
      <c r="B325" s="73" t="s">
        <v>25</v>
      </c>
      <c r="C325" s="73" t="s">
        <v>620</v>
      </c>
      <c r="D325" s="55" t="str">
        <f>_xlfn.XLOOKUP(C325,Catálogo!B326:B670,Catálogo!C326:C670)</f>
        <v>29.49</v>
      </c>
      <c r="E325" s="54" t="s">
        <v>40</v>
      </c>
      <c r="F325" s="54" t="s">
        <v>368</v>
      </c>
      <c r="G325" s="54" t="s">
        <v>368</v>
      </c>
      <c r="H325" s="54" t="s">
        <v>368</v>
      </c>
      <c r="I325" s="60">
        <v>46146</v>
      </c>
      <c r="J325" s="60">
        <v>46150</v>
      </c>
    </row>
    <row r="326" spans="1:10" ht="14.5" x14ac:dyDescent="0.35">
      <c r="A326" s="52">
        <v>325</v>
      </c>
      <c r="B326" s="73" t="s">
        <v>25</v>
      </c>
      <c r="C326" s="73" t="s">
        <v>621</v>
      </c>
      <c r="D326" s="55" t="str">
        <f>_xlfn.XLOOKUP(C326,Catálogo!B327:B671,Catálogo!C327:C671)</f>
        <v>29.50</v>
      </c>
      <c r="E326" s="54" t="s">
        <v>40</v>
      </c>
      <c r="F326" s="54" t="s">
        <v>368</v>
      </c>
      <c r="G326" s="54" t="s">
        <v>368</v>
      </c>
      <c r="H326" s="54" t="s">
        <v>368</v>
      </c>
      <c r="I326" s="60">
        <v>46111</v>
      </c>
      <c r="J326" s="60">
        <v>46111</v>
      </c>
    </row>
    <row r="327" spans="1:10" ht="14.5" x14ac:dyDescent="0.35">
      <c r="A327" s="52">
        <v>326</v>
      </c>
      <c r="B327" s="73" t="s">
        <v>25</v>
      </c>
      <c r="C327" s="73" t="s">
        <v>622</v>
      </c>
      <c r="D327" s="55" t="str">
        <f>_xlfn.XLOOKUP(C327,Catálogo!B328:B672,Catálogo!C328:C672)</f>
        <v>29.51</v>
      </c>
      <c r="E327" s="54" t="s">
        <v>40</v>
      </c>
      <c r="F327" s="54" t="s">
        <v>368</v>
      </c>
      <c r="G327" s="54" t="s">
        <v>368</v>
      </c>
      <c r="H327" s="54" t="s">
        <v>368</v>
      </c>
      <c r="I327" s="60">
        <v>46119</v>
      </c>
      <c r="J327" s="60">
        <v>46119</v>
      </c>
    </row>
    <row r="328" spans="1:10" ht="14.5" x14ac:dyDescent="0.35">
      <c r="A328" s="52">
        <v>327</v>
      </c>
      <c r="B328" s="73" t="s">
        <v>25</v>
      </c>
      <c r="C328" s="73" t="s">
        <v>623</v>
      </c>
      <c r="D328" s="55" t="str">
        <f>_xlfn.XLOOKUP(C328,Catálogo!B329:B673,Catálogo!C329:C673)</f>
        <v>29.52</v>
      </c>
      <c r="E328" s="54" t="s">
        <v>40</v>
      </c>
      <c r="F328" s="54" t="s">
        <v>368</v>
      </c>
      <c r="G328" s="54" t="s">
        <v>368</v>
      </c>
      <c r="H328" s="54" t="s">
        <v>368</v>
      </c>
      <c r="I328" s="60">
        <v>46119</v>
      </c>
      <c r="J328" s="60">
        <v>46119</v>
      </c>
    </row>
    <row r="329" spans="1:10" ht="14.5" x14ac:dyDescent="0.35">
      <c r="A329" s="52">
        <v>328</v>
      </c>
      <c r="B329" s="73" t="s">
        <v>25</v>
      </c>
      <c r="C329" s="73" t="s">
        <v>624</v>
      </c>
      <c r="D329" s="55" t="str">
        <f>_xlfn.XLOOKUP(C329,Catálogo!B330:B674,Catálogo!C330:C674)</f>
        <v>29.53</v>
      </c>
      <c r="E329" s="54" t="s">
        <v>40</v>
      </c>
      <c r="F329" s="54" t="s">
        <v>368</v>
      </c>
      <c r="G329" s="54" t="s">
        <v>368</v>
      </c>
      <c r="H329" s="54" t="s">
        <v>368</v>
      </c>
      <c r="I329" s="60">
        <v>46120</v>
      </c>
      <c r="J329" s="60">
        <v>46120</v>
      </c>
    </row>
    <row r="330" spans="1:10" ht="14.5" x14ac:dyDescent="0.35">
      <c r="A330" s="52">
        <v>329</v>
      </c>
      <c r="B330" s="73" t="s">
        <v>25</v>
      </c>
      <c r="C330" s="73" t="s">
        <v>625</v>
      </c>
      <c r="D330" s="55" t="str">
        <f>_xlfn.XLOOKUP(C330,Catálogo!B332:B676,Catálogo!C332:C676)</f>
        <v>29.54</v>
      </c>
      <c r="E330" s="54" t="s">
        <v>40</v>
      </c>
      <c r="F330" s="54" t="s">
        <v>368</v>
      </c>
      <c r="G330" s="54" t="s">
        <v>368</v>
      </c>
      <c r="H330" s="54" t="s">
        <v>368</v>
      </c>
      <c r="I330" s="60">
        <v>46121</v>
      </c>
      <c r="J330" s="60">
        <v>46121</v>
      </c>
    </row>
    <row r="331" spans="1:10" ht="14.5" x14ac:dyDescent="0.35">
      <c r="A331" s="52">
        <v>330</v>
      </c>
      <c r="B331" s="73" t="s">
        <v>25</v>
      </c>
      <c r="C331" s="73" t="s">
        <v>626</v>
      </c>
      <c r="D331" s="55" t="str">
        <f>_xlfn.XLOOKUP(C331,Catálogo!B331:B675,Catálogo!C331:C675)</f>
        <v>29.55</v>
      </c>
      <c r="E331" s="54" t="s">
        <v>40</v>
      </c>
      <c r="F331" s="54" t="s">
        <v>368</v>
      </c>
      <c r="G331" s="54" t="s">
        <v>368</v>
      </c>
      <c r="H331" s="54" t="s">
        <v>368</v>
      </c>
      <c r="I331" s="60">
        <v>46121</v>
      </c>
      <c r="J331" s="60">
        <v>46121</v>
      </c>
    </row>
    <row r="332" spans="1:10" ht="14.5" x14ac:dyDescent="0.35">
      <c r="A332" s="52">
        <v>331</v>
      </c>
      <c r="B332" s="73" t="s">
        <v>25</v>
      </c>
      <c r="C332" s="73" t="s">
        <v>627</v>
      </c>
      <c r="D332" s="55" t="str">
        <f>_xlfn.XLOOKUP(C332,Catálogo!B333:B677,Catálogo!C333:C677)</f>
        <v>29.56</v>
      </c>
      <c r="E332" s="54" t="s">
        <v>40</v>
      </c>
      <c r="F332" s="54" t="s">
        <v>368</v>
      </c>
      <c r="G332" s="54" t="s">
        <v>368</v>
      </c>
      <c r="H332" s="54" t="s">
        <v>368</v>
      </c>
      <c r="I332" s="60">
        <v>46122</v>
      </c>
      <c r="J332" s="60">
        <v>46122</v>
      </c>
    </row>
    <row r="333" spans="1:10" ht="14.5" x14ac:dyDescent="0.35">
      <c r="A333" s="52">
        <v>332</v>
      </c>
      <c r="B333" s="73" t="s">
        <v>25</v>
      </c>
      <c r="C333" s="73" t="s">
        <v>628</v>
      </c>
      <c r="D333" s="55" t="str">
        <f>_xlfn.XLOOKUP(C333,Catálogo!B334:B678,Catálogo!C334:C678)</f>
        <v>29.57</v>
      </c>
      <c r="E333" s="54" t="s">
        <v>40</v>
      </c>
      <c r="F333" s="54" t="s">
        <v>368</v>
      </c>
      <c r="G333" s="54" t="s">
        <v>368</v>
      </c>
      <c r="H333" s="54" t="s">
        <v>368</v>
      </c>
      <c r="I333" s="60">
        <v>46121</v>
      </c>
      <c r="J333" s="60">
        <v>46121</v>
      </c>
    </row>
    <row r="334" spans="1:10" ht="14.5" x14ac:dyDescent="0.35">
      <c r="A334" s="52">
        <v>333</v>
      </c>
      <c r="B334" s="73" t="s">
        <v>25</v>
      </c>
      <c r="C334" s="73" t="s">
        <v>629</v>
      </c>
      <c r="D334" s="55" t="str">
        <f>_xlfn.XLOOKUP(C334,Catálogo!B335:B679,Catálogo!C335:C679)</f>
        <v>29.58</v>
      </c>
      <c r="E334" s="54" t="s">
        <v>40</v>
      </c>
      <c r="F334" s="54" t="s">
        <v>368</v>
      </c>
      <c r="G334" s="54" t="s">
        <v>368</v>
      </c>
      <c r="H334" s="54" t="s">
        <v>368</v>
      </c>
      <c r="I334" s="60">
        <v>46128</v>
      </c>
      <c r="J334" s="60">
        <v>46128</v>
      </c>
    </row>
    <row r="335" spans="1:10" ht="14.5" x14ac:dyDescent="0.35">
      <c r="A335" s="52">
        <v>334</v>
      </c>
      <c r="B335" s="73" t="s">
        <v>25</v>
      </c>
      <c r="C335" s="73" t="s">
        <v>630</v>
      </c>
      <c r="D335" s="55" t="str">
        <f>_xlfn.XLOOKUP(C335,Catálogo!B336:B680,Catálogo!C336:C680)</f>
        <v>29.59</v>
      </c>
      <c r="E335" s="54" t="s">
        <v>40</v>
      </c>
      <c r="F335" s="54" t="s">
        <v>368</v>
      </c>
      <c r="G335" s="54" t="s">
        <v>368</v>
      </c>
      <c r="H335" s="54" t="s">
        <v>368</v>
      </c>
      <c r="I335" s="60">
        <v>46139</v>
      </c>
      <c r="J335" s="60">
        <v>46142</v>
      </c>
    </row>
    <row r="336" spans="1:10" ht="14.5" x14ac:dyDescent="0.35">
      <c r="A336" s="52">
        <v>335</v>
      </c>
      <c r="B336" s="73" t="s">
        <v>25</v>
      </c>
      <c r="C336" s="73" t="s">
        <v>631</v>
      </c>
      <c r="D336" s="55" t="str">
        <f>_xlfn.XLOOKUP(C336,Catálogo!B337:B681,Catálogo!C337:C681)</f>
        <v>29.60</v>
      </c>
      <c r="E336" s="54" t="s">
        <v>40</v>
      </c>
      <c r="F336" s="54" t="s">
        <v>368</v>
      </c>
      <c r="G336" s="54" t="s">
        <v>368</v>
      </c>
      <c r="H336" s="54" t="s">
        <v>368</v>
      </c>
      <c r="I336" s="60">
        <v>46160</v>
      </c>
      <c r="J336" s="60">
        <v>46164</v>
      </c>
    </row>
    <row r="337" spans="1:11" ht="14.5" x14ac:dyDescent="0.35">
      <c r="A337" s="52">
        <v>336</v>
      </c>
      <c r="B337" s="73" t="s">
        <v>25</v>
      </c>
      <c r="C337" s="73" t="s">
        <v>632</v>
      </c>
      <c r="D337" s="55" t="str">
        <f>_xlfn.XLOOKUP(C337,Catálogo!B338:B682,Catálogo!C338:C682)</f>
        <v>29.61</v>
      </c>
      <c r="E337" s="54" t="s">
        <v>40</v>
      </c>
      <c r="F337" s="54" t="s">
        <v>368</v>
      </c>
      <c r="G337" s="54" t="s">
        <v>368</v>
      </c>
      <c r="H337" s="54" t="s">
        <v>368</v>
      </c>
      <c r="I337" s="60">
        <v>46160</v>
      </c>
      <c r="J337" s="60">
        <v>46164</v>
      </c>
    </row>
    <row r="338" spans="1:11" ht="14.5" x14ac:dyDescent="0.35">
      <c r="A338" s="52">
        <v>337</v>
      </c>
      <c r="B338" s="73" t="s">
        <v>25</v>
      </c>
      <c r="C338" s="73" t="s">
        <v>633</v>
      </c>
      <c r="D338" s="55" t="str">
        <f>_xlfn.XLOOKUP(C338,Catálogo!B339:B683,Catálogo!C339:C683)</f>
        <v>29.62</v>
      </c>
      <c r="E338" s="54" t="s">
        <v>40</v>
      </c>
      <c r="F338" s="54" t="s">
        <v>368</v>
      </c>
      <c r="G338" s="54" t="s">
        <v>368</v>
      </c>
      <c r="H338" s="54" t="s">
        <v>368</v>
      </c>
      <c r="I338" s="60">
        <v>46164</v>
      </c>
      <c r="J338" s="60">
        <v>46164</v>
      </c>
    </row>
    <row r="339" spans="1:11" ht="14.5" x14ac:dyDescent="0.35">
      <c r="A339" s="52">
        <v>338</v>
      </c>
      <c r="B339" s="73" t="s">
        <v>25</v>
      </c>
      <c r="C339" s="73" t="s">
        <v>634</v>
      </c>
      <c r="D339" s="55" t="str">
        <f>_xlfn.XLOOKUP(C339,Catálogo!B340:B684,Catálogo!C340:C684)</f>
        <v>29.63</v>
      </c>
      <c r="E339" s="54" t="s">
        <v>40</v>
      </c>
      <c r="F339" s="54" t="s">
        <v>368</v>
      </c>
      <c r="G339" s="54" t="s">
        <v>368</v>
      </c>
      <c r="H339" s="54" t="s">
        <v>368</v>
      </c>
      <c r="I339" s="60">
        <v>46161</v>
      </c>
      <c r="J339" s="60">
        <v>46171</v>
      </c>
    </row>
    <row r="340" spans="1:11" ht="14.5" x14ac:dyDescent="0.35">
      <c r="A340" s="52">
        <v>339</v>
      </c>
      <c r="B340" s="73" t="s">
        <v>25</v>
      </c>
      <c r="C340" s="73" t="s">
        <v>635</v>
      </c>
      <c r="D340" s="55" t="str">
        <f>_xlfn.XLOOKUP(C340,Catálogo!B341:B685,Catálogo!C341:C685)</f>
        <v>29.64</v>
      </c>
      <c r="E340" s="54" t="s">
        <v>40</v>
      </c>
      <c r="F340" s="54" t="s">
        <v>368</v>
      </c>
      <c r="G340" s="54" t="s">
        <v>368</v>
      </c>
      <c r="H340" s="54" t="s">
        <v>368</v>
      </c>
      <c r="I340" s="60">
        <v>46153</v>
      </c>
      <c r="J340" s="60">
        <v>46157</v>
      </c>
    </row>
    <row r="341" spans="1:11" ht="14.5" x14ac:dyDescent="0.35">
      <c r="A341" s="52">
        <v>340</v>
      </c>
      <c r="B341" s="73" t="s">
        <v>25</v>
      </c>
      <c r="C341" s="73" t="s">
        <v>636</v>
      </c>
      <c r="D341" s="55" t="str">
        <f>_xlfn.XLOOKUP(C341,Catálogo!B342:B686,Catálogo!C342:C686)</f>
        <v>29.65</v>
      </c>
      <c r="E341" s="54" t="s">
        <v>40</v>
      </c>
      <c r="F341" s="54" t="s">
        <v>368</v>
      </c>
      <c r="G341" s="54" t="s">
        <v>368</v>
      </c>
      <c r="H341" s="54" t="s">
        <v>368</v>
      </c>
      <c r="I341" s="60">
        <v>46153</v>
      </c>
      <c r="J341" s="60">
        <v>46157</v>
      </c>
    </row>
    <row r="342" spans="1:11" ht="14.5" x14ac:dyDescent="0.35">
      <c r="A342" s="52">
        <v>341</v>
      </c>
      <c r="B342" s="73" t="s">
        <v>25</v>
      </c>
      <c r="C342" s="73" t="s">
        <v>637</v>
      </c>
      <c r="D342" s="55" t="str">
        <f>_xlfn.XLOOKUP(C342,Catálogo!B343:B687,Catálogo!C343:C687)</f>
        <v>29.66</v>
      </c>
      <c r="E342" s="54" t="s">
        <v>40</v>
      </c>
      <c r="F342" s="54" t="s">
        <v>368</v>
      </c>
      <c r="G342" s="54" t="s">
        <v>368</v>
      </c>
      <c r="H342" s="54" t="s">
        <v>368</v>
      </c>
      <c r="I342" s="60">
        <v>46178</v>
      </c>
      <c r="J342" s="60">
        <v>46178</v>
      </c>
    </row>
    <row r="343" spans="1:11" ht="14.5" x14ac:dyDescent="0.35">
      <c r="A343" s="52">
        <v>342</v>
      </c>
      <c r="B343" s="73" t="s">
        <v>25</v>
      </c>
      <c r="C343" s="73" t="s">
        <v>638</v>
      </c>
      <c r="D343" s="55" t="str">
        <f>_xlfn.XLOOKUP(C343,Catálogo!B344:B688,Catálogo!C344:C688)</f>
        <v>29.67</v>
      </c>
      <c r="E343" s="54" t="s">
        <v>40</v>
      </c>
      <c r="F343" s="54" t="s">
        <v>368</v>
      </c>
      <c r="G343" s="54" t="s">
        <v>368</v>
      </c>
      <c r="H343" s="54" t="s">
        <v>368</v>
      </c>
      <c r="I343" s="60">
        <v>46180</v>
      </c>
      <c r="J343" s="60">
        <v>46180</v>
      </c>
    </row>
    <row r="344" spans="1:11" ht="14.5" x14ac:dyDescent="0.35">
      <c r="A344" s="52">
        <v>343</v>
      </c>
      <c r="B344" s="73" t="s">
        <v>25</v>
      </c>
      <c r="C344" s="73" t="s">
        <v>639</v>
      </c>
      <c r="D344" s="55" t="str">
        <f>_xlfn.XLOOKUP(C344,Catálogo!B345:B689,Catálogo!C345:C689)</f>
        <v>29.68</v>
      </c>
      <c r="E344" s="54" t="s">
        <v>40</v>
      </c>
      <c r="F344" s="54" t="s">
        <v>368</v>
      </c>
      <c r="G344" s="54" t="s">
        <v>368</v>
      </c>
      <c r="H344" s="54" t="s">
        <v>368</v>
      </c>
      <c r="I344" s="60">
        <v>46180</v>
      </c>
      <c r="J344" s="60">
        <v>46180</v>
      </c>
    </row>
    <row r="345" spans="1:11" ht="14.5" x14ac:dyDescent="0.35">
      <c r="A345" s="52">
        <v>344</v>
      </c>
      <c r="B345" s="73" t="s">
        <v>25</v>
      </c>
      <c r="C345" s="73" t="s">
        <v>640</v>
      </c>
      <c r="D345" s="55" t="str">
        <f>_xlfn.XLOOKUP(C345,Catálogo!B346:B690,Catálogo!C346:C690)</f>
        <v>29.69</v>
      </c>
      <c r="E345" s="54" t="s">
        <v>40</v>
      </c>
      <c r="F345" s="54" t="s">
        <v>368</v>
      </c>
      <c r="G345" s="54" t="s">
        <v>368</v>
      </c>
      <c r="H345" s="54" t="s">
        <v>368</v>
      </c>
      <c r="I345" s="60">
        <v>46180</v>
      </c>
      <c r="J345" s="60">
        <v>46180</v>
      </c>
    </row>
    <row r="346" spans="1:11" ht="14.5" x14ac:dyDescent="0.35">
      <c r="A346" s="52">
        <v>345</v>
      </c>
      <c r="B346" s="73" t="s">
        <v>25</v>
      </c>
      <c r="C346" s="73" t="s">
        <v>641</v>
      </c>
      <c r="D346" s="55" t="str">
        <f>_xlfn.XLOOKUP(C346,Catálogo!B347:B691,Catálogo!C347:C691)</f>
        <v>29.70</v>
      </c>
      <c r="E346" s="54" t="s">
        <v>40</v>
      </c>
      <c r="F346" s="54" t="s">
        <v>368</v>
      </c>
      <c r="G346" s="54" t="s">
        <v>368</v>
      </c>
      <c r="H346" s="54" t="s">
        <v>368</v>
      </c>
      <c r="I346" s="60">
        <v>46180</v>
      </c>
      <c r="J346" s="60">
        <v>46180</v>
      </c>
    </row>
    <row r="347" spans="1:11" ht="14.5" x14ac:dyDescent="0.35">
      <c r="A347" s="52">
        <v>346</v>
      </c>
      <c r="B347" s="73" t="s">
        <v>25</v>
      </c>
      <c r="C347" s="73" t="s">
        <v>642</v>
      </c>
      <c r="D347" s="55" t="str">
        <f>_xlfn.XLOOKUP(C347,Catálogo!B348:B692,Catálogo!C348:C692)</f>
        <v>29.71</v>
      </c>
      <c r="E347" s="54" t="s">
        <v>40</v>
      </c>
      <c r="F347" s="54" t="s">
        <v>368</v>
      </c>
      <c r="G347" s="54" t="s">
        <v>368</v>
      </c>
      <c r="H347" s="54" t="s">
        <v>368</v>
      </c>
      <c r="I347" s="60">
        <v>46180</v>
      </c>
      <c r="J347" s="60">
        <v>46180</v>
      </c>
    </row>
    <row r="348" spans="1:11" ht="14.5" x14ac:dyDescent="0.35">
      <c r="A348" s="52">
        <v>347</v>
      </c>
      <c r="B348" s="73" t="s">
        <v>25</v>
      </c>
      <c r="C348" s="73" t="s">
        <v>643</v>
      </c>
      <c r="D348" s="55" t="str">
        <f>_xlfn.XLOOKUP(C348,Catálogo!B349:B693,Catálogo!C349:C693)</f>
        <v>29.72</v>
      </c>
      <c r="E348" s="54" t="s">
        <v>40</v>
      </c>
      <c r="F348" s="54" t="s">
        <v>368</v>
      </c>
      <c r="G348" s="54" t="s">
        <v>368</v>
      </c>
      <c r="H348" s="54" t="s">
        <v>368</v>
      </c>
      <c r="I348" s="60">
        <v>45876</v>
      </c>
      <c r="J348" s="60">
        <v>45888</v>
      </c>
    </row>
    <row r="349" spans="1:11" ht="14.5" x14ac:dyDescent="0.35">
      <c r="A349" s="52">
        <v>348</v>
      </c>
      <c r="B349" s="75" t="s">
        <v>291</v>
      </c>
      <c r="C349" s="75" t="s">
        <v>644</v>
      </c>
      <c r="D349" s="68" t="str">
        <f>_xlfn.XLOOKUP(C349,Catálogo!B350:B694,Catálogo!C350:C694)</f>
        <v>30.1</v>
      </c>
      <c r="E349" s="82" t="s">
        <v>40</v>
      </c>
      <c r="F349" s="82" t="s">
        <v>48</v>
      </c>
      <c r="G349" s="82" t="s">
        <v>48</v>
      </c>
      <c r="H349" s="82" t="s">
        <v>48</v>
      </c>
      <c r="I349" s="74">
        <v>45992</v>
      </c>
      <c r="J349" s="74">
        <v>46112</v>
      </c>
      <c r="K349" s="58">
        <v>1</v>
      </c>
    </row>
    <row r="350" spans="1:11" ht="15" customHeight="1" x14ac:dyDescent="0.35">
      <c r="A350" s="52">
        <v>349</v>
      </c>
      <c r="B350" s="75" t="s">
        <v>291</v>
      </c>
      <c r="C350" s="75" t="s">
        <v>645</v>
      </c>
      <c r="D350" s="68" t="str">
        <f>_xlfn.XLOOKUP(C350,Catálogo!B351:B695,Catálogo!C351:C695)</f>
        <v>30.2</v>
      </c>
      <c r="E350" s="82" t="s">
        <v>46</v>
      </c>
      <c r="F350" s="82" t="s">
        <v>267</v>
      </c>
      <c r="G350" s="82" t="s">
        <v>59</v>
      </c>
      <c r="H350" s="82" t="s">
        <v>59</v>
      </c>
      <c r="I350" s="74">
        <v>46068</v>
      </c>
      <c r="J350" s="74">
        <v>46095</v>
      </c>
      <c r="K350" s="58">
        <v>1</v>
      </c>
    </row>
    <row r="351" spans="1:11" ht="15" customHeight="1" x14ac:dyDescent="0.35">
      <c r="A351" s="52">
        <v>350</v>
      </c>
      <c r="B351" s="75" t="s">
        <v>291</v>
      </c>
      <c r="C351" s="75" t="s">
        <v>646</v>
      </c>
      <c r="D351" s="68" t="str">
        <f>_xlfn.XLOOKUP(C351,Catálogo!B352:B696,Catálogo!C352:C696)</f>
        <v>30.3</v>
      </c>
      <c r="E351" s="82" t="s">
        <v>46</v>
      </c>
      <c r="F351" s="82" t="s">
        <v>267</v>
      </c>
      <c r="G351" s="82" t="s">
        <v>59</v>
      </c>
      <c r="H351" s="82" t="s">
        <v>59</v>
      </c>
      <c r="I351" s="74">
        <v>46111</v>
      </c>
      <c r="J351" s="74">
        <v>46112</v>
      </c>
      <c r="K351" s="58">
        <v>1</v>
      </c>
    </row>
    <row r="352" spans="1:11" ht="15" customHeight="1" x14ac:dyDescent="0.35">
      <c r="A352" s="52">
        <v>351</v>
      </c>
      <c r="B352" s="75" t="s">
        <v>291</v>
      </c>
      <c r="C352" s="75" t="s">
        <v>647</v>
      </c>
      <c r="D352" s="68" t="str">
        <f>_xlfn.XLOOKUP(C352,Catálogo!B353:B697,Catálogo!C353:C697)</f>
        <v>30.4</v>
      </c>
      <c r="E352" s="82" t="s">
        <v>46</v>
      </c>
      <c r="F352" s="82" t="s">
        <v>368</v>
      </c>
      <c r="G352" s="82" t="s">
        <v>368</v>
      </c>
      <c r="H352" s="82" t="s">
        <v>368</v>
      </c>
      <c r="I352" s="74">
        <v>46063</v>
      </c>
      <c r="J352" s="74">
        <v>46133</v>
      </c>
      <c r="K352" s="58">
        <v>1</v>
      </c>
    </row>
    <row r="353" spans="1:11" ht="15" customHeight="1" x14ac:dyDescent="0.35">
      <c r="A353" s="52">
        <v>352</v>
      </c>
      <c r="B353" s="75" t="s">
        <v>291</v>
      </c>
      <c r="C353" s="75" t="s">
        <v>648</v>
      </c>
      <c r="D353" s="68" t="str">
        <f>_xlfn.XLOOKUP(C353,Catálogo!B354:B698,Catálogo!C354:C698)</f>
        <v>30.5</v>
      </c>
      <c r="E353" s="82" t="s">
        <v>46</v>
      </c>
      <c r="F353" s="82" t="s">
        <v>368</v>
      </c>
      <c r="G353" s="82" t="s">
        <v>368</v>
      </c>
      <c r="H353" s="82" t="s">
        <v>368</v>
      </c>
      <c r="I353" s="74">
        <v>46084</v>
      </c>
      <c r="J353" s="74">
        <v>46133</v>
      </c>
      <c r="K353" s="58">
        <v>1</v>
      </c>
    </row>
    <row r="354" spans="1:11" ht="15" customHeight="1" x14ac:dyDescent="0.35">
      <c r="A354" s="52">
        <v>353</v>
      </c>
      <c r="B354" s="75" t="s">
        <v>291</v>
      </c>
      <c r="C354" s="75" t="s">
        <v>649</v>
      </c>
      <c r="D354" s="68" t="str">
        <f>_xlfn.XLOOKUP(C354,Catálogo!B355:B699,Catálogo!C355:C699)</f>
        <v>30.6</v>
      </c>
      <c r="E354" s="82" t="s">
        <v>46</v>
      </c>
      <c r="F354" s="82" t="s">
        <v>267</v>
      </c>
      <c r="G354" s="82" t="s">
        <v>59</v>
      </c>
      <c r="H354" s="82" t="s">
        <v>59</v>
      </c>
      <c r="I354" s="74">
        <v>46126</v>
      </c>
      <c r="J354" s="74">
        <v>46127</v>
      </c>
      <c r="K354" s="58">
        <v>1</v>
      </c>
    </row>
    <row r="355" spans="1:11" ht="15" customHeight="1" x14ac:dyDescent="0.35">
      <c r="A355" s="52">
        <v>354</v>
      </c>
      <c r="B355" s="75" t="s">
        <v>291</v>
      </c>
      <c r="C355" s="75" t="s">
        <v>650</v>
      </c>
      <c r="D355" s="68" t="str">
        <f>_xlfn.XLOOKUP(C355,Catálogo!B356:B700,Catálogo!C356:C700)</f>
        <v>30.7</v>
      </c>
      <c r="E355" s="82" t="s">
        <v>46</v>
      </c>
      <c r="F355" s="82" t="s">
        <v>651</v>
      </c>
      <c r="G355" s="82" t="s">
        <v>48</v>
      </c>
      <c r="H355" s="82" t="s">
        <v>48</v>
      </c>
      <c r="I355" s="74">
        <v>46121</v>
      </c>
      <c r="J355" s="74">
        <v>46122</v>
      </c>
      <c r="K355" s="58">
        <v>1</v>
      </c>
    </row>
    <row r="356" spans="1:11" ht="15" customHeight="1" x14ac:dyDescent="0.35">
      <c r="A356" s="52">
        <v>355</v>
      </c>
      <c r="B356" s="75" t="s">
        <v>291</v>
      </c>
      <c r="C356" s="75" t="s">
        <v>652</v>
      </c>
      <c r="D356" s="68" t="str">
        <f>_xlfn.XLOOKUP(C356,Catálogo!B357:B701,Catálogo!C357:C701)</f>
        <v>30.8</v>
      </c>
      <c r="E356" s="82" t="s">
        <v>46</v>
      </c>
      <c r="F356" s="82" t="s">
        <v>651</v>
      </c>
      <c r="G356" s="82" t="s">
        <v>48</v>
      </c>
      <c r="H356" s="82" t="s">
        <v>48</v>
      </c>
      <c r="I356" s="74">
        <v>46122</v>
      </c>
      <c r="J356" s="74">
        <v>46126</v>
      </c>
      <c r="K356" s="58">
        <v>1</v>
      </c>
    </row>
    <row r="357" spans="1:11" ht="15" customHeight="1" x14ac:dyDescent="0.35">
      <c r="A357" s="52">
        <v>356</v>
      </c>
      <c r="B357" s="75" t="s">
        <v>291</v>
      </c>
      <c r="C357" s="75" t="s">
        <v>653</v>
      </c>
      <c r="D357" s="68" t="str">
        <f>_xlfn.XLOOKUP(C357,Catálogo!B358:B702,Catálogo!C358:C702)</f>
        <v>30.9</v>
      </c>
      <c r="E357" s="82" t="s">
        <v>40</v>
      </c>
      <c r="F357" s="82" t="s">
        <v>65</v>
      </c>
      <c r="G357" s="82" t="s">
        <v>65</v>
      </c>
      <c r="H357" s="82" t="s">
        <v>65</v>
      </c>
      <c r="I357" s="74">
        <v>46143</v>
      </c>
      <c r="J357" s="74">
        <v>46148</v>
      </c>
      <c r="K357" s="58">
        <v>1</v>
      </c>
    </row>
    <row r="358" spans="1:11" ht="15" customHeight="1" x14ac:dyDescent="0.35">
      <c r="A358" s="52">
        <v>357</v>
      </c>
      <c r="B358" s="75" t="s">
        <v>291</v>
      </c>
      <c r="C358" s="75" t="s">
        <v>654</v>
      </c>
      <c r="D358" s="68" t="str">
        <f>_xlfn.XLOOKUP(C358,Catálogo!B359:B703,Catálogo!C359:C703)</f>
        <v>30.10</v>
      </c>
      <c r="E358" s="82" t="s">
        <v>46</v>
      </c>
      <c r="F358" s="82" t="s">
        <v>267</v>
      </c>
      <c r="G358" s="82" t="s">
        <v>59</v>
      </c>
      <c r="H358" s="82" t="s">
        <v>59</v>
      </c>
      <c r="I358" s="74">
        <v>46168</v>
      </c>
      <c r="J358" s="74">
        <v>46172</v>
      </c>
      <c r="K358" s="58">
        <v>1</v>
      </c>
    </row>
    <row r="359" spans="1:11" ht="15" customHeight="1" x14ac:dyDescent="0.35">
      <c r="A359" s="52">
        <v>358</v>
      </c>
      <c r="B359" s="75" t="s">
        <v>291</v>
      </c>
      <c r="C359" s="75" t="s">
        <v>655</v>
      </c>
      <c r="D359" s="68" t="str">
        <f>_xlfn.XLOOKUP(C359,Catálogo!B360:B704,Catálogo!C360:C704)</f>
        <v>30.11</v>
      </c>
      <c r="E359" s="82" t="s">
        <v>46</v>
      </c>
      <c r="F359" s="82" t="s">
        <v>651</v>
      </c>
      <c r="G359" s="82" t="s">
        <v>48</v>
      </c>
      <c r="H359" s="82" t="s">
        <v>48</v>
      </c>
      <c r="I359" s="74">
        <v>46124</v>
      </c>
      <c r="J359" s="74">
        <v>46179</v>
      </c>
      <c r="K359" s="58">
        <v>1</v>
      </c>
    </row>
    <row r="360" spans="1:11" ht="15" customHeight="1" x14ac:dyDescent="0.35">
      <c r="A360" s="52">
        <v>359</v>
      </c>
      <c r="B360" s="75" t="s">
        <v>291</v>
      </c>
      <c r="C360" s="75" t="s">
        <v>656</v>
      </c>
      <c r="D360" s="68" t="str">
        <f>_xlfn.XLOOKUP(C360,Catálogo!B361:B705,Catálogo!C361:C705)</f>
        <v>30.12</v>
      </c>
      <c r="E360" s="82" t="s">
        <v>46</v>
      </c>
      <c r="F360" s="82" t="s">
        <v>267</v>
      </c>
      <c r="G360" s="82" t="s">
        <v>59</v>
      </c>
      <c r="H360" s="82" t="s">
        <v>59</v>
      </c>
      <c r="I360" s="74">
        <v>46133</v>
      </c>
      <c r="J360" s="74">
        <v>46142</v>
      </c>
      <c r="K360" s="58">
        <v>1</v>
      </c>
    </row>
    <row r="361" spans="1:11" ht="15" customHeight="1" x14ac:dyDescent="0.35">
      <c r="A361" s="52">
        <v>360</v>
      </c>
      <c r="B361" s="75" t="s">
        <v>291</v>
      </c>
      <c r="C361" s="75" t="s">
        <v>657</v>
      </c>
      <c r="D361" s="68" t="str">
        <f>_xlfn.XLOOKUP(C361,Catálogo!B362:B706,Catálogo!C362:C706)</f>
        <v>30.13</v>
      </c>
      <c r="E361" s="82" t="s">
        <v>46</v>
      </c>
      <c r="F361" s="82" t="s">
        <v>267</v>
      </c>
      <c r="G361" s="82" t="s">
        <v>59</v>
      </c>
      <c r="H361" s="82" t="s">
        <v>59</v>
      </c>
      <c r="I361" s="74">
        <v>46143</v>
      </c>
      <c r="J361" s="74">
        <v>46157</v>
      </c>
      <c r="K361" s="58">
        <v>1</v>
      </c>
    </row>
    <row r="362" spans="1:11" ht="15" customHeight="1" x14ac:dyDescent="0.35">
      <c r="A362" s="52">
        <v>361</v>
      </c>
      <c r="B362" s="75" t="s">
        <v>291</v>
      </c>
      <c r="C362" s="75" t="s">
        <v>658</v>
      </c>
      <c r="D362" s="68" t="str">
        <f>_xlfn.XLOOKUP(C362,Catálogo!B363:B707,Catálogo!C363:C707)</f>
        <v>30.14</v>
      </c>
      <c r="E362" s="82" t="s">
        <v>46</v>
      </c>
      <c r="F362" s="82" t="s">
        <v>267</v>
      </c>
      <c r="G362" s="82" t="s">
        <v>59</v>
      </c>
      <c r="H362" s="82" t="s">
        <v>59</v>
      </c>
      <c r="I362" s="74">
        <v>46158</v>
      </c>
      <c r="J362" s="74">
        <v>46169</v>
      </c>
      <c r="K362" s="58">
        <v>1</v>
      </c>
    </row>
    <row r="363" spans="1:11" ht="15" customHeight="1" x14ac:dyDescent="0.35">
      <c r="A363" s="52">
        <v>362</v>
      </c>
      <c r="B363" s="75" t="s">
        <v>291</v>
      </c>
      <c r="C363" s="75" t="s">
        <v>659</v>
      </c>
      <c r="D363" s="68" t="str">
        <f>_xlfn.XLOOKUP(C363,Catálogo!B364:B708,Catálogo!C364:C708)</f>
        <v>30.15</v>
      </c>
      <c r="E363" s="82" t="s">
        <v>46</v>
      </c>
      <c r="F363" s="82" t="s">
        <v>46</v>
      </c>
      <c r="G363" s="82" t="s">
        <v>92</v>
      </c>
      <c r="H363" s="82" t="s">
        <v>92</v>
      </c>
      <c r="I363" s="74">
        <v>46163</v>
      </c>
      <c r="J363" s="74">
        <v>46170</v>
      </c>
      <c r="K363" s="58">
        <v>1</v>
      </c>
    </row>
    <row r="364" spans="1:11" ht="15" customHeight="1" x14ac:dyDescent="0.35">
      <c r="A364" s="52">
        <v>363</v>
      </c>
      <c r="B364" s="75" t="s">
        <v>291</v>
      </c>
      <c r="C364" s="75" t="s">
        <v>660</v>
      </c>
      <c r="D364" s="68" t="str">
        <f>_xlfn.XLOOKUP(C364,Catálogo!B365:B709,Catálogo!C365:C709)</f>
        <v>30.16</v>
      </c>
      <c r="E364" s="82" t="s">
        <v>46</v>
      </c>
      <c r="F364" s="82" t="s">
        <v>59</v>
      </c>
      <c r="G364" s="82" t="s">
        <v>59</v>
      </c>
      <c r="H364" s="82" t="s">
        <v>59</v>
      </c>
      <c r="I364" s="74">
        <v>46180</v>
      </c>
      <c r="J364" s="74">
        <v>46180</v>
      </c>
      <c r="K364" s="58">
        <v>1</v>
      </c>
    </row>
    <row r="365" spans="1:11" ht="15" customHeight="1" x14ac:dyDescent="0.35">
      <c r="A365" s="52">
        <v>364</v>
      </c>
      <c r="B365" s="75" t="s">
        <v>291</v>
      </c>
      <c r="C365" s="75" t="s">
        <v>661</v>
      </c>
      <c r="D365" s="68" t="str">
        <f>_xlfn.XLOOKUP(C365,Catálogo!B366:B710,Catálogo!C366:C710)</f>
        <v>30.17</v>
      </c>
      <c r="E365" s="82" t="s">
        <v>46</v>
      </c>
      <c r="F365" s="82" t="s">
        <v>59</v>
      </c>
      <c r="G365" s="82" t="s">
        <v>59</v>
      </c>
      <c r="H365" s="82" t="s">
        <v>59</v>
      </c>
      <c r="I365" s="74">
        <v>46296</v>
      </c>
      <c r="J365" s="74">
        <v>46326</v>
      </c>
      <c r="K365" s="58">
        <v>1</v>
      </c>
    </row>
  </sheetData>
  <autoFilter ref="A1:K365" xr:uid="{91A62233-53CA-4713-9E56-A646642EC115}"/>
  <conditionalFormatting sqref="C34">
    <cfRule type="duplicateValues" dxfId="1" priority="1"/>
  </conditionalFormatting>
  <conditionalFormatting sqref="C35:C48 C19:C33">
    <cfRule type="duplicateValues" dxfId="0" priority="2"/>
  </conditionalFormatting>
  <printOptions gridLines="1"/>
  <pageMargins left="0.25" right="0.25" top="0.75" bottom="0.75" header="0.3" footer="0.3"/>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2D96-51DC-412A-B902-DAF5470FC0C4}">
  <dimension ref="A1:E30"/>
  <sheetViews>
    <sheetView topLeftCell="A7" workbookViewId="0">
      <selection activeCell="D30" sqref="D30"/>
    </sheetView>
  </sheetViews>
  <sheetFormatPr baseColWidth="10" defaultColWidth="11.453125" defaultRowHeight="14.5" x14ac:dyDescent="0.35"/>
  <cols>
    <col min="1" max="1" width="73.90625" bestFit="1" customWidth="1"/>
    <col min="4" max="4" width="81.08984375" bestFit="1" customWidth="1"/>
  </cols>
  <sheetData>
    <row r="1" spans="1:5" x14ac:dyDescent="0.35">
      <c r="A1" t="s">
        <v>24</v>
      </c>
      <c r="B1">
        <v>28</v>
      </c>
      <c r="D1" s="64" t="s">
        <v>24</v>
      </c>
      <c r="E1">
        <v>36</v>
      </c>
    </row>
    <row r="2" spans="1:5" x14ac:dyDescent="0.35">
      <c r="A2" t="s">
        <v>25</v>
      </c>
      <c r="B2">
        <v>29</v>
      </c>
      <c r="D2" s="64" t="s">
        <v>25</v>
      </c>
      <c r="E2">
        <v>72</v>
      </c>
    </row>
    <row r="3" spans="1:5" x14ac:dyDescent="0.35">
      <c r="A3" t="s">
        <v>16</v>
      </c>
      <c r="B3">
        <v>18</v>
      </c>
      <c r="D3" s="64" t="s">
        <v>16</v>
      </c>
      <c r="E3">
        <v>7</v>
      </c>
    </row>
    <row r="4" spans="1:5" x14ac:dyDescent="0.35">
      <c r="A4" t="s">
        <v>12</v>
      </c>
      <c r="B4">
        <v>14</v>
      </c>
      <c r="D4" s="64" t="s">
        <v>12</v>
      </c>
      <c r="E4">
        <v>6</v>
      </c>
    </row>
    <row r="5" spans="1:5" x14ac:dyDescent="0.35">
      <c r="A5" t="s">
        <v>11</v>
      </c>
      <c r="B5">
        <v>13</v>
      </c>
      <c r="D5" s="64" t="s">
        <v>11</v>
      </c>
      <c r="E5">
        <v>6</v>
      </c>
    </row>
    <row r="6" spans="1:5" x14ac:dyDescent="0.35">
      <c r="A6" t="s">
        <v>4</v>
      </c>
      <c r="B6">
        <v>5</v>
      </c>
      <c r="D6" s="64" t="s">
        <v>4</v>
      </c>
      <c r="E6">
        <v>3</v>
      </c>
    </row>
    <row r="7" spans="1:5" x14ac:dyDescent="0.35">
      <c r="A7" t="s">
        <v>20</v>
      </c>
      <c r="B7">
        <v>22</v>
      </c>
      <c r="D7" s="64" t="s">
        <v>20</v>
      </c>
      <c r="E7">
        <v>16</v>
      </c>
    </row>
    <row r="8" spans="1:5" x14ac:dyDescent="0.35">
      <c r="A8" t="s">
        <v>1</v>
      </c>
      <c r="B8">
        <v>2</v>
      </c>
      <c r="D8" s="64" t="s">
        <v>1</v>
      </c>
      <c r="E8">
        <v>7</v>
      </c>
    </row>
    <row r="9" spans="1:5" x14ac:dyDescent="0.35">
      <c r="A9" t="s">
        <v>14</v>
      </c>
      <c r="B9">
        <v>16</v>
      </c>
      <c r="D9" s="64" t="s">
        <v>14</v>
      </c>
      <c r="E9">
        <v>14</v>
      </c>
    </row>
    <row r="10" spans="1:5" x14ac:dyDescent="0.35">
      <c r="A10" t="s">
        <v>22</v>
      </c>
      <c r="B10">
        <v>25</v>
      </c>
      <c r="D10" s="64" t="s">
        <v>22</v>
      </c>
      <c r="E10">
        <v>3</v>
      </c>
    </row>
    <row r="11" spans="1:5" x14ac:dyDescent="0.35">
      <c r="A11" t="s">
        <v>9</v>
      </c>
      <c r="B11">
        <v>11</v>
      </c>
      <c r="D11" s="64" t="s">
        <v>9</v>
      </c>
      <c r="E11">
        <v>11</v>
      </c>
    </row>
    <row r="12" spans="1:5" x14ac:dyDescent="0.35">
      <c r="A12" t="s">
        <v>8</v>
      </c>
      <c r="B12">
        <v>10</v>
      </c>
      <c r="D12" s="64" t="s">
        <v>8</v>
      </c>
      <c r="E12">
        <v>18</v>
      </c>
    </row>
    <row r="13" spans="1:5" x14ac:dyDescent="0.35">
      <c r="A13" t="s">
        <v>2</v>
      </c>
      <c r="B13">
        <v>3</v>
      </c>
      <c r="D13" s="64" t="s">
        <v>2</v>
      </c>
      <c r="E13">
        <v>9</v>
      </c>
    </row>
    <row r="14" spans="1:5" x14ac:dyDescent="0.35">
      <c r="A14" t="s">
        <v>15</v>
      </c>
      <c r="B14">
        <v>17</v>
      </c>
      <c r="D14" s="64" t="s">
        <v>15</v>
      </c>
      <c r="E14">
        <v>2</v>
      </c>
    </row>
    <row r="15" spans="1:5" x14ac:dyDescent="0.35">
      <c r="A15" t="s">
        <v>3</v>
      </c>
      <c r="B15">
        <v>4</v>
      </c>
      <c r="D15" s="64" t="s">
        <v>3</v>
      </c>
      <c r="E15">
        <v>6</v>
      </c>
    </row>
    <row r="16" spans="1:5" x14ac:dyDescent="0.35">
      <c r="A16" t="s">
        <v>0</v>
      </c>
      <c r="B16">
        <v>1</v>
      </c>
      <c r="D16" s="64" t="s">
        <v>0</v>
      </c>
      <c r="E16">
        <v>7</v>
      </c>
    </row>
    <row r="17" spans="1:5" x14ac:dyDescent="0.35">
      <c r="A17" t="s">
        <v>17</v>
      </c>
      <c r="B17">
        <v>19</v>
      </c>
      <c r="D17" s="64" t="s">
        <v>17</v>
      </c>
      <c r="E17">
        <v>8</v>
      </c>
    </row>
    <row r="18" spans="1:5" x14ac:dyDescent="0.35">
      <c r="A18" t="s">
        <v>10</v>
      </c>
      <c r="B18">
        <v>12</v>
      </c>
      <c r="D18" s="64" t="s">
        <v>10</v>
      </c>
      <c r="E18">
        <v>6</v>
      </c>
    </row>
    <row r="19" spans="1:5" x14ac:dyDescent="0.35">
      <c r="A19" t="s">
        <v>6</v>
      </c>
      <c r="B19">
        <v>8</v>
      </c>
      <c r="D19" s="64" t="s">
        <v>6</v>
      </c>
      <c r="E19">
        <v>9</v>
      </c>
    </row>
    <row r="20" spans="1:5" x14ac:dyDescent="0.35">
      <c r="A20" t="s">
        <v>290</v>
      </c>
      <c r="B20">
        <v>6</v>
      </c>
      <c r="D20" t="s">
        <v>290</v>
      </c>
      <c r="E20">
        <v>1</v>
      </c>
    </row>
    <row r="21" spans="1:5" x14ac:dyDescent="0.35">
      <c r="A21" t="s">
        <v>19</v>
      </c>
      <c r="B21">
        <v>21</v>
      </c>
      <c r="D21" s="64" t="s">
        <v>19</v>
      </c>
      <c r="E21">
        <v>13</v>
      </c>
    </row>
    <row r="22" spans="1:5" x14ac:dyDescent="0.35">
      <c r="A22" t="s">
        <v>5</v>
      </c>
      <c r="B22">
        <v>7</v>
      </c>
      <c r="D22" s="64" t="s">
        <v>5</v>
      </c>
      <c r="E22">
        <v>4</v>
      </c>
    </row>
    <row r="23" spans="1:5" x14ac:dyDescent="0.35">
      <c r="A23" t="s">
        <v>21</v>
      </c>
      <c r="B23">
        <v>24</v>
      </c>
      <c r="D23" s="64" t="s">
        <v>21</v>
      </c>
      <c r="E23">
        <v>4</v>
      </c>
    </row>
    <row r="24" spans="1:5" x14ac:dyDescent="0.35">
      <c r="A24" t="s">
        <v>18</v>
      </c>
      <c r="B24">
        <v>20</v>
      </c>
      <c r="D24" s="64" t="s">
        <v>18</v>
      </c>
      <c r="E24">
        <v>6</v>
      </c>
    </row>
    <row r="25" spans="1:5" x14ac:dyDescent="0.35">
      <c r="A25" t="s">
        <v>13</v>
      </c>
      <c r="B25">
        <v>15</v>
      </c>
      <c r="D25" s="64" t="s">
        <v>13</v>
      </c>
      <c r="E25">
        <v>12</v>
      </c>
    </row>
    <row r="26" spans="1:5" x14ac:dyDescent="0.35">
      <c r="A26" t="s">
        <v>7</v>
      </c>
      <c r="B26">
        <v>9</v>
      </c>
      <c r="D26" s="64" t="s">
        <v>7</v>
      </c>
      <c r="E26">
        <v>16</v>
      </c>
    </row>
    <row r="27" spans="1:5" x14ac:dyDescent="0.35">
      <c r="A27" t="s">
        <v>291</v>
      </c>
      <c r="B27">
        <v>30</v>
      </c>
      <c r="D27" t="s">
        <v>291</v>
      </c>
      <c r="E27">
        <v>17</v>
      </c>
    </row>
    <row r="28" spans="1:5" x14ac:dyDescent="0.35">
      <c r="A28" t="s">
        <v>285</v>
      </c>
      <c r="B28">
        <v>23</v>
      </c>
    </row>
    <row r="29" spans="1:5" x14ac:dyDescent="0.35">
      <c r="A29" t="s">
        <v>258</v>
      </c>
      <c r="B29">
        <v>26</v>
      </c>
      <c r="D29" s="64" t="s">
        <v>258</v>
      </c>
      <c r="E29">
        <v>9</v>
      </c>
    </row>
    <row r="30" spans="1:5" x14ac:dyDescent="0.35">
      <c r="A30" t="s">
        <v>286</v>
      </c>
      <c r="B30">
        <v>27</v>
      </c>
      <c r="D30" s="64" t="s">
        <v>286</v>
      </c>
      <c r="E30">
        <v>13</v>
      </c>
    </row>
  </sheetData>
  <sortState xmlns:xlrd2="http://schemas.microsoft.com/office/spreadsheetml/2017/richdata2" ref="A1:B30">
    <sortCondition ref="A1:A30"/>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1AC85-9939-4342-8D4A-270C4F866876}">
  <dimension ref="A1:I370"/>
  <sheetViews>
    <sheetView topLeftCell="A294" workbookViewId="0">
      <selection activeCell="B336" sqref="B336"/>
    </sheetView>
  </sheetViews>
  <sheetFormatPr baseColWidth="10" defaultColWidth="8.6328125" defaultRowHeight="14.5" x14ac:dyDescent="0.35"/>
  <cols>
    <col min="1" max="1" width="40.54296875" customWidth="1"/>
    <col min="2" max="2" width="54.6328125" style="45" customWidth="1"/>
    <col min="4" max="6" width="12.453125" customWidth="1"/>
    <col min="7" max="7" width="8.6328125" customWidth="1"/>
    <col min="8" max="9" width="8.6328125" hidden="1" customWidth="1"/>
    <col min="10" max="10" width="8.6328125" customWidth="1"/>
  </cols>
  <sheetData>
    <row r="1" spans="1:9" ht="33.5" x14ac:dyDescent="0.35">
      <c r="A1" s="83" t="s">
        <v>667</v>
      </c>
      <c r="B1" s="83"/>
      <c r="C1" s="83"/>
      <c r="D1" s="83"/>
      <c r="E1" s="83"/>
      <c r="F1" s="83"/>
    </row>
    <row r="2" spans="1:9" ht="58" x14ac:dyDescent="0.35">
      <c r="A2" s="47" t="s">
        <v>28</v>
      </c>
      <c r="B2" s="65" t="s">
        <v>30</v>
      </c>
      <c r="C2" s="47" t="s">
        <v>293</v>
      </c>
      <c r="D2" s="48" t="s">
        <v>31</v>
      </c>
      <c r="E2" s="48" t="s">
        <v>32</v>
      </c>
      <c r="F2" s="49" t="s">
        <v>33</v>
      </c>
      <c r="G2" s="50" t="s">
        <v>294</v>
      </c>
    </row>
    <row r="3" spans="1:9" x14ac:dyDescent="0.35">
      <c r="A3" s="46" t="s">
        <v>0</v>
      </c>
      <c r="B3" s="63" t="s">
        <v>297</v>
      </c>
      <c r="C3" s="46" t="str">
        <f>_xlfn.CONCAT(H3,".",I3)</f>
        <v>1.1</v>
      </c>
      <c r="D3" s="46" t="s">
        <v>40</v>
      </c>
      <c r="E3" s="46" t="s">
        <v>37</v>
      </c>
      <c r="F3" s="46" t="s">
        <v>41</v>
      </c>
      <c r="G3" s="46" t="s">
        <v>41</v>
      </c>
      <c r="H3">
        <f>_xlfn.XLOOKUP(A3,Hoja3!$A$1:$A$30,Hoja3!$B$1:$B$30)</f>
        <v>1</v>
      </c>
      <c r="I3">
        <f>COUNTIF($H$3:H3,H3)</f>
        <v>1</v>
      </c>
    </row>
    <row r="4" spans="1:9" x14ac:dyDescent="0.35">
      <c r="A4" s="46" t="s">
        <v>0</v>
      </c>
      <c r="B4" s="63" t="s">
        <v>298</v>
      </c>
      <c r="C4" s="46" t="str">
        <f t="shared" ref="C4:C67" si="0">_xlfn.CONCAT(H4,".",I4)</f>
        <v>1.2</v>
      </c>
      <c r="D4" s="46" t="s">
        <v>36</v>
      </c>
      <c r="E4" s="46" t="s">
        <v>37</v>
      </c>
      <c r="F4" s="46" t="s">
        <v>36</v>
      </c>
      <c r="G4" s="46" t="s">
        <v>36</v>
      </c>
      <c r="H4">
        <f>_xlfn.XLOOKUP(A4,Hoja3!$A$1:$A$30,Hoja3!$B$1:$B$30)</f>
        <v>1</v>
      </c>
      <c r="I4">
        <f>COUNTIF($H$3:H4,H4)</f>
        <v>2</v>
      </c>
    </row>
    <row r="5" spans="1:9" x14ac:dyDescent="0.35">
      <c r="A5" s="46" t="s">
        <v>0</v>
      </c>
      <c r="B5" s="63" t="s">
        <v>45</v>
      </c>
      <c r="C5" s="46" t="str">
        <f t="shared" si="0"/>
        <v>1.3</v>
      </c>
      <c r="D5" s="46" t="s">
        <v>46</v>
      </c>
      <c r="E5" s="46" t="s">
        <v>47</v>
      </c>
      <c r="F5" s="46" t="s">
        <v>92</v>
      </c>
      <c r="G5" s="46" t="s">
        <v>48</v>
      </c>
      <c r="H5">
        <f>_xlfn.XLOOKUP(A5,Hoja3!$A$1:$A$30,Hoja3!$B$1:$B$30)</f>
        <v>1</v>
      </c>
      <c r="I5">
        <f>COUNTIF($H$3:H5,H5)</f>
        <v>3</v>
      </c>
    </row>
    <row r="6" spans="1:9" x14ac:dyDescent="0.35">
      <c r="A6" s="46" t="s">
        <v>0</v>
      </c>
      <c r="B6" s="63" t="s">
        <v>35</v>
      </c>
      <c r="C6" s="46" t="str">
        <f t="shared" si="0"/>
        <v>1.4</v>
      </c>
      <c r="D6" s="46" t="s">
        <v>36</v>
      </c>
      <c r="E6" s="46" t="s">
        <v>37</v>
      </c>
      <c r="F6" s="46" t="s">
        <v>36</v>
      </c>
      <c r="G6" s="46" t="s">
        <v>36</v>
      </c>
      <c r="H6">
        <f>_xlfn.XLOOKUP(A6,Hoja3!$A$1:$A$30,Hoja3!$B$1:$B$30)</f>
        <v>1</v>
      </c>
      <c r="I6">
        <f>COUNTIF($H$3:H6,H6)</f>
        <v>4</v>
      </c>
    </row>
    <row r="7" spans="1:9" x14ac:dyDescent="0.35">
      <c r="A7" s="46" t="s">
        <v>0</v>
      </c>
      <c r="B7" s="63" t="s">
        <v>50</v>
      </c>
      <c r="C7" s="46" t="str">
        <f t="shared" si="0"/>
        <v>1.5</v>
      </c>
      <c r="D7" s="46" t="s">
        <v>46</v>
      </c>
      <c r="E7" s="46" t="s">
        <v>47</v>
      </c>
      <c r="F7" s="46" t="s">
        <v>36</v>
      </c>
      <c r="G7" s="46" t="s">
        <v>48</v>
      </c>
      <c r="H7">
        <f>_xlfn.XLOOKUP(A7,Hoja3!$A$1:$A$30,Hoja3!$B$1:$B$30)</f>
        <v>1</v>
      </c>
      <c r="I7">
        <f>COUNTIF($H$3:H7,H7)</f>
        <v>5</v>
      </c>
    </row>
    <row r="8" spans="1:9" x14ac:dyDescent="0.35">
      <c r="A8" s="46" t="s">
        <v>0</v>
      </c>
      <c r="B8" s="63" t="s">
        <v>299</v>
      </c>
      <c r="C8" s="46" t="str">
        <f t="shared" si="0"/>
        <v>1.6</v>
      </c>
      <c r="D8" s="46" t="s">
        <v>46</v>
      </c>
      <c r="E8" s="46" t="s">
        <v>47</v>
      </c>
      <c r="F8" s="46" t="s">
        <v>48</v>
      </c>
      <c r="G8" s="46" t="s">
        <v>48</v>
      </c>
      <c r="H8">
        <f>_xlfn.XLOOKUP(A8,Hoja3!$A$1:$A$30,Hoja3!$B$1:$B$30)</f>
        <v>1</v>
      </c>
      <c r="I8">
        <f>COUNTIF($H$3:H8,H8)</f>
        <v>6</v>
      </c>
    </row>
    <row r="9" spans="1:9" x14ac:dyDescent="0.35">
      <c r="A9" s="46" t="s">
        <v>0</v>
      </c>
      <c r="B9" s="63" t="s">
        <v>300</v>
      </c>
      <c r="C9" s="46" t="str">
        <f t="shared" si="0"/>
        <v>1.7</v>
      </c>
      <c r="D9" s="46" t="s">
        <v>46</v>
      </c>
      <c r="E9" s="46" t="s">
        <v>47</v>
      </c>
      <c r="F9" s="46" t="s">
        <v>48</v>
      </c>
      <c r="G9" s="46" t="s">
        <v>48</v>
      </c>
      <c r="H9">
        <f>_xlfn.XLOOKUP(A9,Hoja3!$A$1:$A$30,Hoja3!$B$1:$B$30)</f>
        <v>1</v>
      </c>
      <c r="I9">
        <f>COUNTIF($H$3:H9,H9)</f>
        <v>7</v>
      </c>
    </row>
    <row r="10" spans="1:9" x14ac:dyDescent="0.35">
      <c r="A10" s="46" t="s">
        <v>1</v>
      </c>
      <c r="B10" s="63" t="s">
        <v>301</v>
      </c>
      <c r="C10" s="46" t="str">
        <f t="shared" si="0"/>
        <v>2.1</v>
      </c>
      <c r="D10" s="46" t="s">
        <v>36</v>
      </c>
      <c r="E10" s="46" t="s">
        <v>37</v>
      </c>
      <c r="F10" s="46" t="s">
        <v>36</v>
      </c>
      <c r="G10" s="46" t="s">
        <v>302</v>
      </c>
      <c r="H10">
        <f>_xlfn.XLOOKUP(A10,Hoja3!$A$1:$A$30,Hoja3!$B$1:$B$30)</f>
        <v>2</v>
      </c>
      <c r="I10">
        <f>COUNTIF($H$3:H10,H10)</f>
        <v>1</v>
      </c>
    </row>
    <row r="11" spans="1:9" x14ac:dyDescent="0.35">
      <c r="A11" s="46" t="s">
        <v>1</v>
      </c>
      <c r="B11" s="63" t="s">
        <v>303</v>
      </c>
      <c r="C11" s="46" t="str">
        <f t="shared" si="0"/>
        <v>2.2</v>
      </c>
      <c r="D11" s="46" t="s">
        <v>36</v>
      </c>
      <c r="E11" s="46" t="s">
        <v>37</v>
      </c>
      <c r="F11" s="46" t="s">
        <v>36</v>
      </c>
      <c r="G11" s="46" t="s">
        <v>302</v>
      </c>
      <c r="H11">
        <f>_xlfn.XLOOKUP(A11,Hoja3!$A$1:$A$30,Hoja3!$B$1:$B$30)</f>
        <v>2</v>
      </c>
      <c r="I11">
        <f>COUNTIF($H$3:H11,H11)</f>
        <v>2</v>
      </c>
    </row>
    <row r="12" spans="1:9" x14ac:dyDescent="0.35">
      <c r="A12" s="46" t="s">
        <v>1</v>
      </c>
      <c r="B12" s="63" t="s">
        <v>304</v>
      </c>
      <c r="C12" s="46" t="str">
        <f t="shared" si="0"/>
        <v>2.3</v>
      </c>
      <c r="D12" s="46" t="s">
        <v>36</v>
      </c>
      <c r="E12" s="46" t="s">
        <v>37</v>
      </c>
      <c r="F12" s="46" t="s">
        <v>36</v>
      </c>
      <c r="G12" s="46" t="s">
        <v>302</v>
      </c>
      <c r="H12">
        <f>_xlfn.XLOOKUP(A12,Hoja3!$A$1:$A$30,Hoja3!$B$1:$B$30)</f>
        <v>2</v>
      </c>
      <c r="I12">
        <f>COUNTIF($H$3:H12,H12)</f>
        <v>3</v>
      </c>
    </row>
    <row r="13" spans="1:9" x14ac:dyDescent="0.35">
      <c r="A13" s="46" t="s">
        <v>1</v>
      </c>
      <c r="B13" s="63" t="s">
        <v>305</v>
      </c>
      <c r="C13" s="46" t="str">
        <f t="shared" si="0"/>
        <v>2.4</v>
      </c>
      <c r="D13" s="46" t="s">
        <v>36</v>
      </c>
      <c r="E13" s="46" t="s">
        <v>37</v>
      </c>
      <c r="F13" s="46" t="s">
        <v>36</v>
      </c>
      <c r="G13" s="46" t="s">
        <v>302</v>
      </c>
      <c r="H13">
        <f>_xlfn.XLOOKUP(A13,Hoja3!$A$1:$A$30,Hoja3!$B$1:$B$30)</f>
        <v>2</v>
      </c>
      <c r="I13">
        <f>COUNTIF($H$3:H13,H13)</f>
        <v>4</v>
      </c>
    </row>
    <row r="14" spans="1:9" x14ac:dyDescent="0.35">
      <c r="A14" s="46" t="s">
        <v>1</v>
      </c>
      <c r="B14" s="63" t="s">
        <v>306</v>
      </c>
      <c r="C14" s="46" t="str">
        <f t="shared" si="0"/>
        <v>2.5</v>
      </c>
      <c r="D14" s="46" t="s">
        <v>36</v>
      </c>
      <c r="E14" s="46" t="s">
        <v>37</v>
      </c>
      <c r="F14" s="46" t="s">
        <v>36</v>
      </c>
      <c r="G14" s="46" t="s">
        <v>302</v>
      </c>
      <c r="H14">
        <f>_xlfn.XLOOKUP(A14,Hoja3!$A$1:$A$30,Hoja3!$B$1:$B$30)</f>
        <v>2</v>
      </c>
      <c r="I14">
        <f>COUNTIF($H$3:H14,H14)</f>
        <v>5</v>
      </c>
    </row>
    <row r="15" spans="1:9" x14ac:dyDescent="0.35">
      <c r="A15" s="46" t="s">
        <v>1</v>
      </c>
      <c r="B15" s="63" t="s">
        <v>307</v>
      </c>
      <c r="C15" s="46" t="str">
        <f t="shared" si="0"/>
        <v>2.6</v>
      </c>
      <c r="D15" s="46" t="s">
        <v>36</v>
      </c>
      <c r="E15" s="46" t="s">
        <v>37</v>
      </c>
      <c r="F15" s="46" t="s">
        <v>36</v>
      </c>
      <c r="G15" s="46" t="s">
        <v>302</v>
      </c>
      <c r="H15">
        <f>_xlfn.XLOOKUP(A15,Hoja3!$A$1:$A$30,Hoja3!$B$1:$B$30)</f>
        <v>2</v>
      </c>
      <c r="I15">
        <f>COUNTIF($H$3:H15,H15)</f>
        <v>6</v>
      </c>
    </row>
    <row r="16" spans="1:9" x14ac:dyDescent="0.35">
      <c r="A16" s="46" t="s">
        <v>1</v>
      </c>
      <c r="B16" s="63" t="s">
        <v>308</v>
      </c>
      <c r="C16" s="46" t="str">
        <f t="shared" si="0"/>
        <v>2.7</v>
      </c>
      <c r="D16" s="46" t="s">
        <v>36</v>
      </c>
      <c r="E16" s="46" t="s">
        <v>37</v>
      </c>
      <c r="F16" s="46" t="s">
        <v>36</v>
      </c>
      <c r="G16" s="46" t="s">
        <v>302</v>
      </c>
      <c r="H16">
        <f>_xlfn.XLOOKUP(A16,Hoja3!$A$1:$A$30,Hoja3!$B$1:$B$30)</f>
        <v>2</v>
      </c>
      <c r="I16">
        <f>COUNTIF($H$3:H16,H16)</f>
        <v>7</v>
      </c>
    </row>
    <row r="17" spans="1:9" x14ac:dyDescent="0.35">
      <c r="A17" s="46" t="s">
        <v>2</v>
      </c>
      <c r="B17" s="63" t="s">
        <v>309</v>
      </c>
      <c r="C17" s="46" t="str">
        <f t="shared" si="0"/>
        <v>3.1</v>
      </c>
      <c r="D17" s="46" t="s">
        <v>36</v>
      </c>
      <c r="E17" s="46" t="s">
        <v>37</v>
      </c>
      <c r="F17" s="46" t="s">
        <v>36</v>
      </c>
      <c r="G17" s="46" t="s">
        <v>59</v>
      </c>
      <c r="H17">
        <f>_xlfn.XLOOKUP(A17,Hoja3!$A$1:$A$30,Hoja3!$B$1:$B$30)</f>
        <v>3</v>
      </c>
      <c r="I17">
        <f>COUNTIF($H$3:H17,H17)</f>
        <v>1</v>
      </c>
    </row>
    <row r="18" spans="1:9" x14ac:dyDescent="0.35">
      <c r="A18" s="46" t="s">
        <v>2</v>
      </c>
      <c r="B18" s="63" t="s">
        <v>310</v>
      </c>
      <c r="C18" s="46" t="str">
        <f t="shared" si="0"/>
        <v>3.2</v>
      </c>
      <c r="D18" s="46" t="s">
        <v>36</v>
      </c>
      <c r="E18" s="46" t="s">
        <v>37</v>
      </c>
      <c r="F18" s="46" t="s">
        <v>36</v>
      </c>
      <c r="G18" s="46" t="s">
        <v>59</v>
      </c>
      <c r="H18">
        <f>_xlfn.XLOOKUP(A18,Hoja3!$A$1:$A$30,Hoja3!$B$1:$B$30)</f>
        <v>3</v>
      </c>
      <c r="I18">
        <f>COUNTIF($H$3:H18,H18)</f>
        <v>2</v>
      </c>
    </row>
    <row r="19" spans="1:9" x14ac:dyDescent="0.35">
      <c r="A19" s="46" t="s">
        <v>2</v>
      </c>
      <c r="B19" s="63" t="s">
        <v>311</v>
      </c>
      <c r="C19" s="46" t="str">
        <f t="shared" si="0"/>
        <v>3.3</v>
      </c>
      <c r="D19" s="46" t="s">
        <v>36</v>
      </c>
      <c r="E19" s="46" t="s">
        <v>55</v>
      </c>
      <c r="F19" s="46" t="s">
        <v>36</v>
      </c>
      <c r="G19" s="46" t="s">
        <v>59</v>
      </c>
      <c r="H19">
        <f>_xlfn.XLOOKUP(A19,Hoja3!$A$1:$A$30,Hoja3!$B$1:$B$30)</f>
        <v>3</v>
      </c>
      <c r="I19">
        <f>COUNTIF($H$3:H19,H19)</f>
        <v>3</v>
      </c>
    </row>
    <row r="20" spans="1:9" x14ac:dyDescent="0.35">
      <c r="A20" s="46" t="s">
        <v>2</v>
      </c>
      <c r="B20" s="63" t="s">
        <v>312</v>
      </c>
      <c r="C20" s="46" t="str">
        <f t="shared" si="0"/>
        <v>3.4</v>
      </c>
      <c r="D20" s="46" t="s">
        <v>40</v>
      </c>
      <c r="E20" s="46" t="s">
        <v>37</v>
      </c>
      <c r="F20" s="46" t="s">
        <v>59</v>
      </c>
      <c r="G20" s="46" t="s">
        <v>59</v>
      </c>
      <c r="H20">
        <f>_xlfn.XLOOKUP(A20,Hoja3!$A$1:$A$30,Hoja3!$B$1:$B$30)</f>
        <v>3</v>
      </c>
      <c r="I20">
        <f>COUNTIF($H$3:H20,H20)</f>
        <v>4</v>
      </c>
    </row>
    <row r="21" spans="1:9" x14ac:dyDescent="0.35">
      <c r="A21" s="46" t="s">
        <v>2</v>
      </c>
      <c r="B21" s="63" t="s">
        <v>57</v>
      </c>
      <c r="C21" s="46" t="str">
        <f t="shared" si="0"/>
        <v>3.5</v>
      </c>
      <c r="D21" s="46" t="s">
        <v>40</v>
      </c>
      <c r="E21" s="46" t="s">
        <v>58</v>
      </c>
      <c r="F21" s="46" t="s">
        <v>59</v>
      </c>
      <c r="G21" s="46" t="s">
        <v>59</v>
      </c>
      <c r="H21">
        <f>_xlfn.XLOOKUP(A21,Hoja3!$A$1:$A$30,Hoja3!$B$1:$B$30)</f>
        <v>3</v>
      </c>
      <c r="I21">
        <f>COUNTIF($H$3:H21,H21)</f>
        <v>5</v>
      </c>
    </row>
    <row r="22" spans="1:9" x14ac:dyDescent="0.35">
      <c r="A22" s="46" t="s">
        <v>2</v>
      </c>
      <c r="B22" s="63" t="s">
        <v>313</v>
      </c>
      <c r="C22" s="46" t="str">
        <f t="shared" si="0"/>
        <v>3.6</v>
      </c>
      <c r="D22" s="46" t="s">
        <v>40</v>
      </c>
      <c r="E22" s="46" t="s">
        <v>58</v>
      </c>
      <c r="F22" s="46" t="s">
        <v>59</v>
      </c>
      <c r="G22" s="46" t="s">
        <v>59</v>
      </c>
      <c r="H22">
        <f>_xlfn.XLOOKUP(A22,Hoja3!$A$1:$A$30,Hoja3!$B$1:$B$30)</f>
        <v>3</v>
      </c>
      <c r="I22">
        <f>COUNTIF($H$3:H22,H22)</f>
        <v>6</v>
      </c>
    </row>
    <row r="23" spans="1:9" x14ac:dyDescent="0.35">
      <c r="A23" s="46" t="s">
        <v>2</v>
      </c>
      <c r="B23" s="63" t="s">
        <v>61</v>
      </c>
      <c r="C23" s="46" t="str">
        <f t="shared" si="0"/>
        <v>3.7</v>
      </c>
      <c r="D23" s="46" t="s">
        <v>40</v>
      </c>
      <c r="E23" s="46" t="s">
        <v>62</v>
      </c>
      <c r="F23" s="46" t="s">
        <v>59</v>
      </c>
      <c r="G23" s="46" t="s">
        <v>59</v>
      </c>
      <c r="H23">
        <f>_xlfn.XLOOKUP(A23,Hoja3!$A$1:$A$30,Hoja3!$B$1:$B$30)</f>
        <v>3</v>
      </c>
      <c r="I23">
        <f>COUNTIF($H$3:H23,H23)</f>
        <v>7</v>
      </c>
    </row>
    <row r="24" spans="1:9" x14ac:dyDescent="0.35">
      <c r="A24" s="46" t="s">
        <v>2</v>
      </c>
      <c r="B24" s="63" t="s">
        <v>314</v>
      </c>
      <c r="C24" s="46" t="str">
        <f t="shared" si="0"/>
        <v>3.8</v>
      </c>
      <c r="D24" s="46" t="s">
        <v>40</v>
      </c>
      <c r="E24" s="46" t="s">
        <v>58</v>
      </c>
      <c r="F24" s="46" t="s">
        <v>59</v>
      </c>
      <c r="G24" s="46" t="s">
        <v>59</v>
      </c>
      <c r="H24">
        <f>_xlfn.XLOOKUP(A24,Hoja3!$A$1:$A$30,Hoja3!$B$1:$B$30)</f>
        <v>3</v>
      </c>
      <c r="I24">
        <f>COUNTIF($H$3:H24,H24)</f>
        <v>8</v>
      </c>
    </row>
    <row r="25" spans="1:9" x14ac:dyDescent="0.35">
      <c r="A25" s="46" t="s">
        <v>2</v>
      </c>
      <c r="B25" s="63" t="s">
        <v>315</v>
      </c>
      <c r="C25" s="46" t="str">
        <f t="shared" si="0"/>
        <v>3.9</v>
      </c>
      <c r="D25" s="46" t="s">
        <v>40</v>
      </c>
      <c r="E25" s="46" t="s">
        <v>62</v>
      </c>
      <c r="F25" s="46" t="s">
        <v>59</v>
      </c>
      <c r="G25" s="46" t="s">
        <v>59</v>
      </c>
      <c r="H25">
        <f>_xlfn.XLOOKUP(A25,Hoja3!$A$1:$A$30,Hoja3!$B$1:$B$30)</f>
        <v>3</v>
      </c>
      <c r="I25">
        <f>COUNTIF($H$3:H25,H25)</f>
        <v>9</v>
      </c>
    </row>
    <row r="26" spans="1:9" x14ac:dyDescent="0.35">
      <c r="A26" s="46" t="s">
        <v>3</v>
      </c>
      <c r="B26" s="63" t="s">
        <v>316</v>
      </c>
      <c r="C26" s="46" t="str">
        <f t="shared" si="0"/>
        <v>4.1</v>
      </c>
      <c r="D26" s="46" t="s">
        <v>40</v>
      </c>
      <c r="E26" s="46" t="s">
        <v>65</v>
      </c>
      <c r="F26" s="46" t="s">
        <v>65</v>
      </c>
      <c r="G26" s="46" t="s">
        <v>65</v>
      </c>
      <c r="H26">
        <f>_xlfn.XLOOKUP(A26,Hoja3!$A$1:$A$30,Hoja3!$B$1:$B$30)</f>
        <v>4</v>
      </c>
      <c r="I26">
        <f>COUNTIF($H$3:H26,H26)</f>
        <v>1</v>
      </c>
    </row>
    <row r="27" spans="1:9" x14ac:dyDescent="0.35">
      <c r="A27" s="46" t="s">
        <v>3</v>
      </c>
      <c r="B27" s="63" t="s">
        <v>317</v>
      </c>
      <c r="C27" s="46" t="str">
        <f t="shared" si="0"/>
        <v>4.2</v>
      </c>
      <c r="D27" s="46" t="s">
        <v>46</v>
      </c>
      <c r="E27" s="46" t="s">
        <v>65</v>
      </c>
      <c r="F27" s="46" t="s">
        <v>65</v>
      </c>
      <c r="G27" s="46" t="s">
        <v>65</v>
      </c>
      <c r="H27">
        <f>_xlfn.XLOOKUP(A27,Hoja3!$A$1:$A$30,Hoja3!$B$1:$B$30)</f>
        <v>4</v>
      </c>
      <c r="I27">
        <f>COUNTIF($H$3:H27,H27)</f>
        <v>2</v>
      </c>
    </row>
    <row r="28" spans="1:9" x14ac:dyDescent="0.35">
      <c r="A28" s="46" t="s">
        <v>3</v>
      </c>
      <c r="B28" s="63" t="s">
        <v>318</v>
      </c>
      <c r="C28" s="46" t="str">
        <f t="shared" si="0"/>
        <v>4.3</v>
      </c>
      <c r="D28" s="46" t="s">
        <v>40</v>
      </c>
      <c r="E28" s="46" t="s">
        <v>65</v>
      </c>
      <c r="F28" s="46" t="s">
        <v>65</v>
      </c>
      <c r="G28" s="46" t="s">
        <v>65</v>
      </c>
      <c r="H28">
        <f>_xlfn.XLOOKUP(A28,Hoja3!$A$1:$A$30,Hoja3!$B$1:$B$30)</f>
        <v>4</v>
      </c>
      <c r="I28">
        <f>COUNTIF($H$3:H28,H28)</f>
        <v>3</v>
      </c>
    </row>
    <row r="29" spans="1:9" x14ac:dyDescent="0.35">
      <c r="A29" s="46" t="s">
        <v>3</v>
      </c>
      <c r="B29" s="63" t="s">
        <v>319</v>
      </c>
      <c r="C29" s="46" t="str">
        <f t="shared" si="0"/>
        <v>4.4</v>
      </c>
      <c r="D29" s="46" t="s">
        <v>40</v>
      </c>
      <c r="E29" s="46" t="s">
        <v>65</v>
      </c>
      <c r="F29" s="46" t="s">
        <v>65</v>
      </c>
      <c r="G29" s="46" t="s">
        <v>65</v>
      </c>
      <c r="H29">
        <f>_xlfn.XLOOKUP(A29,Hoja3!$A$1:$A$30,Hoja3!$B$1:$B$30)</f>
        <v>4</v>
      </c>
      <c r="I29">
        <f>COUNTIF($H$3:H29,H29)</f>
        <v>4</v>
      </c>
    </row>
    <row r="30" spans="1:9" x14ac:dyDescent="0.35">
      <c r="A30" s="46" t="s">
        <v>3</v>
      </c>
      <c r="B30" s="63" t="s">
        <v>64</v>
      </c>
      <c r="C30" s="46" t="str">
        <f t="shared" si="0"/>
        <v>4.5</v>
      </c>
      <c r="D30" s="46" t="s">
        <v>40</v>
      </c>
      <c r="E30" s="46" t="s">
        <v>65</v>
      </c>
      <c r="F30" s="46" t="s">
        <v>65</v>
      </c>
      <c r="G30" s="46" t="s">
        <v>65</v>
      </c>
      <c r="H30">
        <f>_xlfn.XLOOKUP(A30,Hoja3!$A$1:$A$30,Hoja3!$B$1:$B$30)</f>
        <v>4</v>
      </c>
      <c r="I30">
        <f>COUNTIF($H$3:H30,H30)</f>
        <v>5</v>
      </c>
    </row>
    <row r="31" spans="1:9" x14ac:dyDescent="0.35">
      <c r="A31" s="46" t="s">
        <v>3</v>
      </c>
      <c r="B31" s="63" t="s">
        <v>320</v>
      </c>
      <c r="C31" s="46" t="str">
        <f t="shared" si="0"/>
        <v>4.6</v>
      </c>
      <c r="D31" s="46" t="s">
        <v>40</v>
      </c>
      <c r="E31" s="46" t="s">
        <v>65</v>
      </c>
      <c r="F31" s="46" t="s">
        <v>65</v>
      </c>
      <c r="G31" s="46" t="s">
        <v>65</v>
      </c>
      <c r="H31">
        <f>_xlfn.XLOOKUP(A31,Hoja3!$A$1:$A$30,Hoja3!$B$1:$B$30)</f>
        <v>4</v>
      </c>
      <c r="I31">
        <f>COUNTIF($H$3:H31,H31)</f>
        <v>6</v>
      </c>
    </row>
    <row r="32" spans="1:9" x14ac:dyDescent="0.35">
      <c r="A32" s="46" t="s">
        <v>4</v>
      </c>
      <c r="B32" s="63" t="s">
        <v>321</v>
      </c>
      <c r="C32" s="46" t="str">
        <f t="shared" si="0"/>
        <v>5.1</v>
      </c>
      <c r="D32" s="46" t="s">
        <v>40</v>
      </c>
      <c r="E32" s="46" t="s">
        <v>65</v>
      </c>
      <c r="F32" s="46" t="s">
        <v>65</v>
      </c>
      <c r="G32" s="46" t="s">
        <v>65</v>
      </c>
      <c r="H32">
        <f>_xlfn.XLOOKUP(A32,Hoja3!$A$1:$A$30,Hoja3!$B$1:$B$30)</f>
        <v>5</v>
      </c>
      <c r="I32">
        <f>COUNTIF($H$3:H32,H32)</f>
        <v>1</v>
      </c>
    </row>
    <row r="33" spans="1:9" x14ac:dyDescent="0.35">
      <c r="A33" s="46" t="s">
        <v>4</v>
      </c>
      <c r="B33" s="63" t="s">
        <v>322</v>
      </c>
      <c r="C33" s="46" t="str">
        <f t="shared" si="0"/>
        <v>5.2</v>
      </c>
      <c r="D33" s="46" t="s">
        <v>40</v>
      </c>
      <c r="E33" s="46" t="s">
        <v>65</v>
      </c>
      <c r="F33" s="46" t="s">
        <v>65</v>
      </c>
      <c r="G33" s="46" t="s">
        <v>65</v>
      </c>
      <c r="H33">
        <f>_xlfn.XLOOKUP(A33,Hoja3!$A$1:$A$30,Hoja3!$B$1:$B$30)</f>
        <v>5</v>
      </c>
      <c r="I33">
        <f>COUNTIF($H$3:H33,H33)</f>
        <v>2</v>
      </c>
    </row>
    <row r="34" spans="1:9" x14ac:dyDescent="0.35">
      <c r="A34" s="46" t="s">
        <v>4</v>
      </c>
      <c r="B34" s="63" t="s">
        <v>323</v>
      </c>
      <c r="C34" s="46" t="str">
        <f t="shared" si="0"/>
        <v>5.3</v>
      </c>
      <c r="D34" s="46" t="s">
        <v>40</v>
      </c>
      <c r="E34" s="46" t="s">
        <v>65</v>
      </c>
      <c r="F34" s="46" t="s">
        <v>65</v>
      </c>
      <c r="G34" s="46" t="s">
        <v>65</v>
      </c>
      <c r="H34">
        <f>_xlfn.XLOOKUP(A34,Hoja3!$A$1:$A$30,Hoja3!$B$1:$B$30)</f>
        <v>5</v>
      </c>
      <c r="I34">
        <f>COUNTIF($H$3:H34,H34)</f>
        <v>3</v>
      </c>
    </row>
    <row r="35" spans="1:9" x14ac:dyDescent="0.35">
      <c r="A35" s="46" t="s">
        <v>290</v>
      </c>
      <c r="B35" s="63" t="s">
        <v>324</v>
      </c>
      <c r="C35" s="46" t="str">
        <f t="shared" si="0"/>
        <v>6.1</v>
      </c>
      <c r="D35" s="46" t="s">
        <v>40</v>
      </c>
      <c r="E35" s="46" t="s">
        <v>65</v>
      </c>
      <c r="F35" s="46" t="s">
        <v>65</v>
      </c>
      <c r="G35" s="46" t="s">
        <v>65</v>
      </c>
      <c r="H35">
        <f>_xlfn.XLOOKUP(A35,Hoja3!$A$1:$A$30,Hoja3!$B$1:$B$30)</f>
        <v>6</v>
      </c>
      <c r="I35">
        <f>COUNTIF($H$3:H35,H35)</f>
        <v>1</v>
      </c>
    </row>
    <row r="36" spans="1:9" x14ac:dyDescent="0.35">
      <c r="A36" s="46" t="s">
        <v>5</v>
      </c>
      <c r="B36" s="63" t="s">
        <v>325</v>
      </c>
      <c r="C36" s="46" t="str">
        <f t="shared" si="0"/>
        <v>7.1</v>
      </c>
      <c r="D36" s="46" t="s">
        <v>40</v>
      </c>
      <c r="E36" s="46" t="s">
        <v>65</v>
      </c>
      <c r="F36" s="46" t="s">
        <v>65</v>
      </c>
      <c r="G36" s="46" t="s">
        <v>65</v>
      </c>
      <c r="H36">
        <f>_xlfn.XLOOKUP(A36,Hoja3!$A$1:$A$30,Hoja3!$B$1:$B$30)</f>
        <v>7</v>
      </c>
      <c r="I36">
        <f>COUNTIF($H$3:H36,H36)</f>
        <v>1</v>
      </c>
    </row>
    <row r="37" spans="1:9" x14ac:dyDescent="0.35">
      <c r="A37" s="46" t="s">
        <v>5</v>
      </c>
      <c r="B37" s="63" t="s">
        <v>326</v>
      </c>
      <c r="C37" s="46" t="str">
        <f t="shared" si="0"/>
        <v>7.2</v>
      </c>
      <c r="D37" s="46" t="s">
        <v>40</v>
      </c>
      <c r="E37" s="46" t="s">
        <v>65</v>
      </c>
      <c r="F37" s="46" t="s">
        <v>65</v>
      </c>
      <c r="G37" s="46" t="s">
        <v>65</v>
      </c>
      <c r="H37">
        <f>_xlfn.XLOOKUP(A37,Hoja3!$A$1:$A$30,Hoja3!$B$1:$B$30)</f>
        <v>7</v>
      </c>
      <c r="I37">
        <f>COUNTIF($H$3:H37,H37)</f>
        <v>2</v>
      </c>
    </row>
    <row r="38" spans="1:9" x14ac:dyDescent="0.35">
      <c r="A38" s="46" t="s">
        <v>5</v>
      </c>
      <c r="B38" s="63" t="s">
        <v>327</v>
      </c>
      <c r="C38" s="46" t="str">
        <f t="shared" si="0"/>
        <v>7.3</v>
      </c>
      <c r="D38" s="46" t="s">
        <v>40</v>
      </c>
      <c r="E38" s="46" t="s">
        <v>65</v>
      </c>
      <c r="F38" s="46" t="s">
        <v>65</v>
      </c>
      <c r="G38" s="46" t="s">
        <v>65</v>
      </c>
      <c r="H38">
        <f>_xlfn.XLOOKUP(A38,Hoja3!$A$1:$A$30,Hoja3!$B$1:$B$30)</f>
        <v>7</v>
      </c>
      <c r="I38">
        <f>COUNTIF($H$3:H38,H38)</f>
        <v>3</v>
      </c>
    </row>
    <row r="39" spans="1:9" x14ac:dyDescent="0.35">
      <c r="A39" s="46" t="s">
        <v>5</v>
      </c>
      <c r="B39" s="63" t="s">
        <v>328</v>
      </c>
      <c r="C39" s="46" t="str">
        <f t="shared" si="0"/>
        <v>7.4</v>
      </c>
      <c r="D39" s="46" t="s">
        <v>40</v>
      </c>
      <c r="E39" s="46" t="s">
        <v>65</v>
      </c>
      <c r="F39" s="46" t="s">
        <v>65</v>
      </c>
      <c r="G39" s="46" t="s">
        <v>65</v>
      </c>
      <c r="H39">
        <f>_xlfn.XLOOKUP(A39,Hoja3!$A$1:$A$30,Hoja3!$B$1:$B$30)</f>
        <v>7</v>
      </c>
      <c r="I39">
        <f>COUNTIF($H$3:H39,H39)</f>
        <v>4</v>
      </c>
    </row>
    <row r="40" spans="1:9" x14ac:dyDescent="0.35">
      <c r="A40" s="46" t="s">
        <v>6</v>
      </c>
      <c r="B40" s="63" t="s">
        <v>329</v>
      </c>
      <c r="C40" s="46" t="str">
        <f t="shared" si="0"/>
        <v>8.1</v>
      </c>
      <c r="D40" s="46" t="s">
        <v>40</v>
      </c>
      <c r="E40" s="46" t="s">
        <v>37</v>
      </c>
      <c r="F40" s="46" t="s">
        <v>59</v>
      </c>
      <c r="G40" s="46" t="s">
        <v>59</v>
      </c>
      <c r="H40">
        <f>_xlfn.XLOOKUP(A40,Hoja3!$A$1:$A$30,Hoja3!$B$1:$B$30)</f>
        <v>8</v>
      </c>
      <c r="I40">
        <f>COUNTIF($H$3:H40,H40)</f>
        <v>1</v>
      </c>
    </row>
    <row r="41" spans="1:9" x14ac:dyDescent="0.35">
      <c r="A41" s="46" t="s">
        <v>6</v>
      </c>
      <c r="B41" s="63" t="s">
        <v>330</v>
      </c>
      <c r="C41" s="46" t="str">
        <f t="shared" si="0"/>
        <v>8.2</v>
      </c>
      <c r="D41" s="46" t="s">
        <v>36</v>
      </c>
      <c r="E41" s="46" t="s">
        <v>37</v>
      </c>
      <c r="F41" s="46" t="s">
        <v>36</v>
      </c>
      <c r="G41" s="46" t="s">
        <v>36</v>
      </c>
      <c r="H41">
        <f>_xlfn.XLOOKUP(A41,Hoja3!$A$1:$A$30,Hoja3!$B$1:$B$30)</f>
        <v>8</v>
      </c>
      <c r="I41">
        <f>COUNTIF($H$3:H41,H41)</f>
        <v>2</v>
      </c>
    </row>
    <row r="42" spans="1:9" x14ac:dyDescent="0.35">
      <c r="A42" s="46" t="s">
        <v>6</v>
      </c>
      <c r="B42" s="63" t="s">
        <v>331</v>
      </c>
      <c r="C42" s="46" t="str">
        <f t="shared" si="0"/>
        <v>8.3</v>
      </c>
      <c r="D42" s="46" t="s">
        <v>46</v>
      </c>
      <c r="E42" s="46" t="s">
        <v>332</v>
      </c>
      <c r="F42" s="46" t="s">
        <v>48</v>
      </c>
      <c r="G42" s="46" t="s">
        <v>48</v>
      </c>
      <c r="H42">
        <f>_xlfn.XLOOKUP(A42,Hoja3!$A$1:$A$30,Hoja3!$B$1:$B$30)</f>
        <v>8</v>
      </c>
      <c r="I42">
        <f>COUNTIF($H$3:H42,H42)</f>
        <v>3</v>
      </c>
    </row>
    <row r="43" spans="1:9" x14ac:dyDescent="0.35">
      <c r="A43" s="46" t="s">
        <v>6</v>
      </c>
      <c r="B43" s="63" t="s">
        <v>333</v>
      </c>
      <c r="C43" s="46" t="str">
        <f t="shared" si="0"/>
        <v>8.4</v>
      </c>
      <c r="D43" s="46" t="s">
        <v>46</v>
      </c>
      <c r="E43" s="46" t="s">
        <v>70</v>
      </c>
      <c r="F43" s="46" t="s">
        <v>59</v>
      </c>
      <c r="G43" s="46" t="s">
        <v>59</v>
      </c>
      <c r="H43">
        <f>_xlfn.XLOOKUP(A43,Hoja3!$A$1:$A$30,Hoja3!$B$1:$B$30)</f>
        <v>8</v>
      </c>
      <c r="I43">
        <f>COUNTIF($H$3:H43,H43)</f>
        <v>4</v>
      </c>
    </row>
    <row r="44" spans="1:9" x14ac:dyDescent="0.35">
      <c r="A44" s="46" t="s">
        <v>6</v>
      </c>
      <c r="B44" s="63" t="s">
        <v>334</v>
      </c>
      <c r="C44" s="46" t="str">
        <f t="shared" si="0"/>
        <v>8.5</v>
      </c>
      <c r="D44" s="46" t="s">
        <v>46</v>
      </c>
      <c r="E44" s="46" t="s">
        <v>70</v>
      </c>
      <c r="F44" s="46" t="s">
        <v>59</v>
      </c>
      <c r="G44" s="46" t="s">
        <v>59</v>
      </c>
      <c r="H44">
        <f>_xlfn.XLOOKUP(A44,Hoja3!$A$1:$A$30,Hoja3!$B$1:$B$30)</f>
        <v>8</v>
      </c>
      <c r="I44">
        <f>COUNTIF($H$3:H44,H44)</f>
        <v>5</v>
      </c>
    </row>
    <row r="45" spans="1:9" x14ac:dyDescent="0.35">
      <c r="A45" s="46" t="s">
        <v>6</v>
      </c>
      <c r="B45" s="63" t="s">
        <v>335</v>
      </c>
      <c r="C45" s="46" t="str">
        <f t="shared" si="0"/>
        <v>8.6</v>
      </c>
      <c r="D45" s="46" t="s">
        <v>40</v>
      </c>
      <c r="E45" s="46" t="s">
        <v>336</v>
      </c>
      <c r="F45" s="46" t="s">
        <v>59</v>
      </c>
      <c r="G45" s="46" t="s">
        <v>59</v>
      </c>
      <c r="H45">
        <f>_xlfn.XLOOKUP(A45,Hoja3!$A$1:$A$30,Hoja3!$B$1:$B$30)</f>
        <v>8</v>
      </c>
      <c r="I45">
        <f>COUNTIF($H$3:H45,H45)</f>
        <v>6</v>
      </c>
    </row>
    <row r="46" spans="1:9" x14ac:dyDescent="0.35">
      <c r="A46" s="46" t="s">
        <v>6</v>
      </c>
      <c r="B46" s="63" t="s">
        <v>77</v>
      </c>
      <c r="C46" s="46" t="str">
        <f t="shared" si="0"/>
        <v>8.7</v>
      </c>
      <c r="D46" s="46" t="s">
        <v>46</v>
      </c>
      <c r="E46" s="46" t="s">
        <v>70</v>
      </c>
      <c r="F46" s="46" t="s">
        <v>59</v>
      </c>
      <c r="G46" s="46" t="s">
        <v>59</v>
      </c>
      <c r="H46">
        <f>_xlfn.XLOOKUP(A46,Hoja3!$A$1:$A$30,Hoja3!$B$1:$B$30)</f>
        <v>8</v>
      </c>
      <c r="I46">
        <f>COUNTIF($H$3:H46,H46)</f>
        <v>7</v>
      </c>
    </row>
    <row r="47" spans="1:9" x14ac:dyDescent="0.35">
      <c r="A47" s="46" t="s">
        <v>6</v>
      </c>
      <c r="B47" s="63" t="s">
        <v>337</v>
      </c>
      <c r="C47" s="46" t="str">
        <f t="shared" si="0"/>
        <v>8.8</v>
      </c>
      <c r="D47" s="46" t="s">
        <v>40</v>
      </c>
      <c r="E47" s="46" t="s">
        <v>80</v>
      </c>
      <c r="F47" s="46" t="s">
        <v>59</v>
      </c>
      <c r="G47" s="46" t="s">
        <v>59</v>
      </c>
      <c r="H47">
        <f>_xlfn.XLOOKUP(A47,Hoja3!$A$1:$A$30,Hoja3!$B$1:$B$30)</f>
        <v>8</v>
      </c>
      <c r="I47">
        <f>COUNTIF($H$3:H47,H47)</f>
        <v>8</v>
      </c>
    </row>
    <row r="48" spans="1:9" x14ac:dyDescent="0.35">
      <c r="A48" s="46" t="s">
        <v>6</v>
      </c>
      <c r="B48" s="63" t="s">
        <v>338</v>
      </c>
      <c r="C48" s="46" t="str">
        <f t="shared" si="0"/>
        <v>8.9</v>
      </c>
      <c r="D48" s="46" t="s">
        <v>40</v>
      </c>
      <c r="E48" s="46" t="s">
        <v>37</v>
      </c>
      <c r="F48" s="46" t="s">
        <v>59</v>
      </c>
      <c r="G48" s="46" t="s">
        <v>59</v>
      </c>
      <c r="H48">
        <f>_xlfn.XLOOKUP(A48,Hoja3!$A$1:$A$30,Hoja3!$B$1:$B$30)</f>
        <v>8</v>
      </c>
      <c r="I48">
        <f>COUNTIF($H$3:H48,H48)</f>
        <v>9</v>
      </c>
    </row>
    <row r="49" spans="1:9" x14ac:dyDescent="0.35">
      <c r="A49" s="46" t="s">
        <v>7</v>
      </c>
      <c r="B49" s="63" t="s">
        <v>87</v>
      </c>
      <c r="C49" s="46" t="str">
        <f t="shared" si="0"/>
        <v>9.1</v>
      </c>
      <c r="D49" s="46" t="s">
        <v>46</v>
      </c>
      <c r="E49" s="46" t="s">
        <v>88</v>
      </c>
      <c r="F49" s="46" t="s">
        <v>59</v>
      </c>
      <c r="G49" s="46" t="s">
        <v>59</v>
      </c>
      <c r="H49">
        <f>_xlfn.XLOOKUP(A49,Hoja3!$A$1:$A$30,Hoja3!$B$1:$B$30)</f>
        <v>9</v>
      </c>
      <c r="I49">
        <f>COUNTIF($H$3:H49,H49)</f>
        <v>1</v>
      </c>
    </row>
    <row r="50" spans="1:9" x14ac:dyDescent="0.35">
      <c r="A50" s="46" t="s">
        <v>7</v>
      </c>
      <c r="B50" s="63" t="s">
        <v>90</v>
      </c>
      <c r="C50" s="46" t="str">
        <f t="shared" si="0"/>
        <v>9.2</v>
      </c>
      <c r="D50" s="46" t="s">
        <v>40</v>
      </c>
      <c r="E50" s="46" t="s">
        <v>91</v>
      </c>
      <c r="F50" s="46" t="s">
        <v>92</v>
      </c>
      <c r="G50" s="46" t="s">
        <v>59</v>
      </c>
      <c r="H50">
        <f>_xlfn.XLOOKUP(A50,Hoja3!$A$1:$A$30,Hoja3!$B$1:$B$30)</f>
        <v>9</v>
      </c>
      <c r="I50">
        <f>COUNTIF($H$3:H50,H50)</f>
        <v>2</v>
      </c>
    </row>
    <row r="51" spans="1:9" x14ac:dyDescent="0.35">
      <c r="A51" s="46" t="s">
        <v>7</v>
      </c>
      <c r="B51" s="63" t="s">
        <v>339</v>
      </c>
      <c r="C51" s="46" t="str">
        <f t="shared" si="0"/>
        <v>9.3</v>
      </c>
      <c r="D51" s="46" t="s">
        <v>46</v>
      </c>
      <c r="E51" s="46" t="s">
        <v>340</v>
      </c>
      <c r="F51" s="46" t="s">
        <v>59</v>
      </c>
      <c r="G51" s="46" t="s">
        <v>59</v>
      </c>
      <c r="H51">
        <f>_xlfn.XLOOKUP(A51,Hoja3!$A$1:$A$30,Hoja3!$B$1:$B$30)</f>
        <v>9</v>
      </c>
      <c r="I51">
        <f>COUNTIF($H$3:H51,H51)</f>
        <v>3</v>
      </c>
    </row>
    <row r="52" spans="1:9" x14ac:dyDescent="0.35">
      <c r="A52" s="46" t="s">
        <v>7</v>
      </c>
      <c r="B52" s="63" t="s">
        <v>341</v>
      </c>
      <c r="C52" s="46" t="str">
        <f t="shared" si="0"/>
        <v>9.4</v>
      </c>
      <c r="D52" s="46" t="s">
        <v>40</v>
      </c>
      <c r="E52" s="46" t="s">
        <v>62</v>
      </c>
      <c r="F52" s="46" t="s">
        <v>59</v>
      </c>
      <c r="G52" s="46" t="s">
        <v>59</v>
      </c>
      <c r="H52">
        <f>_xlfn.XLOOKUP(A52,Hoja3!$A$1:$A$30,Hoja3!$B$1:$B$30)</f>
        <v>9</v>
      </c>
      <c r="I52">
        <f>COUNTIF($H$3:H52,H52)</f>
        <v>4</v>
      </c>
    </row>
    <row r="53" spans="1:9" x14ac:dyDescent="0.35">
      <c r="A53" s="46" t="s">
        <v>7</v>
      </c>
      <c r="B53" s="63" t="s">
        <v>342</v>
      </c>
      <c r="C53" s="46" t="str">
        <f t="shared" si="0"/>
        <v>9.5</v>
      </c>
      <c r="D53" s="46" t="s">
        <v>40</v>
      </c>
      <c r="E53" s="46" t="s">
        <v>62</v>
      </c>
      <c r="F53" s="46" t="s">
        <v>59</v>
      </c>
      <c r="G53" s="46" t="s">
        <v>59</v>
      </c>
      <c r="H53">
        <f>_xlfn.XLOOKUP(A53,Hoja3!$A$1:$A$30,Hoja3!$B$1:$B$30)</f>
        <v>9</v>
      </c>
      <c r="I53">
        <f>COUNTIF($H$3:H53,H53)</f>
        <v>5</v>
      </c>
    </row>
    <row r="54" spans="1:9" x14ac:dyDescent="0.35">
      <c r="A54" s="46" t="s">
        <v>7</v>
      </c>
      <c r="B54" s="63" t="s">
        <v>343</v>
      </c>
      <c r="C54" s="46" t="str">
        <f t="shared" si="0"/>
        <v>9.6</v>
      </c>
      <c r="D54" s="46" t="s">
        <v>40</v>
      </c>
      <c r="E54" s="46" t="s">
        <v>344</v>
      </c>
      <c r="F54" s="46" t="s">
        <v>65</v>
      </c>
      <c r="G54" s="46" t="s">
        <v>345</v>
      </c>
      <c r="H54">
        <f>_xlfn.XLOOKUP(A54,Hoja3!$A$1:$A$30,Hoja3!$B$1:$B$30)</f>
        <v>9</v>
      </c>
      <c r="I54">
        <f>COUNTIF($H$3:H54,H54)</f>
        <v>6</v>
      </c>
    </row>
    <row r="55" spans="1:9" x14ac:dyDescent="0.35">
      <c r="A55" s="46" t="s">
        <v>7</v>
      </c>
      <c r="B55" s="63" t="s">
        <v>102</v>
      </c>
      <c r="C55" s="46" t="str">
        <f t="shared" si="0"/>
        <v>9.7</v>
      </c>
      <c r="D55" s="46" t="s">
        <v>40</v>
      </c>
      <c r="E55" s="46" t="s">
        <v>62</v>
      </c>
      <c r="F55" s="46" t="s">
        <v>92</v>
      </c>
      <c r="G55" s="46" t="s">
        <v>59</v>
      </c>
      <c r="H55">
        <f>_xlfn.XLOOKUP(A55,Hoja3!$A$1:$A$30,Hoja3!$B$1:$B$30)</f>
        <v>9</v>
      </c>
      <c r="I55">
        <f>COUNTIF($H$3:H55,H55)</f>
        <v>7</v>
      </c>
    </row>
    <row r="56" spans="1:9" x14ac:dyDescent="0.35">
      <c r="A56" s="46" t="s">
        <v>7</v>
      </c>
      <c r="B56" s="63" t="s">
        <v>346</v>
      </c>
      <c r="C56" s="46" t="str">
        <f t="shared" si="0"/>
        <v>9.8</v>
      </c>
      <c r="D56" s="46" t="s">
        <v>40</v>
      </c>
      <c r="E56" s="46" t="s">
        <v>62</v>
      </c>
      <c r="F56" s="46" t="s">
        <v>92</v>
      </c>
      <c r="G56" s="46" t="s">
        <v>59</v>
      </c>
      <c r="H56">
        <f>_xlfn.XLOOKUP(A56,Hoja3!$A$1:$A$30,Hoja3!$B$1:$B$30)</f>
        <v>9</v>
      </c>
      <c r="I56">
        <f>COUNTIF($H$3:H56,H56)</f>
        <v>8</v>
      </c>
    </row>
    <row r="57" spans="1:9" x14ac:dyDescent="0.35">
      <c r="A57" s="46" t="s">
        <v>7</v>
      </c>
      <c r="B57" s="63" t="s">
        <v>109</v>
      </c>
      <c r="C57" s="46" t="str">
        <f t="shared" si="0"/>
        <v>9.9</v>
      </c>
      <c r="D57" s="46" t="s">
        <v>40</v>
      </c>
      <c r="E57" s="46" t="s">
        <v>62</v>
      </c>
      <c r="F57" s="46" t="s">
        <v>92</v>
      </c>
      <c r="G57" s="46" t="s">
        <v>59</v>
      </c>
      <c r="H57">
        <f>_xlfn.XLOOKUP(A57,Hoja3!$A$1:$A$30,Hoja3!$B$1:$B$30)</f>
        <v>9</v>
      </c>
      <c r="I57">
        <f>COUNTIF($H$3:H57,H57)</f>
        <v>9</v>
      </c>
    </row>
    <row r="58" spans="1:9" x14ac:dyDescent="0.35">
      <c r="A58" s="46" t="s">
        <v>7</v>
      </c>
      <c r="B58" s="63" t="s">
        <v>111</v>
      </c>
      <c r="C58" s="46" t="str">
        <f t="shared" si="0"/>
        <v>9.10</v>
      </c>
      <c r="D58" s="46" t="s">
        <v>40</v>
      </c>
      <c r="E58" s="46" t="s">
        <v>62</v>
      </c>
      <c r="F58" s="46" t="s">
        <v>92</v>
      </c>
      <c r="G58" s="46" t="s">
        <v>59</v>
      </c>
      <c r="H58">
        <f>_xlfn.XLOOKUP(A58,Hoja3!$A$1:$A$30,Hoja3!$B$1:$B$30)</f>
        <v>9</v>
      </c>
      <c r="I58">
        <f>COUNTIF($H$3:H58,H58)</f>
        <v>10</v>
      </c>
    </row>
    <row r="59" spans="1:9" x14ac:dyDescent="0.35">
      <c r="A59" s="46" t="s">
        <v>7</v>
      </c>
      <c r="B59" s="63" t="s">
        <v>347</v>
      </c>
      <c r="C59" s="46" t="str">
        <f t="shared" si="0"/>
        <v>9.11</v>
      </c>
      <c r="D59" s="46" t="s">
        <v>40</v>
      </c>
      <c r="E59" s="46" t="s">
        <v>62</v>
      </c>
      <c r="F59" s="46" t="s">
        <v>92</v>
      </c>
      <c r="G59" s="46" t="s">
        <v>59</v>
      </c>
      <c r="H59">
        <f>_xlfn.XLOOKUP(A59,Hoja3!$A$1:$A$30,Hoja3!$B$1:$B$30)</f>
        <v>9</v>
      </c>
      <c r="I59">
        <f>COUNTIF($H$3:H59,H59)</f>
        <v>11</v>
      </c>
    </row>
    <row r="60" spans="1:9" x14ac:dyDescent="0.35">
      <c r="A60" s="46" t="s">
        <v>7</v>
      </c>
      <c r="B60" s="63" t="s">
        <v>348</v>
      </c>
      <c r="C60" s="46" t="str">
        <f t="shared" si="0"/>
        <v>9.12</v>
      </c>
      <c r="D60" s="46" t="s">
        <v>40</v>
      </c>
      <c r="E60" s="46" t="s">
        <v>80</v>
      </c>
      <c r="F60" s="46" t="s">
        <v>59</v>
      </c>
      <c r="G60" s="46" t="s">
        <v>59</v>
      </c>
      <c r="H60">
        <f>_xlfn.XLOOKUP(A60,Hoja3!$A$1:$A$30,Hoja3!$B$1:$B$30)</f>
        <v>9</v>
      </c>
      <c r="I60">
        <f>COUNTIF($H$3:H60,H60)</f>
        <v>12</v>
      </c>
    </row>
    <row r="61" spans="1:9" x14ac:dyDescent="0.35">
      <c r="A61" s="46" t="s">
        <v>7</v>
      </c>
      <c r="B61" s="63" t="s">
        <v>117</v>
      </c>
      <c r="C61" s="46" t="str">
        <f t="shared" si="0"/>
        <v>9.13</v>
      </c>
      <c r="D61" s="46" t="s">
        <v>36</v>
      </c>
      <c r="E61" s="46" t="s">
        <v>37</v>
      </c>
      <c r="F61" s="46" t="s">
        <v>59</v>
      </c>
      <c r="G61" s="46" t="s">
        <v>59</v>
      </c>
      <c r="H61">
        <f>_xlfn.XLOOKUP(A61,Hoja3!$A$1:$A$30,Hoja3!$B$1:$B$30)</f>
        <v>9</v>
      </c>
      <c r="I61">
        <f>COUNTIF($H$3:H61,H61)</f>
        <v>13</v>
      </c>
    </row>
    <row r="62" spans="1:9" x14ac:dyDescent="0.35">
      <c r="A62" s="46" t="s">
        <v>7</v>
      </c>
      <c r="B62" s="63" t="s">
        <v>349</v>
      </c>
      <c r="C62" s="46" t="str">
        <f t="shared" si="0"/>
        <v>9.14</v>
      </c>
      <c r="D62" s="46" t="s">
        <v>46</v>
      </c>
      <c r="E62" s="46" t="s">
        <v>107</v>
      </c>
      <c r="F62" s="46" t="s">
        <v>59</v>
      </c>
      <c r="G62" s="46" t="s">
        <v>59</v>
      </c>
      <c r="H62">
        <f>_xlfn.XLOOKUP(A62,Hoja3!$A$1:$A$30,Hoja3!$B$1:$B$30)</f>
        <v>9</v>
      </c>
      <c r="I62">
        <f>COUNTIF($H$3:H62,H62)</f>
        <v>14</v>
      </c>
    </row>
    <row r="63" spans="1:9" x14ac:dyDescent="0.35">
      <c r="A63" s="46" t="s">
        <v>7</v>
      </c>
      <c r="B63" s="63" t="s">
        <v>350</v>
      </c>
      <c r="C63" s="46" t="str">
        <f t="shared" si="0"/>
        <v>9.15</v>
      </c>
      <c r="D63" s="46" t="s">
        <v>46</v>
      </c>
      <c r="E63" s="46" t="s">
        <v>351</v>
      </c>
      <c r="F63" s="46" t="s">
        <v>65</v>
      </c>
      <c r="G63" s="46" t="s">
        <v>59</v>
      </c>
      <c r="H63">
        <f>_xlfn.XLOOKUP(A63,Hoja3!$A$1:$A$30,Hoja3!$B$1:$B$30)</f>
        <v>9</v>
      </c>
      <c r="I63">
        <f>COUNTIF($H$3:H63,H63)</f>
        <v>15</v>
      </c>
    </row>
    <row r="64" spans="1:9" x14ac:dyDescent="0.35">
      <c r="A64" s="46" t="s">
        <v>7</v>
      </c>
      <c r="B64" s="63" t="s">
        <v>352</v>
      </c>
      <c r="C64" s="46" t="str">
        <f t="shared" si="0"/>
        <v>9.16</v>
      </c>
      <c r="D64" s="46" t="s">
        <v>46</v>
      </c>
      <c r="E64" s="46" t="s">
        <v>351</v>
      </c>
      <c r="F64" s="46" t="s">
        <v>65</v>
      </c>
      <c r="G64" s="46" t="s">
        <v>59</v>
      </c>
      <c r="H64">
        <f>_xlfn.XLOOKUP(A64,Hoja3!$A$1:$A$30,Hoja3!$B$1:$B$30)</f>
        <v>9</v>
      </c>
      <c r="I64">
        <f>COUNTIF($H$3:H64,H64)</f>
        <v>16</v>
      </c>
    </row>
    <row r="65" spans="1:9" x14ac:dyDescent="0.35">
      <c r="A65" s="46" t="s">
        <v>8</v>
      </c>
      <c r="B65" s="63" t="s">
        <v>353</v>
      </c>
      <c r="C65" s="46" t="str">
        <f t="shared" si="0"/>
        <v>10.1</v>
      </c>
      <c r="D65" s="46" t="s">
        <v>40</v>
      </c>
      <c r="E65" s="46" t="s">
        <v>354</v>
      </c>
      <c r="F65" s="46" t="s">
        <v>48</v>
      </c>
      <c r="G65" s="46" t="s">
        <v>48</v>
      </c>
      <c r="H65">
        <f>_xlfn.XLOOKUP(A65,Hoja3!$A$1:$A$30,Hoja3!$B$1:$B$30)</f>
        <v>10</v>
      </c>
      <c r="I65">
        <f>COUNTIF($H$3:H65,H65)</f>
        <v>1</v>
      </c>
    </row>
    <row r="66" spans="1:9" x14ac:dyDescent="0.35">
      <c r="A66" s="46" t="s">
        <v>8</v>
      </c>
      <c r="B66" s="63" t="s">
        <v>355</v>
      </c>
      <c r="C66" s="46" t="str">
        <f t="shared" si="0"/>
        <v>10.2</v>
      </c>
      <c r="D66" s="46" t="s">
        <v>40</v>
      </c>
      <c r="E66" s="46" t="s">
        <v>354</v>
      </c>
      <c r="F66" s="46" t="s">
        <v>48</v>
      </c>
      <c r="G66" s="46" t="s">
        <v>48</v>
      </c>
      <c r="H66">
        <f>_xlfn.XLOOKUP(A66,Hoja3!$A$1:$A$30,Hoja3!$B$1:$B$30)</f>
        <v>10</v>
      </c>
      <c r="I66">
        <f>COUNTIF($H$3:H66,H66)</f>
        <v>2</v>
      </c>
    </row>
    <row r="67" spans="1:9" x14ac:dyDescent="0.35">
      <c r="A67" s="46" t="s">
        <v>8</v>
      </c>
      <c r="B67" s="63" t="s">
        <v>356</v>
      </c>
      <c r="C67" s="46" t="str">
        <f t="shared" si="0"/>
        <v>10.3</v>
      </c>
      <c r="D67" s="46" t="s">
        <v>40</v>
      </c>
      <c r="E67" s="46" t="s">
        <v>262</v>
      </c>
      <c r="F67" s="46" t="s">
        <v>48</v>
      </c>
      <c r="G67" s="46" t="s">
        <v>48</v>
      </c>
      <c r="H67">
        <f>_xlfn.XLOOKUP(A67,Hoja3!$A$1:$A$30,Hoja3!$B$1:$B$30)</f>
        <v>10</v>
      </c>
      <c r="I67">
        <f>COUNTIF($H$3:H67,H67)</f>
        <v>3</v>
      </c>
    </row>
    <row r="68" spans="1:9" x14ac:dyDescent="0.35">
      <c r="A68" s="46" t="s">
        <v>8</v>
      </c>
      <c r="B68" s="63" t="s">
        <v>357</v>
      </c>
      <c r="C68" s="46" t="str">
        <f t="shared" ref="C68:C131" si="1">_xlfn.CONCAT(H68,".",I68)</f>
        <v>10.4</v>
      </c>
      <c r="D68" s="46" t="s">
        <v>46</v>
      </c>
      <c r="E68" s="46" t="s">
        <v>358</v>
      </c>
      <c r="F68" s="46" t="s">
        <v>48</v>
      </c>
      <c r="G68" s="46" t="s">
        <v>48</v>
      </c>
      <c r="H68">
        <f>_xlfn.XLOOKUP(A68,Hoja3!$A$1:$A$30,Hoja3!$B$1:$B$30)</f>
        <v>10</v>
      </c>
      <c r="I68">
        <f>COUNTIF($H$3:H68,H68)</f>
        <v>4</v>
      </c>
    </row>
    <row r="69" spans="1:9" x14ac:dyDescent="0.35">
      <c r="A69" s="46" t="s">
        <v>8</v>
      </c>
      <c r="B69" s="63" t="s">
        <v>359</v>
      </c>
      <c r="C69" s="46" t="str">
        <f t="shared" si="1"/>
        <v>10.5</v>
      </c>
      <c r="D69" s="46" t="s">
        <v>46</v>
      </c>
      <c r="E69" s="46" t="s">
        <v>360</v>
      </c>
      <c r="F69" s="46" t="s">
        <v>92</v>
      </c>
      <c r="G69" s="46" t="s">
        <v>48</v>
      </c>
      <c r="H69">
        <f>_xlfn.XLOOKUP(A69,Hoja3!$A$1:$A$30,Hoja3!$B$1:$B$30)</f>
        <v>10</v>
      </c>
      <c r="I69">
        <f>COUNTIF($H$3:H69,H69)</f>
        <v>5</v>
      </c>
    </row>
    <row r="70" spans="1:9" x14ac:dyDescent="0.35">
      <c r="A70" s="46" t="s">
        <v>8</v>
      </c>
      <c r="B70" s="63" t="s">
        <v>361</v>
      </c>
      <c r="C70" s="46" t="str">
        <f t="shared" si="1"/>
        <v>10.6</v>
      </c>
      <c r="D70" s="46" t="s">
        <v>40</v>
      </c>
      <c r="E70" s="46" t="s">
        <v>129</v>
      </c>
      <c r="F70" s="46" t="s">
        <v>92</v>
      </c>
      <c r="G70" s="46" t="s">
        <v>48</v>
      </c>
      <c r="H70">
        <f>_xlfn.XLOOKUP(A70,Hoja3!$A$1:$A$30,Hoja3!$B$1:$B$30)</f>
        <v>10</v>
      </c>
      <c r="I70">
        <f>COUNTIF($H$3:H70,H70)</f>
        <v>6</v>
      </c>
    </row>
    <row r="71" spans="1:9" x14ac:dyDescent="0.35">
      <c r="A71" s="46" t="s">
        <v>8</v>
      </c>
      <c r="B71" s="63" t="s">
        <v>362</v>
      </c>
      <c r="C71" s="46" t="str">
        <f t="shared" si="1"/>
        <v>10.7</v>
      </c>
      <c r="D71" s="46" t="s">
        <v>40</v>
      </c>
      <c r="E71" s="46" t="s">
        <v>129</v>
      </c>
      <c r="F71" s="46" t="s">
        <v>92</v>
      </c>
      <c r="G71" s="46" t="s">
        <v>48</v>
      </c>
      <c r="H71">
        <f>_xlfn.XLOOKUP(A71,Hoja3!$A$1:$A$30,Hoja3!$B$1:$B$30)</f>
        <v>10</v>
      </c>
      <c r="I71">
        <f>COUNTIF($H$3:H71,H71)</f>
        <v>7</v>
      </c>
    </row>
    <row r="72" spans="1:9" x14ac:dyDescent="0.35">
      <c r="A72" s="46" t="s">
        <v>8</v>
      </c>
      <c r="B72" s="63" t="s">
        <v>363</v>
      </c>
      <c r="C72" s="46" t="str">
        <f t="shared" si="1"/>
        <v>10.8</v>
      </c>
      <c r="D72" s="46" t="s">
        <v>40</v>
      </c>
      <c r="E72" s="46" t="s">
        <v>129</v>
      </c>
      <c r="F72" s="46" t="s">
        <v>92</v>
      </c>
      <c r="G72" s="46" t="s">
        <v>48</v>
      </c>
      <c r="H72">
        <f>_xlfn.XLOOKUP(A72,Hoja3!$A$1:$A$30,Hoja3!$B$1:$B$30)</f>
        <v>10</v>
      </c>
      <c r="I72">
        <f>COUNTIF($H$3:H72,H72)</f>
        <v>8</v>
      </c>
    </row>
    <row r="73" spans="1:9" x14ac:dyDescent="0.35">
      <c r="A73" s="46" t="s">
        <v>8</v>
      </c>
      <c r="B73" s="63" t="s">
        <v>364</v>
      </c>
      <c r="C73" s="46" t="str">
        <f t="shared" si="1"/>
        <v>10.9</v>
      </c>
      <c r="D73" s="46" t="s">
        <v>40</v>
      </c>
      <c r="E73" s="46" t="s">
        <v>129</v>
      </c>
      <c r="F73" s="46" t="s">
        <v>92</v>
      </c>
      <c r="G73" s="46" t="s">
        <v>48</v>
      </c>
      <c r="H73">
        <f>_xlfn.XLOOKUP(A73,Hoja3!$A$1:$A$30,Hoja3!$B$1:$B$30)</f>
        <v>10</v>
      </c>
      <c r="I73">
        <f>COUNTIF($H$3:H73,H73)</f>
        <v>9</v>
      </c>
    </row>
    <row r="74" spans="1:9" x14ac:dyDescent="0.35">
      <c r="A74" s="46" t="s">
        <v>8</v>
      </c>
      <c r="B74" s="63" t="s">
        <v>365</v>
      </c>
      <c r="C74" s="46" t="str">
        <f t="shared" si="1"/>
        <v>10.10</v>
      </c>
      <c r="D74" s="46" t="s">
        <v>40</v>
      </c>
      <c r="E74" s="46" t="s">
        <v>129</v>
      </c>
      <c r="F74" s="46" t="s">
        <v>92</v>
      </c>
      <c r="G74" s="46" t="s">
        <v>48</v>
      </c>
      <c r="H74">
        <f>_xlfn.XLOOKUP(A74,Hoja3!$A$1:$A$30,Hoja3!$B$1:$B$30)</f>
        <v>10</v>
      </c>
      <c r="I74">
        <f>COUNTIF($H$3:H74,H74)</f>
        <v>10</v>
      </c>
    </row>
    <row r="75" spans="1:9" x14ac:dyDescent="0.35">
      <c r="A75" s="46" t="s">
        <v>8</v>
      </c>
      <c r="B75" s="63" t="s">
        <v>366</v>
      </c>
      <c r="C75" s="46" t="str">
        <f t="shared" si="1"/>
        <v>10.11</v>
      </c>
      <c r="D75" s="46" t="s">
        <v>40</v>
      </c>
      <c r="E75" s="46" t="s">
        <v>129</v>
      </c>
      <c r="F75" s="46" t="s">
        <v>92</v>
      </c>
      <c r="G75" s="46" t="s">
        <v>48</v>
      </c>
      <c r="H75">
        <f>_xlfn.XLOOKUP(A75,Hoja3!$A$1:$A$30,Hoja3!$B$1:$B$30)</f>
        <v>10</v>
      </c>
      <c r="I75">
        <f>COUNTIF($H$3:H75,H75)</f>
        <v>11</v>
      </c>
    </row>
    <row r="76" spans="1:9" x14ac:dyDescent="0.35">
      <c r="A76" s="46" t="s">
        <v>8</v>
      </c>
      <c r="B76" s="63" t="s">
        <v>367</v>
      </c>
      <c r="C76" s="46" t="str">
        <f t="shared" si="1"/>
        <v>10.12</v>
      </c>
      <c r="D76" s="46" t="s">
        <v>40</v>
      </c>
      <c r="E76" s="46" t="s">
        <v>344</v>
      </c>
      <c r="F76" s="46" t="s">
        <v>65</v>
      </c>
      <c r="G76" s="46" t="s">
        <v>368</v>
      </c>
      <c r="H76">
        <f>_xlfn.XLOOKUP(A76,Hoja3!$A$1:$A$30,Hoja3!$B$1:$B$30)</f>
        <v>10</v>
      </c>
      <c r="I76">
        <f>COUNTIF($H$3:H76,H76)</f>
        <v>12</v>
      </c>
    </row>
    <row r="77" spans="1:9" x14ac:dyDescent="0.35">
      <c r="A77" s="46" t="s">
        <v>8</v>
      </c>
      <c r="B77" s="63" t="s">
        <v>369</v>
      </c>
      <c r="C77" s="46" t="str">
        <f t="shared" si="1"/>
        <v>10.13</v>
      </c>
      <c r="D77" s="46" t="s">
        <v>40</v>
      </c>
      <c r="E77" s="46" t="s">
        <v>37</v>
      </c>
      <c r="F77" s="46" t="s">
        <v>48</v>
      </c>
      <c r="G77" s="46" t="s">
        <v>48</v>
      </c>
      <c r="H77">
        <f>_xlfn.XLOOKUP(A77,Hoja3!$A$1:$A$30,Hoja3!$B$1:$B$30)</f>
        <v>10</v>
      </c>
      <c r="I77">
        <f>COUNTIF($H$3:H77,H77)</f>
        <v>13</v>
      </c>
    </row>
    <row r="78" spans="1:9" x14ac:dyDescent="0.35">
      <c r="A78" s="46" t="s">
        <v>8</v>
      </c>
      <c r="B78" s="63" t="s">
        <v>370</v>
      </c>
      <c r="C78" s="46" t="str">
        <f t="shared" si="1"/>
        <v>10.14</v>
      </c>
      <c r="D78" s="46" t="s">
        <v>40</v>
      </c>
      <c r="E78" s="46" t="s">
        <v>129</v>
      </c>
      <c r="F78" s="46" t="s">
        <v>48</v>
      </c>
      <c r="G78" s="46" t="s">
        <v>48</v>
      </c>
      <c r="H78">
        <f>_xlfn.XLOOKUP(A78,Hoja3!$A$1:$A$30,Hoja3!$B$1:$B$30)</f>
        <v>10</v>
      </c>
      <c r="I78">
        <f>COUNTIF($H$3:H78,H78)</f>
        <v>14</v>
      </c>
    </row>
    <row r="79" spans="1:9" x14ac:dyDescent="0.35">
      <c r="A79" s="46" t="s">
        <v>8</v>
      </c>
      <c r="B79" s="63" t="s">
        <v>371</v>
      </c>
      <c r="C79" s="46" t="str">
        <f t="shared" si="1"/>
        <v>10.15</v>
      </c>
      <c r="D79" s="46" t="s">
        <v>40</v>
      </c>
      <c r="E79" s="46" t="s">
        <v>62</v>
      </c>
      <c r="F79" s="46" t="s">
        <v>48</v>
      </c>
      <c r="G79" s="46" t="s">
        <v>48</v>
      </c>
      <c r="H79">
        <f>_xlfn.XLOOKUP(A79,Hoja3!$A$1:$A$30,Hoja3!$B$1:$B$30)</f>
        <v>10</v>
      </c>
      <c r="I79">
        <f>COUNTIF($H$3:H79,H79)</f>
        <v>15</v>
      </c>
    </row>
    <row r="80" spans="1:9" x14ac:dyDescent="0.35">
      <c r="A80" s="46" t="s">
        <v>8</v>
      </c>
      <c r="B80" s="63" t="s">
        <v>372</v>
      </c>
      <c r="C80" s="46" t="str">
        <f t="shared" si="1"/>
        <v>10.16</v>
      </c>
      <c r="D80" s="46" t="s">
        <v>40</v>
      </c>
      <c r="E80" s="46" t="s">
        <v>91</v>
      </c>
      <c r="F80" s="46" t="s">
        <v>48</v>
      </c>
      <c r="G80" s="46" t="s">
        <v>48</v>
      </c>
      <c r="H80">
        <f>_xlfn.XLOOKUP(A80,Hoja3!$A$1:$A$30,Hoja3!$B$1:$B$30)</f>
        <v>10</v>
      </c>
      <c r="I80">
        <f>COUNTIF($H$3:H80,H80)</f>
        <v>16</v>
      </c>
    </row>
    <row r="81" spans="1:9" x14ac:dyDescent="0.35">
      <c r="A81" s="46" t="s">
        <v>8</v>
      </c>
      <c r="B81" s="63" t="s">
        <v>373</v>
      </c>
      <c r="C81" s="46" t="str">
        <f t="shared" si="1"/>
        <v>10.17</v>
      </c>
      <c r="D81" s="46" t="s">
        <v>40</v>
      </c>
      <c r="E81" s="46" t="s">
        <v>62</v>
      </c>
      <c r="F81" s="46" t="s">
        <v>48</v>
      </c>
      <c r="G81" s="46" t="s">
        <v>48</v>
      </c>
      <c r="H81">
        <f>_xlfn.XLOOKUP(A81,Hoja3!$A$1:$A$30,Hoja3!$B$1:$B$30)</f>
        <v>10</v>
      </c>
      <c r="I81">
        <f>COUNTIF($H$3:H81,H81)</f>
        <v>17</v>
      </c>
    </row>
    <row r="82" spans="1:9" x14ac:dyDescent="0.35">
      <c r="A82" s="46" t="s">
        <v>8</v>
      </c>
      <c r="B82" s="63" t="s">
        <v>374</v>
      </c>
      <c r="C82" s="46" t="str">
        <f t="shared" si="1"/>
        <v>10.18</v>
      </c>
      <c r="D82" s="46" t="s">
        <v>40</v>
      </c>
      <c r="E82" s="46" t="s">
        <v>62</v>
      </c>
      <c r="F82" s="46" t="s">
        <v>48</v>
      </c>
      <c r="G82" s="46" t="s">
        <v>48</v>
      </c>
      <c r="H82">
        <f>_xlfn.XLOOKUP(A82,Hoja3!$A$1:$A$30,Hoja3!$B$1:$B$30)</f>
        <v>10</v>
      </c>
      <c r="I82">
        <f>COUNTIF($H$3:H82,H82)</f>
        <v>18</v>
      </c>
    </row>
    <row r="83" spans="1:9" x14ac:dyDescent="0.35">
      <c r="A83" s="46" t="s">
        <v>9</v>
      </c>
      <c r="B83" s="63" t="s">
        <v>375</v>
      </c>
      <c r="C83" s="46" t="str">
        <f t="shared" si="1"/>
        <v>11.1</v>
      </c>
      <c r="D83" s="46" t="s">
        <v>40</v>
      </c>
      <c r="E83" s="46" t="s">
        <v>129</v>
      </c>
      <c r="F83" s="46" t="s">
        <v>92</v>
      </c>
      <c r="G83" s="46" t="s">
        <v>48</v>
      </c>
      <c r="H83">
        <f>_xlfn.XLOOKUP(A83,Hoja3!$A$1:$A$30,Hoja3!$B$1:$B$30)</f>
        <v>11</v>
      </c>
      <c r="I83">
        <f>COUNTIF($H$3:H83,H83)</f>
        <v>1</v>
      </c>
    </row>
    <row r="84" spans="1:9" x14ac:dyDescent="0.35">
      <c r="A84" s="46" t="s">
        <v>9</v>
      </c>
      <c r="B84" s="63" t="s">
        <v>376</v>
      </c>
      <c r="C84" s="46" t="str">
        <f t="shared" si="1"/>
        <v>11.2</v>
      </c>
      <c r="D84" s="46" t="s">
        <v>40</v>
      </c>
      <c r="E84" s="46" t="s">
        <v>129</v>
      </c>
      <c r="F84" s="46" t="s">
        <v>92</v>
      </c>
      <c r="G84" s="46" t="s">
        <v>48</v>
      </c>
      <c r="H84">
        <f>_xlfn.XLOOKUP(A84,Hoja3!$A$1:$A$30,Hoja3!$B$1:$B$30)</f>
        <v>11</v>
      </c>
      <c r="I84">
        <f>COUNTIF($H$3:H84,H84)</f>
        <v>2</v>
      </c>
    </row>
    <row r="85" spans="1:9" x14ac:dyDescent="0.35">
      <c r="A85" s="46" t="s">
        <v>9</v>
      </c>
      <c r="B85" s="63" t="s">
        <v>377</v>
      </c>
      <c r="C85" s="46" t="str">
        <f t="shared" si="1"/>
        <v>11.3</v>
      </c>
      <c r="D85" s="46" t="s">
        <v>40</v>
      </c>
      <c r="E85" s="46" t="s">
        <v>262</v>
      </c>
      <c r="F85" s="46" t="s">
        <v>48</v>
      </c>
      <c r="G85" s="46" t="s">
        <v>48</v>
      </c>
      <c r="H85">
        <f>_xlfn.XLOOKUP(A85,Hoja3!$A$1:$A$30,Hoja3!$B$1:$B$30)</f>
        <v>11</v>
      </c>
      <c r="I85">
        <f>COUNTIF($H$3:H85,H85)</f>
        <v>3</v>
      </c>
    </row>
    <row r="86" spans="1:9" x14ac:dyDescent="0.35">
      <c r="A86" s="46" t="s">
        <v>9</v>
      </c>
      <c r="B86" s="63" t="s">
        <v>378</v>
      </c>
      <c r="C86" s="46" t="str">
        <f t="shared" si="1"/>
        <v>11.4</v>
      </c>
      <c r="D86" s="46" t="s">
        <v>40</v>
      </c>
      <c r="E86" s="46" t="s">
        <v>358</v>
      </c>
      <c r="F86" s="46" t="s">
        <v>48</v>
      </c>
      <c r="G86" s="46" t="s">
        <v>48</v>
      </c>
      <c r="H86">
        <f>_xlfn.XLOOKUP(A86,Hoja3!$A$1:$A$30,Hoja3!$B$1:$B$30)</f>
        <v>11</v>
      </c>
      <c r="I86">
        <f>COUNTIF($H$3:H86,H86)</f>
        <v>4</v>
      </c>
    </row>
    <row r="87" spans="1:9" x14ac:dyDescent="0.35">
      <c r="A87" s="46" t="s">
        <v>9</v>
      </c>
      <c r="B87" s="63" t="s">
        <v>379</v>
      </c>
      <c r="C87" s="46" t="str">
        <f t="shared" si="1"/>
        <v>11.5</v>
      </c>
      <c r="D87" s="46" t="s">
        <v>40</v>
      </c>
      <c r="E87" s="46" t="s">
        <v>360</v>
      </c>
      <c r="F87" s="46" t="s">
        <v>92</v>
      </c>
      <c r="G87" s="46" t="s">
        <v>48</v>
      </c>
      <c r="H87">
        <f>_xlfn.XLOOKUP(A87,Hoja3!$A$1:$A$30,Hoja3!$B$1:$B$30)</f>
        <v>11</v>
      </c>
      <c r="I87">
        <f>COUNTIF($H$3:H87,H87)</f>
        <v>5</v>
      </c>
    </row>
    <row r="88" spans="1:9" x14ac:dyDescent="0.35">
      <c r="A88" s="46" t="s">
        <v>9</v>
      </c>
      <c r="B88" s="63" t="s">
        <v>380</v>
      </c>
      <c r="C88" s="46" t="str">
        <f t="shared" si="1"/>
        <v>11.6</v>
      </c>
      <c r="D88" s="46" t="s">
        <v>40</v>
      </c>
      <c r="E88" s="46" t="s">
        <v>262</v>
      </c>
      <c r="F88" s="46" t="s">
        <v>48</v>
      </c>
      <c r="G88" s="46" t="s">
        <v>48</v>
      </c>
      <c r="H88">
        <f>_xlfn.XLOOKUP(A88,Hoja3!$A$1:$A$30,Hoja3!$B$1:$B$30)</f>
        <v>11</v>
      </c>
      <c r="I88">
        <f>COUNTIF($H$3:H88,H88)</f>
        <v>6</v>
      </c>
    </row>
    <row r="89" spans="1:9" x14ac:dyDescent="0.35">
      <c r="A89" s="46" t="s">
        <v>9</v>
      </c>
      <c r="B89" s="63" t="s">
        <v>381</v>
      </c>
      <c r="C89" s="46" t="str">
        <f t="shared" si="1"/>
        <v>11.7</v>
      </c>
      <c r="D89" s="46" t="s">
        <v>40</v>
      </c>
      <c r="E89" s="46" t="s">
        <v>358</v>
      </c>
      <c r="F89" s="46" t="s">
        <v>48</v>
      </c>
      <c r="G89" s="46" t="s">
        <v>48</v>
      </c>
      <c r="H89">
        <f>_xlfn.XLOOKUP(A89,Hoja3!$A$1:$A$30,Hoja3!$B$1:$B$30)</f>
        <v>11</v>
      </c>
      <c r="I89">
        <f>COUNTIF($H$3:H89,H89)</f>
        <v>7</v>
      </c>
    </row>
    <row r="90" spans="1:9" x14ac:dyDescent="0.35">
      <c r="A90" s="46" t="s">
        <v>9</v>
      </c>
      <c r="B90" s="63" t="s">
        <v>382</v>
      </c>
      <c r="C90" s="46" t="str">
        <f t="shared" si="1"/>
        <v>11.8</v>
      </c>
      <c r="D90" s="46" t="s">
        <v>40</v>
      </c>
      <c r="E90" s="46" t="s">
        <v>360</v>
      </c>
      <c r="F90" s="46" t="s">
        <v>92</v>
      </c>
      <c r="G90" s="46" t="s">
        <v>48</v>
      </c>
      <c r="H90">
        <f>_xlfn.XLOOKUP(A90,Hoja3!$A$1:$A$30,Hoja3!$B$1:$B$30)</f>
        <v>11</v>
      </c>
      <c r="I90">
        <f>COUNTIF($H$3:H90,H90)</f>
        <v>8</v>
      </c>
    </row>
    <row r="91" spans="1:9" x14ac:dyDescent="0.35">
      <c r="A91" s="46" t="s">
        <v>9</v>
      </c>
      <c r="B91" s="63" t="s">
        <v>383</v>
      </c>
      <c r="C91" s="46" t="str">
        <f t="shared" si="1"/>
        <v>11.9</v>
      </c>
      <c r="D91" s="46" t="s">
        <v>40</v>
      </c>
      <c r="E91" s="46" t="s">
        <v>262</v>
      </c>
      <c r="F91" s="46" t="s">
        <v>48</v>
      </c>
      <c r="G91" s="46" t="s">
        <v>48</v>
      </c>
      <c r="H91">
        <f>_xlfn.XLOOKUP(A91,Hoja3!$A$1:$A$30,Hoja3!$B$1:$B$30)</f>
        <v>11</v>
      </c>
      <c r="I91">
        <f>COUNTIF($H$3:H91,H91)</f>
        <v>9</v>
      </c>
    </row>
    <row r="92" spans="1:9" x14ac:dyDescent="0.35">
      <c r="A92" s="46" t="s">
        <v>9</v>
      </c>
      <c r="B92" s="63" t="s">
        <v>384</v>
      </c>
      <c r="C92" s="46" t="str">
        <f t="shared" si="1"/>
        <v>11.10</v>
      </c>
      <c r="D92" s="46" t="s">
        <v>40</v>
      </c>
      <c r="E92" s="46" t="s">
        <v>358</v>
      </c>
      <c r="F92" s="46" t="s">
        <v>48</v>
      </c>
      <c r="G92" s="46" t="s">
        <v>48</v>
      </c>
      <c r="H92">
        <f>_xlfn.XLOOKUP(A92,Hoja3!$A$1:$A$30,Hoja3!$B$1:$B$30)</f>
        <v>11</v>
      </c>
      <c r="I92">
        <f>COUNTIF($H$3:H92,H92)</f>
        <v>10</v>
      </c>
    </row>
    <row r="93" spans="1:9" x14ac:dyDescent="0.35">
      <c r="A93" s="46" t="s">
        <v>9</v>
      </c>
      <c r="B93" s="63" t="s">
        <v>385</v>
      </c>
      <c r="C93" s="46" t="str">
        <f t="shared" si="1"/>
        <v>11.11</v>
      </c>
      <c r="D93" s="46" t="s">
        <v>40</v>
      </c>
      <c r="E93" s="46" t="s">
        <v>360</v>
      </c>
      <c r="F93" s="46" t="s">
        <v>92</v>
      </c>
      <c r="G93" s="46" t="s">
        <v>48</v>
      </c>
      <c r="H93">
        <f>_xlfn.XLOOKUP(A93,Hoja3!$A$1:$A$30,Hoja3!$B$1:$B$30)</f>
        <v>11</v>
      </c>
      <c r="I93">
        <f>COUNTIF($H$3:H93,H93)</f>
        <v>11</v>
      </c>
    </row>
    <row r="94" spans="1:9" x14ac:dyDescent="0.35">
      <c r="A94" s="46" t="s">
        <v>10</v>
      </c>
      <c r="B94" s="63" t="s">
        <v>386</v>
      </c>
      <c r="C94" s="46" t="str">
        <f t="shared" si="1"/>
        <v>12.1</v>
      </c>
      <c r="D94" s="46" t="s">
        <v>36</v>
      </c>
      <c r="E94" s="46" t="s">
        <v>37</v>
      </c>
      <c r="F94" s="46" t="s">
        <v>36</v>
      </c>
      <c r="G94" s="46" t="s">
        <v>36</v>
      </c>
      <c r="H94">
        <f>_xlfn.XLOOKUP(A94,Hoja3!$A$1:$A$30,Hoja3!$B$1:$B$30)</f>
        <v>12</v>
      </c>
      <c r="I94">
        <f>COUNTIF($H$3:H94,H94)</f>
        <v>1</v>
      </c>
    </row>
    <row r="95" spans="1:9" x14ac:dyDescent="0.35">
      <c r="A95" s="46" t="s">
        <v>10</v>
      </c>
      <c r="B95" s="63" t="s">
        <v>387</v>
      </c>
      <c r="C95" s="46" t="str">
        <f t="shared" si="1"/>
        <v>12.2</v>
      </c>
      <c r="D95" s="46" t="s">
        <v>36</v>
      </c>
      <c r="E95" s="46" t="s">
        <v>37</v>
      </c>
      <c r="F95" s="46" t="s">
        <v>36</v>
      </c>
      <c r="G95" s="46" t="s">
        <v>36</v>
      </c>
      <c r="H95">
        <f>_xlfn.XLOOKUP(A95,Hoja3!$A$1:$A$30,Hoja3!$B$1:$B$30)</f>
        <v>12</v>
      </c>
      <c r="I95">
        <f>COUNTIF($H$3:H95,H95)</f>
        <v>2</v>
      </c>
    </row>
    <row r="96" spans="1:9" x14ac:dyDescent="0.35">
      <c r="A96" s="46" t="s">
        <v>10</v>
      </c>
      <c r="B96" s="63" t="s">
        <v>388</v>
      </c>
      <c r="C96" s="46" t="str">
        <f t="shared" si="1"/>
        <v>12.3</v>
      </c>
      <c r="D96" s="46" t="s">
        <v>36</v>
      </c>
      <c r="E96" s="46" t="s">
        <v>37</v>
      </c>
      <c r="F96" s="46" t="s">
        <v>36</v>
      </c>
      <c r="G96" s="46" t="s">
        <v>36</v>
      </c>
      <c r="H96">
        <f>_xlfn.XLOOKUP(A96,Hoja3!$A$1:$A$30,Hoja3!$B$1:$B$30)</f>
        <v>12</v>
      </c>
      <c r="I96">
        <f>COUNTIF($H$3:H96,H96)</f>
        <v>3</v>
      </c>
    </row>
    <row r="97" spans="1:9" x14ac:dyDescent="0.35">
      <c r="A97" s="46" t="s">
        <v>10</v>
      </c>
      <c r="B97" s="63" t="s">
        <v>389</v>
      </c>
      <c r="C97" s="46" t="str">
        <f t="shared" si="1"/>
        <v>12.4</v>
      </c>
      <c r="D97" s="46" t="s">
        <v>36</v>
      </c>
      <c r="E97" s="46" t="s">
        <v>37</v>
      </c>
      <c r="F97" s="46" t="s">
        <v>36</v>
      </c>
      <c r="G97" s="46" t="s">
        <v>36</v>
      </c>
      <c r="H97">
        <f>_xlfn.XLOOKUP(A97,Hoja3!$A$1:$A$30,Hoja3!$B$1:$B$30)</f>
        <v>12</v>
      </c>
      <c r="I97">
        <f>COUNTIF($H$3:H97,H97)</f>
        <v>4</v>
      </c>
    </row>
    <row r="98" spans="1:9" x14ac:dyDescent="0.35">
      <c r="A98" s="46" t="s">
        <v>10</v>
      </c>
      <c r="B98" s="63" t="s">
        <v>390</v>
      </c>
      <c r="C98" s="46" t="str">
        <f t="shared" si="1"/>
        <v>12.5</v>
      </c>
      <c r="D98" s="46" t="s">
        <v>36</v>
      </c>
      <c r="E98" s="46" t="s">
        <v>37</v>
      </c>
      <c r="F98" s="46" t="s">
        <v>36</v>
      </c>
      <c r="G98" s="46" t="s">
        <v>36</v>
      </c>
      <c r="H98">
        <f>_xlfn.XLOOKUP(A98,Hoja3!$A$1:$A$30,Hoja3!$B$1:$B$30)</f>
        <v>12</v>
      </c>
      <c r="I98">
        <f>COUNTIF($H$3:H98,H98)</f>
        <v>5</v>
      </c>
    </row>
    <row r="99" spans="1:9" x14ac:dyDescent="0.35">
      <c r="A99" s="46" t="s">
        <v>10</v>
      </c>
      <c r="B99" s="63" t="s">
        <v>391</v>
      </c>
      <c r="C99" s="46" t="str">
        <f t="shared" si="1"/>
        <v>12.6</v>
      </c>
      <c r="D99" s="46" t="s">
        <v>36</v>
      </c>
      <c r="E99" s="46" t="s">
        <v>37</v>
      </c>
      <c r="F99" s="46" t="s">
        <v>36</v>
      </c>
      <c r="G99" s="46" t="s">
        <v>36</v>
      </c>
      <c r="H99">
        <f>_xlfn.XLOOKUP(A99,Hoja3!$A$1:$A$30,Hoja3!$B$1:$B$30)</f>
        <v>12</v>
      </c>
      <c r="I99">
        <f>COUNTIF($H$3:H99,H99)</f>
        <v>6</v>
      </c>
    </row>
    <row r="100" spans="1:9" x14ac:dyDescent="0.35">
      <c r="A100" s="46" t="s">
        <v>11</v>
      </c>
      <c r="B100" s="63" t="s">
        <v>392</v>
      </c>
      <c r="C100" s="46" t="str">
        <f t="shared" si="1"/>
        <v>13.1</v>
      </c>
      <c r="D100" s="46" t="s">
        <v>36</v>
      </c>
      <c r="E100" s="46" t="s">
        <v>37</v>
      </c>
      <c r="F100" s="46" t="s">
        <v>36</v>
      </c>
      <c r="G100" s="46" t="s">
        <v>36</v>
      </c>
      <c r="H100">
        <f>_xlfn.XLOOKUP(A100,Hoja3!$A$1:$A$30,Hoja3!$B$1:$B$30)</f>
        <v>13</v>
      </c>
      <c r="I100">
        <f>COUNTIF($H$3:H100,H100)</f>
        <v>1</v>
      </c>
    </row>
    <row r="101" spans="1:9" x14ac:dyDescent="0.35">
      <c r="A101" s="46" t="s">
        <v>11</v>
      </c>
      <c r="B101" s="63" t="s">
        <v>393</v>
      </c>
      <c r="C101" s="46" t="str">
        <f t="shared" si="1"/>
        <v>13.2</v>
      </c>
      <c r="D101" s="46" t="s">
        <v>36</v>
      </c>
      <c r="E101" s="46" t="s">
        <v>55</v>
      </c>
      <c r="F101" s="46" t="s">
        <v>36</v>
      </c>
      <c r="G101" s="46" t="s">
        <v>36</v>
      </c>
      <c r="H101">
        <f>_xlfn.XLOOKUP(A101,Hoja3!$A$1:$A$30,Hoja3!$B$1:$B$30)</f>
        <v>13</v>
      </c>
      <c r="I101">
        <f>COUNTIF($H$3:H101,H101)</f>
        <v>2</v>
      </c>
    </row>
    <row r="102" spans="1:9" x14ac:dyDescent="0.35">
      <c r="A102" s="46" t="s">
        <v>11</v>
      </c>
      <c r="B102" s="63" t="s">
        <v>394</v>
      </c>
      <c r="C102" s="46" t="str">
        <f t="shared" si="1"/>
        <v>13.3</v>
      </c>
      <c r="D102" s="46" t="s">
        <v>36</v>
      </c>
      <c r="E102" s="46" t="s">
        <v>37</v>
      </c>
      <c r="F102" s="46" t="s">
        <v>36</v>
      </c>
      <c r="G102" s="46" t="s">
        <v>36</v>
      </c>
      <c r="H102">
        <f>_xlfn.XLOOKUP(A102,Hoja3!$A$1:$A$30,Hoja3!$B$1:$B$30)</f>
        <v>13</v>
      </c>
      <c r="I102">
        <f>COUNTIF($H$3:H102,H102)</f>
        <v>3</v>
      </c>
    </row>
    <row r="103" spans="1:9" x14ac:dyDescent="0.35">
      <c r="A103" s="46" t="s">
        <v>11</v>
      </c>
      <c r="B103" s="63" t="s">
        <v>395</v>
      </c>
      <c r="C103" s="46" t="str">
        <f t="shared" si="1"/>
        <v>13.4</v>
      </c>
      <c r="D103" s="46" t="s">
        <v>36</v>
      </c>
      <c r="E103" s="46" t="s">
        <v>55</v>
      </c>
      <c r="F103" s="46" t="s">
        <v>36</v>
      </c>
      <c r="G103" s="46" t="s">
        <v>36</v>
      </c>
      <c r="H103">
        <f>_xlfn.XLOOKUP(A103,Hoja3!$A$1:$A$30,Hoja3!$B$1:$B$30)</f>
        <v>13</v>
      </c>
      <c r="I103">
        <f>COUNTIF($H$3:H103,H103)</f>
        <v>4</v>
      </c>
    </row>
    <row r="104" spans="1:9" x14ac:dyDescent="0.35">
      <c r="A104" s="46" t="s">
        <v>11</v>
      </c>
      <c r="B104" s="63" t="s">
        <v>396</v>
      </c>
      <c r="C104" s="46" t="str">
        <f t="shared" si="1"/>
        <v>13.5</v>
      </c>
      <c r="D104" s="46" t="s">
        <v>46</v>
      </c>
      <c r="E104" s="46" t="s">
        <v>65</v>
      </c>
      <c r="F104" s="46" t="s">
        <v>65</v>
      </c>
      <c r="G104" s="46" t="s">
        <v>65</v>
      </c>
      <c r="H104">
        <f>_xlfn.XLOOKUP(A104,Hoja3!$A$1:$A$30,Hoja3!$B$1:$B$30)</f>
        <v>13</v>
      </c>
      <c r="I104">
        <f>COUNTIF($H$3:H104,H104)</f>
        <v>5</v>
      </c>
    </row>
    <row r="105" spans="1:9" x14ac:dyDescent="0.35">
      <c r="A105" s="46" t="s">
        <v>11</v>
      </c>
      <c r="B105" s="63" t="s">
        <v>397</v>
      </c>
      <c r="C105" s="46" t="str">
        <f t="shared" si="1"/>
        <v>13.6</v>
      </c>
      <c r="D105" s="46" t="s">
        <v>36</v>
      </c>
      <c r="E105" s="46" t="s">
        <v>118</v>
      </c>
      <c r="F105" s="46" t="s">
        <v>36</v>
      </c>
      <c r="G105" s="46" t="s">
        <v>36</v>
      </c>
      <c r="H105">
        <f>_xlfn.XLOOKUP(A105,Hoja3!$A$1:$A$30,Hoja3!$B$1:$B$30)</f>
        <v>13</v>
      </c>
      <c r="I105">
        <f>COUNTIF($H$3:H105,H105)</f>
        <v>6</v>
      </c>
    </row>
    <row r="106" spans="1:9" x14ac:dyDescent="0.35">
      <c r="A106" s="46" t="s">
        <v>12</v>
      </c>
      <c r="B106" s="63" t="s">
        <v>398</v>
      </c>
      <c r="C106" s="46" t="str">
        <f t="shared" si="1"/>
        <v>14.1</v>
      </c>
      <c r="D106" s="46" t="s">
        <v>36</v>
      </c>
      <c r="E106" s="46" t="s">
        <v>37</v>
      </c>
      <c r="F106" s="46" t="s">
        <v>36</v>
      </c>
      <c r="G106" s="46" t="s">
        <v>36</v>
      </c>
      <c r="H106">
        <f>_xlfn.XLOOKUP(A106,Hoja3!$A$1:$A$30,Hoja3!$B$1:$B$30)</f>
        <v>14</v>
      </c>
      <c r="I106">
        <f>COUNTIF($H$3:H106,H106)</f>
        <v>1</v>
      </c>
    </row>
    <row r="107" spans="1:9" x14ac:dyDescent="0.35">
      <c r="A107" s="46" t="s">
        <v>12</v>
      </c>
      <c r="B107" s="63" t="s">
        <v>399</v>
      </c>
      <c r="C107" s="46" t="str">
        <f t="shared" si="1"/>
        <v>14.2</v>
      </c>
      <c r="D107" s="46" t="s">
        <v>36</v>
      </c>
      <c r="E107" s="46" t="s">
        <v>37</v>
      </c>
      <c r="F107" s="46" t="s">
        <v>36</v>
      </c>
      <c r="G107" s="46" t="s">
        <v>36</v>
      </c>
      <c r="H107">
        <f>_xlfn.XLOOKUP(A107,Hoja3!$A$1:$A$30,Hoja3!$B$1:$B$30)</f>
        <v>14</v>
      </c>
      <c r="I107">
        <f>COUNTIF($H$3:H107,H107)</f>
        <v>2</v>
      </c>
    </row>
    <row r="108" spans="1:9" x14ac:dyDescent="0.35">
      <c r="A108" s="46" t="s">
        <v>12</v>
      </c>
      <c r="B108" s="63" t="s">
        <v>400</v>
      </c>
      <c r="C108" s="46" t="str">
        <f t="shared" si="1"/>
        <v>14.3</v>
      </c>
      <c r="D108" s="46" t="s">
        <v>36</v>
      </c>
      <c r="E108" s="46" t="s">
        <v>37</v>
      </c>
      <c r="F108" s="46" t="s">
        <v>36</v>
      </c>
      <c r="G108" s="46" t="s">
        <v>36</v>
      </c>
      <c r="H108">
        <f>_xlfn.XLOOKUP(A108,Hoja3!$A$1:$A$30,Hoja3!$B$1:$B$30)</f>
        <v>14</v>
      </c>
      <c r="I108">
        <f>COUNTIF($H$3:H108,H108)</f>
        <v>3</v>
      </c>
    </row>
    <row r="109" spans="1:9" x14ac:dyDescent="0.35">
      <c r="A109" s="46" t="s">
        <v>12</v>
      </c>
      <c r="B109" s="63" t="s">
        <v>401</v>
      </c>
      <c r="C109" s="46" t="str">
        <f t="shared" si="1"/>
        <v>14.4</v>
      </c>
      <c r="D109" s="46" t="s">
        <v>36</v>
      </c>
      <c r="E109" s="46" t="s">
        <v>118</v>
      </c>
      <c r="F109" s="46" t="s">
        <v>36</v>
      </c>
      <c r="G109" s="46" t="s">
        <v>36</v>
      </c>
      <c r="H109">
        <f>_xlfn.XLOOKUP(A109,Hoja3!$A$1:$A$30,Hoja3!$B$1:$B$30)</f>
        <v>14</v>
      </c>
      <c r="I109">
        <f>COUNTIF($H$3:H109,H109)</f>
        <v>4</v>
      </c>
    </row>
    <row r="110" spans="1:9" x14ac:dyDescent="0.35">
      <c r="A110" s="46" t="s">
        <v>12</v>
      </c>
      <c r="B110" s="63" t="s">
        <v>402</v>
      </c>
      <c r="C110" s="46" t="str">
        <f t="shared" si="1"/>
        <v>14.5</v>
      </c>
      <c r="D110" s="46" t="s">
        <v>36</v>
      </c>
      <c r="E110" s="46" t="s">
        <v>37</v>
      </c>
      <c r="F110" s="46" t="s">
        <v>36</v>
      </c>
      <c r="G110" s="46" t="s">
        <v>36</v>
      </c>
      <c r="H110">
        <f>_xlfn.XLOOKUP(A110,Hoja3!$A$1:$A$30,Hoja3!$B$1:$B$30)</f>
        <v>14</v>
      </c>
      <c r="I110">
        <f>COUNTIF($H$3:H110,H110)</f>
        <v>5</v>
      </c>
    </row>
    <row r="111" spans="1:9" x14ac:dyDescent="0.35">
      <c r="A111" s="46" t="s">
        <v>12</v>
      </c>
      <c r="B111" s="63" t="s">
        <v>403</v>
      </c>
      <c r="C111" s="46" t="str">
        <f t="shared" si="1"/>
        <v>14.6</v>
      </c>
      <c r="D111" s="46" t="s">
        <v>36</v>
      </c>
      <c r="E111" s="46" t="s">
        <v>37</v>
      </c>
      <c r="F111" s="46" t="s">
        <v>36</v>
      </c>
      <c r="G111" s="46" t="s">
        <v>36</v>
      </c>
      <c r="H111">
        <f>_xlfn.XLOOKUP(A111,Hoja3!$A$1:$A$30,Hoja3!$B$1:$B$30)</f>
        <v>14</v>
      </c>
      <c r="I111">
        <f>COUNTIF($H$3:H111,H111)</f>
        <v>6</v>
      </c>
    </row>
    <row r="112" spans="1:9" x14ac:dyDescent="0.35">
      <c r="A112" s="46" t="s">
        <v>13</v>
      </c>
      <c r="B112" s="63" t="s">
        <v>404</v>
      </c>
      <c r="C112" s="46" t="str">
        <f t="shared" si="1"/>
        <v>15.1</v>
      </c>
      <c r="D112" s="46" t="s">
        <v>36</v>
      </c>
      <c r="E112" s="46" t="s">
        <v>37</v>
      </c>
      <c r="F112" s="46" t="s">
        <v>36</v>
      </c>
      <c r="G112" s="46" t="s">
        <v>405</v>
      </c>
      <c r="H112">
        <f>_xlfn.XLOOKUP(A112,Hoja3!$A$1:$A$30,Hoja3!$B$1:$B$30)</f>
        <v>15</v>
      </c>
      <c r="I112">
        <f>COUNTIF($H$3:H112,H112)</f>
        <v>1</v>
      </c>
    </row>
    <row r="113" spans="1:9" x14ac:dyDescent="0.35">
      <c r="A113" s="46" t="s">
        <v>13</v>
      </c>
      <c r="B113" s="63" t="s">
        <v>406</v>
      </c>
      <c r="C113" s="46" t="str">
        <f t="shared" si="1"/>
        <v>15.2</v>
      </c>
      <c r="D113" s="46" t="s">
        <v>36</v>
      </c>
      <c r="E113" s="46" t="s">
        <v>37</v>
      </c>
      <c r="F113" s="46" t="s">
        <v>36</v>
      </c>
      <c r="G113" s="46" t="s">
        <v>405</v>
      </c>
      <c r="H113">
        <f>_xlfn.XLOOKUP(A113,Hoja3!$A$1:$A$30,Hoja3!$B$1:$B$30)</f>
        <v>15</v>
      </c>
      <c r="I113">
        <f>COUNTIF($H$3:H113,H113)</f>
        <v>2</v>
      </c>
    </row>
    <row r="114" spans="1:9" x14ac:dyDescent="0.35">
      <c r="A114" s="46" t="s">
        <v>13</v>
      </c>
      <c r="B114" s="63" t="s">
        <v>407</v>
      </c>
      <c r="C114" s="46" t="str">
        <f t="shared" si="1"/>
        <v>15.3</v>
      </c>
      <c r="D114" s="46" t="s">
        <v>36</v>
      </c>
      <c r="E114" s="46" t="s">
        <v>37</v>
      </c>
      <c r="F114" s="46" t="s">
        <v>36</v>
      </c>
      <c r="G114" s="46" t="s">
        <v>405</v>
      </c>
      <c r="H114">
        <f>_xlfn.XLOOKUP(A114,Hoja3!$A$1:$A$30,Hoja3!$B$1:$B$30)</f>
        <v>15</v>
      </c>
      <c r="I114">
        <f>COUNTIF($H$3:H114,H114)</f>
        <v>3</v>
      </c>
    </row>
    <row r="115" spans="1:9" x14ac:dyDescent="0.35">
      <c r="A115" s="46" t="s">
        <v>13</v>
      </c>
      <c r="B115" s="63" t="s">
        <v>408</v>
      </c>
      <c r="C115" s="46" t="str">
        <f t="shared" si="1"/>
        <v>15.4</v>
      </c>
      <c r="D115" s="46" t="s">
        <v>36</v>
      </c>
      <c r="E115" s="46" t="s">
        <v>37</v>
      </c>
      <c r="F115" s="46" t="s">
        <v>36</v>
      </c>
      <c r="G115" s="46" t="s">
        <v>405</v>
      </c>
      <c r="H115">
        <f>_xlfn.XLOOKUP(A115,Hoja3!$A$1:$A$30,Hoja3!$B$1:$B$30)</f>
        <v>15</v>
      </c>
      <c r="I115">
        <f>COUNTIF($H$3:H115,H115)</f>
        <v>4</v>
      </c>
    </row>
    <row r="116" spans="1:9" x14ac:dyDescent="0.35">
      <c r="A116" s="46" t="s">
        <v>13</v>
      </c>
      <c r="B116" s="63" t="s">
        <v>409</v>
      </c>
      <c r="C116" s="46" t="str">
        <f t="shared" si="1"/>
        <v>15.5</v>
      </c>
      <c r="D116" s="46" t="s">
        <v>36</v>
      </c>
      <c r="E116" s="46" t="s">
        <v>37</v>
      </c>
      <c r="F116" s="46" t="s">
        <v>36</v>
      </c>
      <c r="G116" s="46" t="s">
        <v>405</v>
      </c>
      <c r="H116">
        <f>_xlfn.XLOOKUP(A116,Hoja3!$A$1:$A$30,Hoja3!$B$1:$B$30)</f>
        <v>15</v>
      </c>
      <c r="I116">
        <f>COUNTIF($H$3:H116,H116)</f>
        <v>5</v>
      </c>
    </row>
    <row r="117" spans="1:9" x14ac:dyDescent="0.35">
      <c r="A117" s="46" t="s">
        <v>13</v>
      </c>
      <c r="B117" s="63" t="s">
        <v>410</v>
      </c>
      <c r="C117" s="46" t="str">
        <f t="shared" si="1"/>
        <v>15.6</v>
      </c>
      <c r="D117" s="46" t="s">
        <v>36</v>
      </c>
      <c r="E117" s="46" t="s">
        <v>37</v>
      </c>
      <c r="F117" s="46" t="s">
        <v>36</v>
      </c>
      <c r="G117" s="46" t="s">
        <v>405</v>
      </c>
      <c r="H117">
        <f>_xlfn.XLOOKUP(A117,Hoja3!$A$1:$A$30,Hoja3!$B$1:$B$30)</f>
        <v>15</v>
      </c>
      <c r="I117">
        <f>COUNTIF($H$3:H117,H117)</f>
        <v>6</v>
      </c>
    </row>
    <row r="118" spans="1:9" x14ac:dyDescent="0.35">
      <c r="A118" s="46" t="s">
        <v>13</v>
      </c>
      <c r="B118" s="63" t="s">
        <v>411</v>
      </c>
      <c r="C118" s="46" t="str">
        <f t="shared" si="1"/>
        <v>15.7</v>
      </c>
      <c r="D118" s="46" t="s">
        <v>36</v>
      </c>
      <c r="E118" s="46" t="s">
        <v>37</v>
      </c>
      <c r="F118" s="46" t="s">
        <v>36</v>
      </c>
      <c r="G118" s="46" t="s">
        <v>405</v>
      </c>
      <c r="H118">
        <f>_xlfn.XLOOKUP(A118,Hoja3!$A$1:$A$30,Hoja3!$B$1:$B$30)</f>
        <v>15</v>
      </c>
      <c r="I118">
        <f>COUNTIF($H$3:H118,H118)</f>
        <v>7</v>
      </c>
    </row>
    <row r="119" spans="1:9" x14ac:dyDescent="0.35">
      <c r="A119" s="46" t="s">
        <v>13</v>
      </c>
      <c r="B119" s="63" t="s">
        <v>412</v>
      </c>
      <c r="C119" s="46" t="str">
        <f t="shared" si="1"/>
        <v>15.8</v>
      </c>
      <c r="D119" s="46" t="s">
        <v>36</v>
      </c>
      <c r="E119" s="46" t="s">
        <v>37</v>
      </c>
      <c r="F119" s="46" t="s">
        <v>36</v>
      </c>
      <c r="G119" s="46" t="s">
        <v>405</v>
      </c>
      <c r="H119">
        <f>_xlfn.XLOOKUP(A119,Hoja3!$A$1:$A$30,Hoja3!$B$1:$B$30)</f>
        <v>15</v>
      </c>
      <c r="I119">
        <f>COUNTIF($H$3:H119,H119)</f>
        <v>8</v>
      </c>
    </row>
    <row r="120" spans="1:9" x14ac:dyDescent="0.35">
      <c r="A120" s="46" t="s">
        <v>13</v>
      </c>
      <c r="B120" s="63" t="s">
        <v>413</v>
      </c>
      <c r="C120" s="46" t="str">
        <f t="shared" si="1"/>
        <v>15.9</v>
      </c>
      <c r="D120" s="46" t="s">
        <v>36</v>
      </c>
      <c r="E120" s="46" t="s">
        <v>37</v>
      </c>
      <c r="F120" s="46" t="s">
        <v>36</v>
      </c>
      <c r="G120" s="46" t="s">
        <v>405</v>
      </c>
      <c r="H120">
        <f>_xlfn.XLOOKUP(A120,Hoja3!$A$1:$A$30,Hoja3!$B$1:$B$30)</f>
        <v>15</v>
      </c>
      <c r="I120">
        <f>COUNTIF($H$3:H120,H120)</f>
        <v>9</v>
      </c>
    </row>
    <row r="121" spans="1:9" x14ac:dyDescent="0.35">
      <c r="A121" s="46" t="s">
        <v>13</v>
      </c>
      <c r="B121" s="63" t="s">
        <v>414</v>
      </c>
      <c r="C121" s="46" t="str">
        <f t="shared" si="1"/>
        <v>15.10</v>
      </c>
      <c r="D121" s="46" t="s">
        <v>36</v>
      </c>
      <c r="E121" s="46" t="s">
        <v>37</v>
      </c>
      <c r="F121" s="46" t="s">
        <v>36</v>
      </c>
      <c r="G121" s="46" t="s">
        <v>405</v>
      </c>
      <c r="H121">
        <f>_xlfn.XLOOKUP(A121,Hoja3!$A$1:$A$30,Hoja3!$B$1:$B$30)</f>
        <v>15</v>
      </c>
      <c r="I121">
        <f>COUNTIF($H$3:H121,H121)</f>
        <v>10</v>
      </c>
    </row>
    <row r="122" spans="1:9" x14ac:dyDescent="0.35">
      <c r="A122" s="46" t="s">
        <v>13</v>
      </c>
      <c r="B122" s="63" t="s">
        <v>415</v>
      </c>
      <c r="C122" s="46" t="str">
        <f t="shared" si="1"/>
        <v>15.11</v>
      </c>
      <c r="D122" s="46" t="s">
        <v>36</v>
      </c>
      <c r="E122" s="46" t="s">
        <v>416</v>
      </c>
      <c r="F122" s="46" t="s">
        <v>36</v>
      </c>
      <c r="G122" s="46" t="s">
        <v>405</v>
      </c>
      <c r="H122">
        <f>_xlfn.XLOOKUP(A122,Hoja3!$A$1:$A$30,Hoja3!$B$1:$B$30)</f>
        <v>15</v>
      </c>
      <c r="I122">
        <f>COUNTIF($H$3:H122,H122)</f>
        <v>11</v>
      </c>
    </row>
    <row r="123" spans="1:9" x14ac:dyDescent="0.35">
      <c r="A123" s="46" t="s">
        <v>13</v>
      </c>
      <c r="B123" s="63" t="s">
        <v>417</v>
      </c>
      <c r="C123" s="46" t="str">
        <f t="shared" si="1"/>
        <v>15.12</v>
      </c>
      <c r="D123" s="46" t="s">
        <v>36</v>
      </c>
      <c r="E123" s="46" t="s">
        <v>416</v>
      </c>
      <c r="F123" s="46" t="s">
        <v>36</v>
      </c>
      <c r="G123" s="46" t="s">
        <v>405</v>
      </c>
      <c r="H123">
        <f>_xlfn.XLOOKUP(A123,Hoja3!$A$1:$A$30,Hoja3!$B$1:$B$30)</f>
        <v>15</v>
      </c>
      <c r="I123">
        <f>COUNTIF($H$3:H123,H123)</f>
        <v>12</v>
      </c>
    </row>
    <row r="124" spans="1:9" x14ac:dyDescent="0.35">
      <c r="A124" s="46" t="s">
        <v>14</v>
      </c>
      <c r="B124" s="63" t="s">
        <v>418</v>
      </c>
      <c r="C124" s="46" t="str">
        <f t="shared" si="1"/>
        <v>16.1</v>
      </c>
      <c r="D124" s="46" t="s">
        <v>36</v>
      </c>
      <c r="E124" s="46" t="s">
        <v>37</v>
      </c>
      <c r="F124" s="46" t="s">
        <v>36</v>
      </c>
      <c r="G124" s="46" t="s">
        <v>59</v>
      </c>
      <c r="H124">
        <f>_xlfn.XLOOKUP(A124,Hoja3!$A$1:$A$30,Hoja3!$B$1:$B$30)</f>
        <v>16</v>
      </c>
      <c r="I124">
        <f>COUNTIF($H$3:H124,H124)</f>
        <v>1</v>
      </c>
    </row>
    <row r="125" spans="1:9" x14ac:dyDescent="0.35">
      <c r="A125" s="46" t="s">
        <v>14</v>
      </c>
      <c r="B125" s="63" t="s">
        <v>419</v>
      </c>
      <c r="C125" s="46" t="str">
        <f t="shared" si="1"/>
        <v>16.2</v>
      </c>
      <c r="D125" s="46" t="s">
        <v>40</v>
      </c>
      <c r="E125" s="46" t="s">
        <v>92</v>
      </c>
      <c r="F125" s="46" t="s">
        <v>92</v>
      </c>
      <c r="G125" s="46" t="s">
        <v>59</v>
      </c>
      <c r="H125">
        <f>_xlfn.XLOOKUP(A125,Hoja3!$A$1:$A$30,Hoja3!$B$1:$B$30)</f>
        <v>16</v>
      </c>
      <c r="I125">
        <f>COUNTIF($H$3:H125,H125)</f>
        <v>2</v>
      </c>
    </row>
    <row r="126" spans="1:9" x14ac:dyDescent="0.35">
      <c r="A126" s="46" t="s">
        <v>14</v>
      </c>
      <c r="B126" s="63" t="s">
        <v>420</v>
      </c>
      <c r="C126" s="46" t="str">
        <f t="shared" si="1"/>
        <v>16.3</v>
      </c>
      <c r="D126" s="46" t="s">
        <v>36</v>
      </c>
      <c r="E126" s="46" t="s">
        <v>37</v>
      </c>
      <c r="F126" s="46" t="s">
        <v>36</v>
      </c>
      <c r="G126" s="46" t="s">
        <v>59</v>
      </c>
      <c r="H126">
        <f>_xlfn.XLOOKUP(A126,Hoja3!$A$1:$A$30,Hoja3!$B$1:$B$30)</f>
        <v>16</v>
      </c>
      <c r="I126">
        <f>COUNTIF($H$3:H126,H126)</f>
        <v>3</v>
      </c>
    </row>
    <row r="127" spans="1:9" x14ac:dyDescent="0.35">
      <c r="A127" s="46" t="s">
        <v>14</v>
      </c>
      <c r="B127" s="63" t="s">
        <v>421</v>
      </c>
      <c r="C127" s="46" t="str">
        <f t="shared" si="1"/>
        <v>16.4</v>
      </c>
      <c r="D127" s="46" t="s">
        <v>40</v>
      </c>
      <c r="E127" s="46" t="s">
        <v>59</v>
      </c>
      <c r="F127" s="46" t="s">
        <v>59</v>
      </c>
      <c r="G127" s="46" t="s">
        <v>59</v>
      </c>
      <c r="H127">
        <f>_xlfn.XLOOKUP(A127,Hoja3!$A$1:$A$30,Hoja3!$B$1:$B$30)</f>
        <v>16</v>
      </c>
      <c r="I127">
        <f>COUNTIF($H$3:H127,H127)</f>
        <v>4</v>
      </c>
    </row>
    <row r="128" spans="1:9" x14ac:dyDescent="0.35">
      <c r="A128" s="46" t="s">
        <v>14</v>
      </c>
      <c r="B128" s="63" t="s">
        <v>178</v>
      </c>
      <c r="C128" s="46" t="str">
        <f t="shared" si="1"/>
        <v>16.5</v>
      </c>
      <c r="D128" s="46" t="s">
        <v>36</v>
      </c>
      <c r="E128" s="46" t="s">
        <v>37</v>
      </c>
      <c r="F128" s="46" t="s">
        <v>36</v>
      </c>
      <c r="G128" s="46" t="s">
        <v>59</v>
      </c>
      <c r="H128">
        <f>_xlfn.XLOOKUP(A128,Hoja3!$A$1:$A$30,Hoja3!$B$1:$B$30)</f>
        <v>16</v>
      </c>
      <c r="I128">
        <f>COUNTIF($H$3:H128,H128)</f>
        <v>5</v>
      </c>
    </row>
    <row r="129" spans="1:9" x14ac:dyDescent="0.35">
      <c r="A129" s="46" t="s">
        <v>14</v>
      </c>
      <c r="B129" s="63" t="s">
        <v>422</v>
      </c>
      <c r="C129" s="46" t="str">
        <f t="shared" si="1"/>
        <v>16.6</v>
      </c>
      <c r="D129" s="46" t="s">
        <v>36</v>
      </c>
      <c r="E129" s="46" t="s">
        <v>37</v>
      </c>
      <c r="F129" s="46" t="s">
        <v>36</v>
      </c>
      <c r="G129" s="46" t="s">
        <v>59</v>
      </c>
      <c r="H129">
        <f>_xlfn.XLOOKUP(A129,Hoja3!$A$1:$A$30,Hoja3!$B$1:$B$30)</f>
        <v>16</v>
      </c>
      <c r="I129">
        <f>COUNTIF($H$3:H129,H129)</f>
        <v>6</v>
      </c>
    </row>
    <row r="130" spans="1:9" x14ac:dyDescent="0.35">
      <c r="A130" s="46" t="s">
        <v>14</v>
      </c>
      <c r="B130" s="63" t="s">
        <v>423</v>
      </c>
      <c r="C130" s="46" t="str">
        <f t="shared" si="1"/>
        <v>16.7</v>
      </c>
      <c r="D130" s="46" t="s">
        <v>40</v>
      </c>
      <c r="E130" s="46" t="s">
        <v>59</v>
      </c>
      <c r="F130" s="46" t="s">
        <v>59</v>
      </c>
      <c r="G130" s="46" t="s">
        <v>59</v>
      </c>
      <c r="H130">
        <f>_xlfn.XLOOKUP(A130,Hoja3!$A$1:$A$30,Hoja3!$B$1:$B$30)</f>
        <v>16</v>
      </c>
      <c r="I130">
        <f>COUNTIF($H$3:H130,H130)</f>
        <v>7</v>
      </c>
    </row>
    <row r="131" spans="1:9" x14ac:dyDescent="0.35">
      <c r="A131" s="46" t="s">
        <v>14</v>
      </c>
      <c r="B131" s="63" t="s">
        <v>424</v>
      </c>
      <c r="C131" s="46" t="str">
        <f t="shared" si="1"/>
        <v>16.8</v>
      </c>
      <c r="D131" s="46" t="s">
        <v>36</v>
      </c>
      <c r="E131" s="46" t="s">
        <v>37</v>
      </c>
      <c r="F131" s="46" t="s">
        <v>36</v>
      </c>
      <c r="G131" s="46" t="s">
        <v>59</v>
      </c>
      <c r="H131">
        <f>_xlfn.XLOOKUP(A131,Hoja3!$A$1:$A$30,Hoja3!$B$1:$B$30)</f>
        <v>16</v>
      </c>
      <c r="I131">
        <f>COUNTIF($H$3:H131,H131)</f>
        <v>8</v>
      </c>
    </row>
    <row r="132" spans="1:9" x14ac:dyDescent="0.35">
      <c r="A132" s="46" t="s">
        <v>14</v>
      </c>
      <c r="B132" s="63" t="s">
        <v>180</v>
      </c>
      <c r="C132" s="46" t="str">
        <f t="shared" ref="C132:C195" si="2">_xlfn.CONCAT(H132,".",I132)</f>
        <v>16.9</v>
      </c>
      <c r="D132" s="46" t="s">
        <v>36</v>
      </c>
      <c r="E132" s="46" t="s">
        <v>118</v>
      </c>
      <c r="F132" s="46" t="s">
        <v>36</v>
      </c>
      <c r="G132" s="46" t="s">
        <v>59</v>
      </c>
      <c r="H132">
        <f>_xlfn.XLOOKUP(A132,Hoja3!$A$1:$A$30,Hoja3!$B$1:$B$30)</f>
        <v>16</v>
      </c>
      <c r="I132">
        <f>COUNTIF($H$3:H132,H132)</f>
        <v>9</v>
      </c>
    </row>
    <row r="133" spans="1:9" x14ac:dyDescent="0.35">
      <c r="A133" s="46" t="s">
        <v>14</v>
      </c>
      <c r="B133" s="63" t="s">
        <v>425</v>
      </c>
      <c r="C133" s="46" t="str">
        <f t="shared" si="2"/>
        <v>16.10</v>
      </c>
      <c r="D133" s="46" t="s">
        <v>36</v>
      </c>
      <c r="E133" s="46" t="s">
        <v>55</v>
      </c>
      <c r="F133" s="46" t="s">
        <v>36</v>
      </c>
      <c r="G133" s="46" t="s">
        <v>59</v>
      </c>
      <c r="H133">
        <f>_xlfn.XLOOKUP(A133,Hoja3!$A$1:$A$30,Hoja3!$B$1:$B$30)</f>
        <v>16</v>
      </c>
      <c r="I133">
        <f>COUNTIF($H$3:H133,H133)</f>
        <v>10</v>
      </c>
    </row>
    <row r="134" spans="1:9" x14ac:dyDescent="0.35">
      <c r="A134" s="46" t="s">
        <v>14</v>
      </c>
      <c r="B134" s="63" t="s">
        <v>426</v>
      </c>
      <c r="C134" s="46" t="str">
        <f t="shared" si="2"/>
        <v>16.11</v>
      </c>
      <c r="D134" s="46" t="s">
        <v>36</v>
      </c>
      <c r="E134" s="46" t="s">
        <v>118</v>
      </c>
      <c r="F134" s="46" t="s">
        <v>36</v>
      </c>
      <c r="G134" s="46" t="s">
        <v>59</v>
      </c>
      <c r="H134">
        <f>_xlfn.XLOOKUP(A134,Hoja3!$A$1:$A$30,Hoja3!$B$1:$B$30)</f>
        <v>16</v>
      </c>
      <c r="I134">
        <f>COUNTIF($H$3:H134,H134)</f>
        <v>11</v>
      </c>
    </row>
    <row r="135" spans="1:9" x14ac:dyDescent="0.35">
      <c r="A135" s="46" t="s">
        <v>14</v>
      </c>
      <c r="B135" s="63" t="s">
        <v>188</v>
      </c>
      <c r="C135" s="46" t="str">
        <f t="shared" si="2"/>
        <v>16.12</v>
      </c>
      <c r="D135" s="46" t="s">
        <v>36</v>
      </c>
      <c r="E135" s="46" t="s">
        <v>118</v>
      </c>
      <c r="F135" s="46" t="s">
        <v>36</v>
      </c>
      <c r="G135" s="46" t="s">
        <v>59</v>
      </c>
      <c r="H135">
        <f>_xlfn.XLOOKUP(A135,Hoja3!$A$1:$A$30,Hoja3!$B$1:$B$30)</f>
        <v>16</v>
      </c>
      <c r="I135">
        <f>COUNTIF($H$3:H135,H135)</f>
        <v>12</v>
      </c>
    </row>
    <row r="136" spans="1:9" x14ac:dyDescent="0.35">
      <c r="A136" s="46" t="s">
        <v>14</v>
      </c>
      <c r="B136" s="63" t="s">
        <v>190</v>
      </c>
      <c r="C136" s="46" t="str">
        <f t="shared" si="2"/>
        <v>16.13</v>
      </c>
      <c r="D136" s="46" t="s">
        <v>36</v>
      </c>
      <c r="E136" s="46" t="s">
        <v>55</v>
      </c>
      <c r="F136" s="46" t="s">
        <v>36</v>
      </c>
      <c r="G136" s="46" t="s">
        <v>59</v>
      </c>
      <c r="H136">
        <f>_xlfn.XLOOKUP(A136,Hoja3!$A$1:$A$30,Hoja3!$B$1:$B$30)</f>
        <v>16</v>
      </c>
      <c r="I136">
        <f>COUNTIF($H$3:H136,H136)</f>
        <v>13</v>
      </c>
    </row>
    <row r="137" spans="1:9" x14ac:dyDescent="0.35">
      <c r="A137" s="46" t="s">
        <v>14</v>
      </c>
      <c r="B137" s="63" t="s">
        <v>427</v>
      </c>
      <c r="C137" s="46" t="str">
        <f t="shared" si="2"/>
        <v>16.14</v>
      </c>
      <c r="D137" s="46" t="s">
        <v>40</v>
      </c>
      <c r="E137" s="46" t="s">
        <v>92</v>
      </c>
      <c r="F137" s="46" t="s">
        <v>92</v>
      </c>
      <c r="G137" s="46" t="s">
        <v>59</v>
      </c>
      <c r="H137">
        <f>_xlfn.XLOOKUP(A137,Hoja3!$A$1:$A$30,Hoja3!$B$1:$B$30)</f>
        <v>16</v>
      </c>
      <c r="I137">
        <f>COUNTIF($H$3:H137,H137)</f>
        <v>14</v>
      </c>
    </row>
    <row r="138" spans="1:9" x14ac:dyDescent="0.35">
      <c r="A138" s="46" t="s">
        <v>15</v>
      </c>
      <c r="B138" s="63" t="s">
        <v>428</v>
      </c>
      <c r="C138" s="46" t="str">
        <f t="shared" si="2"/>
        <v>17.1</v>
      </c>
      <c r="D138" s="46" t="s">
        <v>46</v>
      </c>
      <c r="E138" s="46" t="s">
        <v>197</v>
      </c>
      <c r="F138" s="46" t="s">
        <v>59</v>
      </c>
      <c r="G138" s="46" t="s">
        <v>59</v>
      </c>
      <c r="H138">
        <f>_xlfn.XLOOKUP(A138,Hoja3!$A$1:$A$30,Hoja3!$B$1:$B$30)</f>
        <v>17</v>
      </c>
      <c r="I138">
        <f>COUNTIF($H$3:H138,H138)</f>
        <v>1</v>
      </c>
    </row>
    <row r="139" spans="1:9" x14ac:dyDescent="0.35">
      <c r="A139" s="46" t="s">
        <v>15</v>
      </c>
      <c r="B139" s="63" t="s">
        <v>15</v>
      </c>
      <c r="C139" s="46" t="str">
        <f t="shared" si="2"/>
        <v>17.2</v>
      </c>
      <c r="D139" s="46" t="s">
        <v>36</v>
      </c>
      <c r="E139" s="46" t="s">
        <v>118</v>
      </c>
      <c r="F139" s="46" t="s">
        <v>36</v>
      </c>
      <c r="G139" s="46" t="s">
        <v>59</v>
      </c>
      <c r="H139">
        <f>_xlfn.XLOOKUP(A139,Hoja3!$A$1:$A$30,Hoja3!$B$1:$B$30)</f>
        <v>17</v>
      </c>
      <c r="I139">
        <f>COUNTIF($H$3:H139,H139)</f>
        <v>2</v>
      </c>
    </row>
    <row r="140" spans="1:9" x14ac:dyDescent="0.35">
      <c r="A140" s="46" t="s">
        <v>16</v>
      </c>
      <c r="B140" s="63" t="s">
        <v>429</v>
      </c>
      <c r="C140" s="46" t="str">
        <f t="shared" si="2"/>
        <v>18.1</v>
      </c>
      <c r="D140" s="46" t="s">
        <v>40</v>
      </c>
      <c r="E140" s="46" t="s">
        <v>430</v>
      </c>
      <c r="F140" s="46" t="s">
        <v>92</v>
      </c>
      <c r="G140" s="46" t="s">
        <v>59</v>
      </c>
      <c r="H140">
        <f>_xlfn.XLOOKUP(A140,Hoja3!$A$1:$A$30,Hoja3!$B$1:$B$30)</f>
        <v>18</v>
      </c>
      <c r="I140">
        <f>COUNTIF($H$3:H140,H140)</f>
        <v>1</v>
      </c>
    </row>
    <row r="141" spans="1:9" x14ac:dyDescent="0.35">
      <c r="A141" s="46" t="s">
        <v>16</v>
      </c>
      <c r="B141" s="63" t="s">
        <v>212</v>
      </c>
      <c r="C141" s="46" t="str">
        <f t="shared" si="2"/>
        <v>18.2</v>
      </c>
      <c r="D141" s="46" t="s">
        <v>36</v>
      </c>
      <c r="E141" s="46" t="s">
        <v>118</v>
      </c>
      <c r="F141" s="46" t="s">
        <v>36</v>
      </c>
      <c r="G141" s="46" t="s">
        <v>59</v>
      </c>
      <c r="H141">
        <f>_xlfn.XLOOKUP(A141,Hoja3!$A$1:$A$30,Hoja3!$B$1:$B$30)</f>
        <v>18</v>
      </c>
      <c r="I141">
        <f>COUNTIF($H$3:H141,H141)</f>
        <v>2</v>
      </c>
    </row>
    <row r="142" spans="1:9" x14ac:dyDescent="0.35">
      <c r="A142" s="46" t="s">
        <v>16</v>
      </c>
      <c r="B142" s="63" t="s">
        <v>431</v>
      </c>
      <c r="C142" s="46" t="str">
        <f t="shared" si="2"/>
        <v>18.3</v>
      </c>
      <c r="D142" s="46" t="s">
        <v>46</v>
      </c>
      <c r="E142" s="46" t="s">
        <v>218</v>
      </c>
      <c r="F142" s="46" t="s">
        <v>92</v>
      </c>
      <c r="G142" s="46" t="s">
        <v>59</v>
      </c>
      <c r="H142">
        <f>_xlfn.XLOOKUP(A142,Hoja3!$A$1:$A$30,Hoja3!$B$1:$B$30)</f>
        <v>18</v>
      </c>
      <c r="I142">
        <f>COUNTIF($H$3:H142,H142)</f>
        <v>3</v>
      </c>
    </row>
    <row r="143" spans="1:9" x14ac:dyDescent="0.35">
      <c r="A143" s="46" t="s">
        <v>16</v>
      </c>
      <c r="B143" s="63" t="s">
        <v>432</v>
      </c>
      <c r="C143" s="46" t="str">
        <f t="shared" si="2"/>
        <v>18.4</v>
      </c>
      <c r="D143" s="46" t="s">
        <v>40</v>
      </c>
      <c r="E143" s="46" t="s">
        <v>281</v>
      </c>
      <c r="F143" s="46" t="s">
        <v>92</v>
      </c>
      <c r="G143" s="46" t="s">
        <v>59</v>
      </c>
      <c r="H143">
        <f>_xlfn.XLOOKUP(A143,Hoja3!$A$1:$A$30,Hoja3!$B$1:$B$30)</f>
        <v>18</v>
      </c>
      <c r="I143">
        <f>COUNTIF($H$3:H143,H143)</f>
        <v>4</v>
      </c>
    </row>
    <row r="144" spans="1:9" x14ac:dyDescent="0.35">
      <c r="A144" s="46" t="s">
        <v>16</v>
      </c>
      <c r="B144" s="63" t="s">
        <v>220</v>
      </c>
      <c r="C144" s="46" t="str">
        <f t="shared" si="2"/>
        <v>18.5</v>
      </c>
      <c r="D144" s="46" t="s">
        <v>36</v>
      </c>
      <c r="E144" s="46" t="s">
        <v>118</v>
      </c>
      <c r="F144" s="46" t="s">
        <v>36</v>
      </c>
      <c r="G144" s="46" t="s">
        <v>59</v>
      </c>
      <c r="H144">
        <f>_xlfn.XLOOKUP(A144,Hoja3!$A$1:$A$30,Hoja3!$B$1:$B$30)</f>
        <v>18</v>
      </c>
      <c r="I144">
        <f>COUNTIF($H$3:H144,H144)</f>
        <v>5</v>
      </c>
    </row>
    <row r="145" spans="1:9" x14ac:dyDescent="0.35">
      <c r="A145" s="46" t="s">
        <v>16</v>
      </c>
      <c r="B145" s="63" t="s">
        <v>433</v>
      </c>
      <c r="C145" s="46" t="str">
        <f t="shared" si="2"/>
        <v>18.6</v>
      </c>
      <c r="D145" s="46" t="s">
        <v>36</v>
      </c>
      <c r="E145" s="46" t="s">
        <v>55</v>
      </c>
      <c r="F145" s="46" t="s">
        <v>36</v>
      </c>
      <c r="G145" s="46" t="s">
        <v>59</v>
      </c>
      <c r="H145">
        <f>_xlfn.XLOOKUP(A145,Hoja3!$A$1:$A$30,Hoja3!$B$1:$B$30)</f>
        <v>18</v>
      </c>
      <c r="I145">
        <f>COUNTIF($H$3:H145,H145)</f>
        <v>6</v>
      </c>
    </row>
    <row r="146" spans="1:9" x14ac:dyDescent="0.35">
      <c r="A146" s="46" t="s">
        <v>16</v>
      </c>
      <c r="B146" s="63" t="s">
        <v>434</v>
      </c>
      <c r="C146" s="46" t="str">
        <f t="shared" si="2"/>
        <v>18.7</v>
      </c>
      <c r="D146" s="46" t="s">
        <v>46</v>
      </c>
      <c r="E146" s="46" t="s">
        <v>218</v>
      </c>
      <c r="F146" s="46" t="s">
        <v>36</v>
      </c>
      <c r="G146" s="46" t="s">
        <v>59</v>
      </c>
      <c r="H146">
        <f>_xlfn.XLOOKUP(A146,Hoja3!$A$1:$A$30,Hoja3!$B$1:$B$30)</f>
        <v>18</v>
      </c>
      <c r="I146">
        <f>COUNTIF($H$3:H146,H146)</f>
        <v>7</v>
      </c>
    </row>
    <row r="147" spans="1:9" x14ac:dyDescent="0.35">
      <c r="A147" s="46" t="s">
        <v>17</v>
      </c>
      <c r="B147" s="63" t="s">
        <v>435</v>
      </c>
      <c r="C147" s="46" t="str">
        <f t="shared" si="2"/>
        <v>19.1</v>
      </c>
      <c r="D147" s="46" t="s">
        <v>40</v>
      </c>
      <c r="E147" s="46" t="s">
        <v>62</v>
      </c>
      <c r="F147" s="46" t="s">
        <v>91</v>
      </c>
      <c r="G147" s="46" t="s">
        <v>59</v>
      </c>
      <c r="H147">
        <f>_xlfn.XLOOKUP(A147,Hoja3!$A$1:$A$30,Hoja3!$B$1:$B$30)</f>
        <v>19</v>
      </c>
      <c r="I147">
        <f>COUNTIF($H$3:H147,H147)</f>
        <v>1</v>
      </c>
    </row>
    <row r="148" spans="1:9" x14ac:dyDescent="0.35">
      <c r="A148" s="46" t="s">
        <v>17</v>
      </c>
      <c r="B148" s="63" t="s">
        <v>226</v>
      </c>
      <c r="C148" s="46" t="str">
        <f t="shared" si="2"/>
        <v>19.2</v>
      </c>
      <c r="D148" s="46" t="s">
        <v>40</v>
      </c>
      <c r="E148" s="46" t="s">
        <v>58</v>
      </c>
      <c r="F148" s="46" t="s">
        <v>92</v>
      </c>
      <c r="G148" s="46" t="s">
        <v>59</v>
      </c>
      <c r="H148">
        <f>_xlfn.XLOOKUP(A148,Hoja3!$A$1:$A$30,Hoja3!$B$1:$B$30)</f>
        <v>19</v>
      </c>
      <c r="I148">
        <f>COUNTIF($H$3:H148,H148)</f>
        <v>2</v>
      </c>
    </row>
    <row r="149" spans="1:9" x14ac:dyDescent="0.35">
      <c r="A149" s="46" t="s">
        <v>17</v>
      </c>
      <c r="B149" s="63" t="s">
        <v>228</v>
      </c>
      <c r="C149" s="46" t="str">
        <f t="shared" si="2"/>
        <v>19.3</v>
      </c>
      <c r="D149" s="46" t="s">
        <v>36</v>
      </c>
      <c r="E149" s="46" t="s">
        <v>37</v>
      </c>
      <c r="F149" s="46" t="s">
        <v>36</v>
      </c>
      <c r="G149" s="46" t="s">
        <v>59</v>
      </c>
      <c r="H149">
        <f>_xlfn.XLOOKUP(A149,Hoja3!$A$1:$A$30,Hoja3!$B$1:$B$30)</f>
        <v>19</v>
      </c>
      <c r="I149">
        <f>COUNTIF($H$3:H149,H149)</f>
        <v>3</v>
      </c>
    </row>
    <row r="150" spans="1:9" x14ac:dyDescent="0.35">
      <c r="A150" s="46" t="s">
        <v>17</v>
      </c>
      <c r="B150" s="63" t="s">
        <v>230</v>
      </c>
      <c r="C150" s="46" t="str">
        <f t="shared" si="2"/>
        <v>19.4</v>
      </c>
      <c r="D150" s="46" t="s">
        <v>46</v>
      </c>
      <c r="E150" s="46" t="s">
        <v>340</v>
      </c>
      <c r="F150" s="46" t="s">
        <v>92</v>
      </c>
      <c r="G150" s="46" t="s">
        <v>59</v>
      </c>
      <c r="H150">
        <f>_xlfn.XLOOKUP(A150,Hoja3!$A$1:$A$30,Hoja3!$B$1:$B$30)</f>
        <v>19</v>
      </c>
      <c r="I150">
        <f>COUNTIF($H$3:H150,H150)</f>
        <v>4</v>
      </c>
    </row>
    <row r="151" spans="1:9" x14ac:dyDescent="0.35">
      <c r="A151" s="46" t="s">
        <v>17</v>
      </c>
      <c r="B151" s="63" t="s">
        <v>436</v>
      </c>
      <c r="C151" s="46" t="str">
        <f t="shared" si="2"/>
        <v>19.5</v>
      </c>
      <c r="D151" s="46" t="s">
        <v>40</v>
      </c>
      <c r="E151" s="46" t="s">
        <v>62</v>
      </c>
      <c r="F151" s="46" t="s">
        <v>59</v>
      </c>
      <c r="G151" s="46" t="s">
        <v>59</v>
      </c>
      <c r="H151">
        <f>_xlfn.XLOOKUP(A151,Hoja3!$A$1:$A$30,Hoja3!$B$1:$B$30)</f>
        <v>19</v>
      </c>
      <c r="I151">
        <f>COUNTIF($H$3:H151,H151)</f>
        <v>5</v>
      </c>
    </row>
    <row r="152" spans="1:9" x14ac:dyDescent="0.35">
      <c r="A152" s="46" t="s">
        <v>17</v>
      </c>
      <c r="B152" s="63" t="s">
        <v>237</v>
      </c>
      <c r="C152" s="46" t="str">
        <f t="shared" si="2"/>
        <v>19.6</v>
      </c>
      <c r="D152" s="46" t="s">
        <v>40</v>
      </c>
      <c r="E152" s="46" t="s">
        <v>80</v>
      </c>
      <c r="F152" s="46" t="s">
        <v>59</v>
      </c>
      <c r="G152" s="46" t="s">
        <v>59</v>
      </c>
      <c r="H152">
        <f>_xlfn.XLOOKUP(A152,Hoja3!$A$1:$A$30,Hoja3!$B$1:$B$30)</f>
        <v>19</v>
      </c>
      <c r="I152">
        <f>COUNTIF($H$3:H152,H152)</f>
        <v>6</v>
      </c>
    </row>
    <row r="153" spans="1:9" x14ac:dyDescent="0.35">
      <c r="A153" s="46" t="s">
        <v>17</v>
      </c>
      <c r="B153" s="63" t="s">
        <v>437</v>
      </c>
      <c r="C153" s="46" t="str">
        <f t="shared" si="2"/>
        <v>19.7</v>
      </c>
      <c r="D153" s="46" t="s">
        <v>40</v>
      </c>
      <c r="E153" s="46" t="s">
        <v>80</v>
      </c>
      <c r="F153" s="46" t="s">
        <v>59</v>
      </c>
      <c r="G153" s="46" t="s">
        <v>59</v>
      </c>
      <c r="H153">
        <f>_xlfn.XLOOKUP(A153,Hoja3!$A$1:$A$30,Hoja3!$B$1:$B$30)</f>
        <v>19</v>
      </c>
      <c r="I153">
        <f>COUNTIF($H$3:H153,H153)</f>
        <v>7</v>
      </c>
    </row>
    <row r="154" spans="1:9" x14ac:dyDescent="0.35">
      <c r="A154" s="46" t="s">
        <v>17</v>
      </c>
      <c r="B154" s="63" t="s">
        <v>235</v>
      </c>
      <c r="C154" s="46" t="str">
        <f t="shared" si="2"/>
        <v>19.8</v>
      </c>
      <c r="D154" s="46" t="s">
        <v>46</v>
      </c>
      <c r="E154" s="46" t="s">
        <v>340</v>
      </c>
      <c r="F154" s="46" t="s">
        <v>36</v>
      </c>
      <c r="G154" s="46" t="s">
        <v>59</v>
      </c>
      <c r="H154">
        <f>_xlfn.XLOOKUP(A154,Hoja3!$A$1:$A$30,Hoja3!$B$1:$B$30)</f>
        <v>19</v>
      </c>
      <c r="I154">
        <f>COUNTIF($H$3:H154,H154)</f>
        <v>8</v>
      </c>
    </row>
    <row r="155" spans="1:9" x14ac:dyDescent="0.35">
      <c r="A155" s="46" t="s">
        <v>18</v>
      </c>
      <c r="B155" s="63" t="s">
        <v>200</v>
      </c>
      <c r="C155" s="46" t="str">
        <f t="shared" si="2"/>
        <v>20.1</v>
      </c>
      <c r="D155" s="46" t="s">
        <v>36</v>
      </c>
      <c r="E155" s="46" t="s">
        <v>118</v>
      </c>
      <c r="F155" s="46" t="s">
        <v>92</v>
      </c>
      <c r="G155" s="46" t="s">
        <v>59</v>
      </c>
      <c r="H155">
        <f>_xlfn.XLOOKUP(A155,Hoja3!$A$1:$A$30,Hoja3!$B$1:$B$30)</f>
        <v>20</v>
      </c>
      <c r="I155">
        <f>COUNTIF($H$3:H155,H155)</f>
        <v>1</v>
      </c>
    </row>
    <row r="156" spans="1:9" x14ac:dyDescent="0.35">
      <c r="A156" s="46" t="s">
        <v>18</v>
      </c>
      <c r="B156" s="63" t="s">
        <v>202</v>
      </c>
      <c r="C156" s="46" t="str">
        <f t="shared" si="2"/>
        <v>20.2</v>
      </c>
      <c r="D156" s="46" t="s">
        <v>40</v>
      </c>
      <c r="E156" s="46" t="s">
        <v>438</v>
      </c>
      <c r="F156" s="46" t="s">
        <v>92</v>
      </c>
      <c r="G156" s="46" t="s">
        <v>59</v>
      </c>
      <c r="H156">
        <f>_xlfn.XLOOKUP(A156,Hoja3!$A$1:$A$30,Hoja3!$B$1:$B$30)</f>
        <v>20</v>
      </c>
      <c r="I156">
        <f>COUNTIF($H$3:H156,H156)</f>
        <v>2</v>
      </c>
    </row>
    <row r="157" spans="1:9" x14ac:dyDescent="0.35">
      <c r="A157" s="46" t="s">
        <v>18</v>
      </c>
      <c r="B157" s="63" t="s">
        <v>204</v>
      </c>
      <c r="C157" s="46" t="str">
        <f t="shared" si="2"/>
        <v>20.3</v>
      </c>
      <c r="D157" s="46" t="s">
        <v>36</v>
      </c>
      <c r="E157" s="46" t="s">
        <v>118</v>
      </c>
      <c r="F157" s="46" t="s">
        <v>36</v>
      </c>
      <c r="G157" s="46" t="s">
        <v>59</v>
      </c>
      <c r="H157">
        <f>_xlfn.XLOOKUP(A157,Hoja3!$A$1:$A$30,Hoja3!$B$1:$B$30)</f>
        <v>20</v>
      </c>
      <c r="I157">
        <f>COUNTIF($H$3:H157,H157)</f>
        <v>3</v>
      </c>
    </row>
    <row r="158" spans="1:9" x14ac:dyDescent="0.35">
      <c r="A158" s="46" t="s">
        <v>18</v>
      </c>
      <c r="B158" s="63" t="s">
        <v>439</v>
      </c>
      <c r="C158" s="46" t="str">
        <f t="shared" si="2"/>
        <v>20.4</v>
      </c>
      <c r="D158" s="46" t="s">
        <v>36</v>
      </c>
      <c r="E158" s="46" t="s">
        <v>55</v>
      </c>
      <c r="F158" s="46" t="s">
        <v>36</v>
      </c>
      <c r="G158" s="46" t="s">
        <v>59</v>
      </c>
      <c r="H158">
        <f>_xlfn.XLOOKUP(A158,Hoja3!$A$1:$A$30,Hoja3!$B$1:$B$30)</f>
        <v>20</v>
      </c>
      <c r="I158">
        <f>COUNTIF($H$3:H158,H158)</f>
        <v>4</v>
      </c>
    </row>
    <row r="159" spans="1:9" x14ac:dyDescent="0.35">
      <c r="A159" s="46" t="s">
        <v>18</v>
      </c>
      <c r="B159" s="63" t="s">
        <v>208</v>
      </c>
      <c r="C159" s="46" t="str">
        <f t="shared" si="2"/>
        <v>20.5</v>
      </c>
      <c r="D159" s="46" t="s">
        <v>36</v>
      </c>
      <c r="E159" s="46" t="s">
        <v>37</v>
      </c>
      <c r="F159" s="46" t="s">
        <v>36</v>
      </c>
      <c r="G159" s="46" t="s">
        <v>59</v>
      </c>
      <c r="H159">
        <f>_xlfn.XLOOKUP(A159,Hoja3!$A$1:$A$30,Hoja3!$B$1:$B$30)</f>
        <v>20</v>
      </c>
      <c r="I159">
        <f>COUNTIF($H$3:H159,H159)</f>
        <v>5</v>
      </c>
    </row>
    <row r="160" spans="1:9" x14ac:dyDescent="0.35">
      <c r="A160" s="46" t="s">
        <v>18</v>
      </c>
      <c r="B160" s="63" t="s">
        <v>210</v>
      </c>
      <c r="C160" s="46" t="str">
        <f t="shared" si="2"/>
        <v>20.6</v>
      </c>
      <c r="D160" s="46" t="s">
        <v>36</v>
      </c>
      <c r="E160" s="46" t="s">
        <v>37</v>
      </c>
      <c r="F160" s="46" t="s">
        <v>92</v>
      </c>
      <c r="G160" s="46" t="s">
        <v>59</v>
      </c>
      <c r="H160">
        <f>_xlfn.XLOOKUP(A160,Hoja3!$A$1:$A$30,Hoja3!$B$1:$B$30)</f>
        <v>20</v>
      </c>
      <c r="I160">
        <f>COUNTIF($H$3:H160,H160)</f>
        <v>6</v>
      </c>
    </row>
    <row r="161" spans="1:9" x14ac:dyDescent="0.35">
      <c r="A161" s="46" t="s">
        <v>19</v>
      </c>
      <c r="B161" s="63" t="s">
        <v>440</v>
      </c>
      <c r="C161" s="46" t="str">
        <f t="shared" si="2"/>
        <v>21.1</v>
      </c>
      <c r="D161" s="46" t="s">
        <v>36</v>
      </c>
      <c r="E161" s="46" t="s">
        <v>37</v>
      </c>
      <c r="F161" s="46" t="s">
        <v>36</v>
      </c>
      <c r="G161" s="46" t="s">
        <v>368</v>
      </c>
      <c r="H161">
        <f>_xlfn.XLOOKUP(A161,Hoja3!$A$1:$A$30,Hoja3!$B$1:$B$30)</f>
        <v>21</v>
      </c>
      <c r="I161">
        <f>COUNTIF($H$3:H161,H161)</f>
        <v>1</v>
      </c>
    </row>
    <row r="162" spans="1:9" x14ac:dyDescent="0.35">
      <c r="A162" s="46" t="s">
        <v>19</v>
      </c>
      <c r="B162" s="63" t="s">
        <v>441</v>
      </c>
      <c r="C162" s="46" t="str">
        <f t="shared" si="2"/>
        <v>21.2</v>
      </c>
      <c r="D162" s="46" t="s">
        <v>36</v>
      </c>
      <c r="E162" s="46" t="s">
        <v>37</v>
      </c>
      <c r="F162" s="46" t="s">
        <v>36</v>
      </c>
      <c r="G162" s="46" t="s">
        <v>368</v>
      </c>
      <c r="H162">
        <f>_xlfn.XLOOKUP(A162,Hoja3!$A$1:$A$30,Hoja3!$B$1:$B$30)</f>
        <v>21</v>
      </c>
      <c r="I162">
        <f>COUNTIF($H$3:H162,H162)</f>
        <v>2</v>
      </c>
    </row>
    <row r="163" spans="1:9" x14ac:dyDescent="0.35">
      <c r="A163" s="46" t="s">
        <v>19</v>
      </c>
      <c r="B163" s="63" t="s">
        <v>442</v>
      </c>
      <c r="C163" s="46" t="str">
        <f t="shared" si="2"/>
        <v>21.3</v>
      </c>
      <c r="D163" s="46" t="s">
        <v>36</v>
      </c>
      <c r="E163" s="46" t="s">
        <v>37</v>
      </c>
      <c r="F163" s="46" t="s">
        <v>36</v>
      </c>
      <c r="G163" s="46" t="s">
        <v>368</v>
      </c>
      <c r="H163">
        <f>_xlfn.XLOOKUP(A163,Hoja3!$A$1:$A$30,Hoja3!$B$1:$B$30)</f>
        <v>21</v>
      </c>
      <c r="I163">
        <f>COUNTIF($H$3:H163,H163)</f>
        <v>3</v>
      </c>
    </row>
    <row r="164" spans="1:9" x14ac:dyDescent="0.35">
      <c r="A164" s="46" t="s">
        <v>19</v>
      </c>
      <c r="B164" s="63" t="s">
        <v>443</v>
      </c>
      <c r="C164" s="46" t="str">
        <f t="shared" si="2"/>
        <v>21.4</v>
      </c>
      <c r="D164" s="46" t="s">
        <v>36</v>
      </c>
      <c r="E164" s="46" t="s">
        <v>37</v>
      </c>
      <c r="F164" s="46" t="s">
        <v>36</v>
      </c>
      <c r="G164" s="46" t="s">
        <v>368</v>
      </c>
      <c r="H164">
        <f>_xlfn.XLOOKUP(A164,Hoja3!$A$1:$A$30,Hoja3!$B$1:$B$30)</f>
        <v>21</v>
      </c>
      <c r="I164">
        <f>COUNTIF($H$3:H164,H164)</f>
        <v>4</v>
      </c>
    </row>
    <row r="165" spans="1:9" x14ac:dyDescent="0.35">
      <c r="A165" s="46" t="s">
        <v>19</v>
      </c>
      <c r="B165" s="63" t="s">
        <v>444</v>
      </c>
      <c r="C165" s="46" t="str">
        <f t="shared" si="2"/>
        <v>21.5</v>
      </c>
      <c r="D165" s="46" t="s">
        <v>36</v>
      </c>
      <c r="E165" s="46" t="s">
        <v>37</v>
      </c>
      <c r="F165" s="46" t="s">
        <v>36</v>
      </c>
      <c r="G165" s="46" t="s">
        <v>368</v>
      </c>
      <c r="H165">
        <f>_xlfn.XLOOKUP(A165,Hoja3!$A$1:$A$30,Hoja3!$B$1:$B$30)</f>
        <v>21</v>
      </c>
      <c r="I165">
        <f>COUNTIF($H$3:H165,H165)</f>
        <v>5</v>
      </c>
    </row>
    <row r="166" spans="1:9" x14ac:dyDescent="0.35">
      <c r="A166" s="46" t="s">
        <v>19</v>
      </c>
      <c r="B166" s="63" t="s">
        <v>445</v>
      </c>
      <c r="C166" s="46" t="str">
        <f t="shared" si="2"/>
        <v>21.6</v>
      </c>
      <c r="D166" s="46" t="s">
        <v>36</v>
      </c>
      <c r="E166" s="46" t="s">
        <v>37</v>
      </c>
      <c r="F166" s="46" t="s">
        <v>36</v>
      </c>
      <c r="G166" s="46" t="s">
        <v>368</v>
      </c>
      <c r="H166">
        <f>_xlfn.XLOOKUP(A166,Hoja3!$A$1:$A$30,Hoja3!$B$1:$B$30)</f>
        <v>21</v>
      </c>
      <c r="I166">
        <f>COUNTIF($H$3:H166,H166)</f>
        <v>6</v>
      </c>
    </row>
    <row r="167" spans="1:9" x14ac:dyDescent="0.35">
      <c r="A167" s="46" t="s">
        <v>19</v>
      </c>
      <c r="B167" s="63" t="s">
        <v>446</v>
      </c>
      <c r="C167" s="46" t="str">
        <f t="shared" si="2"/>
        <v>21.7</v>
      </c>
      <c r="D167" s="46" t="s">
        <v>36</v>
      </c>
      <c r="E167" s="46" t="s">
        <v>37</v>
      </c>
      <c r="F167" s="46" t="s">
        <v>36</v>
      </c>
      <c r="G167" s="46" t="s">
        <v>368</v>
      </c>
      <c r="H167">
        <f>_xlfn.XLOOKUP(A167,Hoja3!$A$1:$A$30,Hoja3!$B$1:$B$30)</f>
        <v>21</v>
      </c>
      <c r="I167">
        <f>COUNTIF($H$3:H167,H167)</f>
        <v>7</v>
      </c>
    </row>
    <row r="168" spans="1:9" x14ac:dyDescent="0.35">
      <c r="A168" s="46" t="s">
        <v>19</v>
      </c>
      <c r="B168" s="63" t="s">
        <v>447</v>
      </c>
      <c r="C168" s="46" t="str">
        <f t="shared" si="2"/>
        <v>21.8</v>
      </c>
      <c r="D168" s="46" t="s">
        <v>36</v>
      </c>
      <c r="E168" s="46" t="s">
        <v>37</v>
      </c>
      <c r="F168" s="46" t="s">
        <v>36</v>
      </c>
      <c r="G168" s="46" t="s">
        <v>368</v>
      </c>
      <c r="H168">
        <f>_xlfn.XLOOKUP(A168,Hoja3!$A$1:$A$30,Hoja3!$B$1:$B$30)</f>
        <v>21</v>
      </c>
      <c r="I168">
        <f>COUNTIF($H$3:H168,H168)</f>
        <v>8</v>
      </c>
    </row>
    <row r="169" spans="1:9" x14ac:dyDescent="0.35">
      <c r="A169" s="46" t="s">
        <v>19</v>
      </c>
      <c r="B169" s="63" t="s">
        <v>448</v>
      </c>
      <c r="C169" s="46" t="str">
        <f t="shared" si="2"/>
        <v>21.9</v>
      </c>
      <c r="D169" s="46" t="s">
        <v>36</v>
      </c>
      <c r="E169" s="46" t="s">
        <v>37</v>
      </c>
      <c r="F169" s="46" t="s">
        <v>36</v>
      </c>
      <c r="G169" s="46" t="s">
        <v>368</v>
      </c>
      <c r="H169">
        <f>_xlfn.XLOOKUP(A169,Hoja3!$A$1:$A$30,Hoja3!$B$1:$B$30)</f>
        <v>21</v>
      </c>
      <c r="I169">
        <f>COUNTIF($H$3:H169,H169)</f>
        <v>9</v>
      </c>
    </row>
    <row r="170" spans="1:9" x14ac:dyDescent="0.35">
      <c r="A170" s="46" t="s">
        <v>19</v>
      </c>
      <c r="B170" s="63" t="s">
        <v>449</v>
      </c>
      <c r="C170" s="46" t="str">
        <f t="shared" si="2"/>
        <v>21.10</v>
      </c>
      <c r="D170" s="46" t="s">
        <v>36</v>
      </c>
      <c r="E170" s="46" t="s">
        <v>37</v>
      </c>
      <c r="F170" s="46" t="s">
        <v>36</v>
      </c>
      <c r="G170" s="46" t="s">
        <v>368</v>
      </c>
      <c r="H170">
        <f>_xlfn.XLOOKUP(A170,Hoja3!$A$1:$A$30,Hoja3!$B$1:$B$30)</f>
        <v>21</v>
      </c>
      <c r="I170">
        <f>COUNTIF($H$3:H170,H170)</f>
        <v>10</v>
      </c>
    </row>
    <row r="171" spans="1:9" x14ac:dyDescent="0.35">
      <c r="A171" s="46" t="s">
        <v>19</v>
      </c>
      <c r="B171" s="63" t="s">
        <v>450</v>
      </c>
      <c r="C171" s="46" t="str">
        <f t="shared" si="2"/>
        <v>21.11</v>
      </c>
      <c r="D171" s="46" t="s">
        <v>36</v>
      </c>
      <c r="E171" s="46" t="s">
        <v>37</v>
      </c>
      <c r="F171" s="46" t="s">
        <v>36</v>
      </c>
      <c r="G171" s="46" t="s">
        <v>368</v>
      </c>
      <c r="H171">
        <f>_xlfn.XLOOKUP(A171,Hoja3!$A$1:$A$30,Hoja3!$B$1:$B$30)</f>
        <v>21</v>
      </c>
      <c r="I171">
        <f>COUNTIF($H$3:H171,H171)</f>
        <v>11</v>
      </c>
    </row>
    <row r="172" spans="1:9" x14ac:dyDescent="0.35">
      <c r="A172" s="46" t="s">
        <v>19</v>
      </c>
      <c r="B172" s="63" t="s">
        <v>451</v>
      </c>
      <c r="C172" s="46" t="str">
        <f t="shared" si="2"/>
        <v>21.12</v>
      </c>
      <c r="D172" s="46" t="s">
        <v>36</v>
      </c>
      <c r="E172" s="46" t="s">
        <v>37</v>
      </c>
      <c r="F172" s="46" t="s">
        <v>36</v>
      </c>
      <c r="G172" s="46" t="s">
        <v>368</v>
      </c>
      <c r="H172">
        <f>_xlfn.XLOOKUP(A172,Hoja3!$A$1:$A$30,Hoja3!$B$1:$B$30)</f>
        <v>21</v>
      </c>
      <c r="I172">
        <f>COUNTIF($H$3:H172,H172)</f>
        <v>12</v>
      </c>
    </row>
    <row r="173" spans="1:9" x14ac:dyDescent="0.35">
      <c r="A173" s="46" t="s">
        <v>19</v>
      </c>
      <c r="B173" s="63" t="s">
        <v>452</v>
      </c>
      <c r="C173" s="46" t="str">
        <f t="shared" si="2"/>
        <v>21.13</v>
      </c>
      <c r="D173" s="46" t="s">
        <v>36</v>
      </c>
      <c r="E173" s="46" t="s">
        <v>37</v>
      </c>
      <c r="F173" s="46" t="s">
        <v>36</v>
      </c>
      <c r="G173" s="46" t="s">
        <v>368</v>
      </c>
      <c r="H173">
        <f>_xlfn.XLOOKUP(A173,Hoja3!$A$1:$A$30,Hoja3!$B$1:$B$30)</f>
        <v>21</v>
      </c>
      <c r="I173">
        <f>COUNTIF($H$3:H173,H173)</f>
        <v>13</v>
      </c>
    </row>
    <row r="174" spans="1:9" x14ac:dyDescent="0.35">
      <c r="A174" s="46" t="s">
        <v>20</v>
      </c>
      <c r="B174" s="63" t="s">
        <v>453</v>
      </c>
      <c r="C174" s="46" t="str">
        <f t="shared" si="2"/>
        <v>22.1</v>
      </c>
      <c r="D174" s="46" t="s">
        <v>40</v>
      </c>
      <c r="E174" s="46" t="s">
        <v>454</v>
      </c>
      <c r="F174" s="46" t="s">
        <v>59</v>
      </c>
      <c r="G174" s="46" t="s">
        <v>59</v>
      </c>
      <c r="H174">
        <f>_xlfn.XLOOKUP(A174,Hoja3!$A$1:$A$30,Hoja3!$B$1:$B$30)</f>
        <v>22</v>
      </c>
      <c r="I174">
        <f>COUNTIF($H$3:H174,H174)</f>
        <v>1</v>
      </c>
    </row>
    <row r="175" spans="1:9" x14ac:dyDescent="0.35">
      <c r="A175" s="46" t="s">
        <v>20</v>
      </c>
      <c r="B175" s="63" t="s">
        <v>455</v>
      </c>
      <c r="C175" s="46" t="str">
        <f t="shared" si="2"/>
        <v>22.2</v>
      </c>
      <c r="D175" s="46" t="s">
        <v>36</v>
      </c>
      <c r="E175" s="46" t="s">
        <v>37</v>
      </c>
      <c r="F175" s="46" t="s">
        <v>36</v>
      </c>
      <c r="G175" s="46" t="s">
        <v>59</v>
      </c>
      <c r="H175">
        <f>_xlfn.XLOOKUP(A175,Hoja3!$A$1:$A$30,Hoja3!$B$1:$B$30)</f>
        <v>22</v>
      </c>
      <c r="I175">
        <f>COUNTIF($H$3:H175,H175)</f>
        <v>2</v>
      </c>
    </row>
    <row r="176" spans="1:9" x14ac:dyDescent="0.35">
      <c r="A176" s="46" t="s">
        <v>20</v>
      </c>
      <c r="B176" s="63" t="s">
        <v>456</v>
      </c>
      <c r="C176" s="46" t="str">
        <f t="shared" si="2"/>
        <v>22.3</v>
      </c>
      <c r="D176" s="46" t="s">
        <v>36</v>
      </c>
      <c r="E176" s="46" t="s">
        <v>37</v>
      </c>
      <c r="F176" s="46" t="s">
        <v>36</v>
      </c>
      <c r="G176" s="46" t="s">
        <v>59</v>
      </c>
      <c r="H176">
        <f>_xlfn.XLOOKUP(A176,Hoja3!$A$1:$A$30,Hoja3!$B$1:$B$30)</f>
        <v>22</v>
      </c>
      <c r="I176">
        <f>COUNTIF($H$3:H176,H176)</f>
        <v>3</v>
      </c>
    </row>
    <row r="177" spans="1:9" x14ac:dyDescent="0.35">
      <c r="A177" s="46" t="s">
        <v>20</v>
      </c>
      <c r="B177" s="63" t="s">
        <v>249</v>
      </c>
      <c r="C177" s="46" t="str">
        <f t="shared" si="2"/>
        <v>22.4</v>
      </c>
      <c r="D177" s="46" t="s">
        <v>40</v>
      </c>
      <c r="E177" s="46" t="s">
        <v>92</v>
      </c>
      <c r="F177" s="46" t="s">
        <v>92</v>
      </c>
      <c r="G177" s="46" t="s">
        <v>59</v>
      </c>
      <c r="H177">
        <f>_xlfn.XLOOKUP(A177,Hoja3!$A$1:$A$30,Hoja3!$B$1:$B$30)</f>
        <v>22</v>
      </c>
      <c r="I177">
        <f>COUNTIF($H$3:H177,H177)</f>
        <v>4</v>
      </c>
    </row>
    <row r="178" spans="1:9" x14ac:dyDescent="0.35">
      <c r="A178" s="46" t="s">
        <v>20</v>
      </c>
      <c r="B178" s="63" t="s">
        <v>457</v>
      </c>
      <c r="C178" s="46" t="str">
        <f t="shared" si="2"/>
        <v>22.5</v>
      </c>
      <c r="D178" s="46" t="s">
        <v>36</v>
      </c>
      <c r="E178" s="46" t="s">
        <v>55</v>
      </c>
      <c r="F178" s="46" t="s">
        <v>36</v>
      </c>
      <c r="G178" s="46" t="s">
        <v>59</v>
      </c>
      <c r="H178">
        <f>_xlfn.XLOOKUP(A178,Hoja3!$A$1:$A$30,Hoja3!$B$1:$B$30)</f>
        <v>22</v>
      </c>
      <c r="I178">
        <f>COUNTIF($H$3:H178,H178)</f>
        <v>5</v>
      </c>
    </row>
    <row r="179" spans="1:9" x14ac:dyDescent="0.35">
      <c r="A179" s="46" t="s">
        <v>20</v>
      </c>
      <c r="B179" s="63" t="s">
        <v>241</v>
      </c>
      <c r="C179" s="46" t="str">
        <f t="shared" si="2"/>
        <v>22.6</v>
      </c>
      <c r="D179" s="46" t="s">
        <v>40</v>
      </c>
      <c r="E179" s="46" t="s">
        <v>62</v>
      </c>
      <c r="F179" s="46" t="s">
        <v>92</v>
      </c>
      <c r="G179" s="46" t="s">
        <v>59</v>
      </c>
      <c r="H179">
        <f>_xlfn.XLOOKUP(A179,Hoja3!$A$1:$A$30,Hoja3!$B$1:$B$30)</f>
        <v>22</v>
      </c>
      <c r="I179">
        <f>COUNTIF($H$3:H179,H179)</f>
        <v>6</v>
      </c>
    </row>
    <row r="180" spans="1:9" x14ac:dyDescent="0.35">
      <c r="A180" s="46" t="s">
        <v>20</v>
      </c>
      <c r="B180" s="63" t="s">
        <v>458</v>
      </c>
      <c r="C180" s="46" t="str">
        <f t="shared" si="2"/>
        <v>22.7</v>
      </c>
      <c r="D180" s="46" t="s">
        <v>36</v>
      </c>
      <c r="E180" s="46" t="s">
        <v>118</v>
      </c>
      <c r="F180" s="46" t="s">
        <v>36</v>
      </c>
      <c r="G180" s="46" t="s">
        <v>59</v>
      </c>
      <c r="H180">
        <f>_xlfn.XLOOKUP(A180,Hoja3!$A$1:$A$30,Hoja3!$B$1:$B$30)</f>
        <v>22</v>
      </c>
      <c r="I180">
        <f>COUNTIF($H$3:H180,H180)</f>
        <v>7</v>
      </c>
    </row>
    <row r="181" spans="1:9" x14ac:dyDescent="0.35">
      <c r="A181" s="46" t="s">
        <v>20</v>
      </c>
      <c r="B181" s="63" t="s">
        <v>459</v>
      </c>
      <c r="C181" s="46" t="str">
        <f t="shared" si="2"/>
        <v>22.8</v>
      </c>
      <c r="D181" s="46" t="s">
        <v>36</v>
      </c>
      <c r="E181" s="46" t="s">
        <v>37</v>
      </c>
      <c r="F181" s="46" t="s">
        <v>36</v>
      </c>
      <c r="G181" s="46" t="s">
        <v>59</v>
      </c>
      <c r="H181">
        <f>_xlfn.XLOOKUP(A181,Hoja3!$A$1:$A$30,Hoja3!$B$1:$B$30)</f>
        <v>22</v>
      </c>
      <c r="I181">
        <f>COUNTIF($H$3:H181,H181)</f>
        <v>8</v>
      </c>
    </row>
    <row r="182" spans="1:9" x14ac:dyDescent="0.35">
      <c r="A182" s="46" t="s">
        <v>20</v>
      </c>
      <c r="B182" s="63" t="s">
        <v>460</v>
      </c>
      <c r="C182" s="46" t="str">
        <f t="shared" si="2"/>
        <v>22.9</v>
      </c>
      <c r="D182" s="46" t="s">
        <v>36</v>
      </c>
      <c r="E182" s="46" t="s">
        <v>37</v>
      </c>
      <c r="F182" s="46" t="s">
        <v>36</v>
      </c>
      <c r="G182" s="46" t="s">
        <v>59</v>
      </c>
      <c r="H182">
        <f>_xlfn.XLOOKUP(A182,Hoja3!$A$1:$A$30,Hoja3!$B$1:$B$30)</f>
        <v>22</v>
      </c>
      <c r="I182">
        <f>COUNTIF($H$3:H182,H182)</f>
        <v>9</v>
      </c>
    </row>
    <row r="183" spans="1:9" x14ac:dyDescent="0.35">
      <c r="A183" s="46" t="s">
        <v>20</v>
      </c>
      <c r="B183" s="63" t="s">
        <v>461</v>
      </c>
      <c r="C183" s="46" t="str">
        <f t="shared" si="2"/>
        <v>22.10</v>
      </c>
      <c r="D183" s="46" t="s">
        <v>36</v>
      </c>
      <c r="E183" s="46" t="s">
        <v>37</v>
      </c>
      <c r="F183" s="46" t="s">
        <v>36</v>
      </c>
      <c r="G183" s="46" t="s">
        <v>59</v>
      </c>
      <c r="H183">
        <f>_xlfn.XLOOKUP(A183,Hoja3!$A$1:$A$30,Hoja3!$B$1:$B$30)</f>
        <v>22</v>
      </c>
      <c r="I183">
        <f>COUNTIF($H$3:H183,H183)</f>
        <v>10</v>
      </c>
    </row>
    <row r="184" spans="1:9" x14ac:dyDescent="0.35">
      <c r="A184" s="46" t="s">
        <v>20</v>
      </c>
      <c r="B184" s="63" t="s">
        <v>462</v>
      </c>
      <c r="C184" s="46" t="str">
        <f t="shared" si="2"/>
        <v>22.11</v>
      </c>
      <c r="D184" s="46" t="s">
        <v>36</v>
      </c>
      <c r="E184" s="46" t="s">
        <v>55</v>
      </c>
      <c r="F184" s="46" t="s">
        <v>36</v>
      </c>
      <c r="G184" s="46" t="s">
        <v>59</v>
      </c>
      <c r="H184">
        <f>_xlfn.XLOOKUP(A184,Hoja3!$A$1:$A$30,Hoja3!$B$1:$B$30)</f>
        <v>22</v>
      </c>
      <c r="I184">
        <f>COUNTIF($H$3:H184,H184)</f>
        <v>11</v>
      </c>
    </row>
    <row r="185" spans="1:9" x14ac:dyDescent="0.35">
      <c r="A185" s="46" t="s">
        <v>20</v>
      </c>
      <c r="B185" s="63" t="s">
        <v>463</v>
      </c>
      <c r="C185" s="46" t="str">
        <f t="shared" si="2"/>
        <v>22.12</v>
      </c>
      <c r="D185" s="46" t="s">
        <v>36</v>
      </c>
      <c r="E185" s="46" t="s">
        <v>37</v>
      </c>
      <c r="F185" s="46" t="s">
        <v>36</v>
      </c>
      <c r="G185" s="46" t="s">
        <v>59</v>
      </c>
      <c r="H185">
        <f>_xlfn.XLOOKUP(A185,Hoja3!$A$1:$A$30,Hoja3!$B$1:$B$30)</f>
        <v>22</v>
      </c>
      <c r="I185">
        <f>COUNTIF($H$3:H185,H185)</f>
        <v>12</v>
      </c>
    </row>
    <row r="186" spans="1:9" x14ac:dyDescent="0.35">
      <c r="A186" s="46" t="s">
        <v>20</v>
      </c>
      <c r="B186" s="63" t="s">
        <v>464</v>
      </c>
      <c r="C186" s="46" t="str">
        <f t="shared" si="2"/>
        <v>22.13</v>
      </c>
      <c r="D186" s="46" t="s">
        <v>36</v>
      </c>
      <c r="E186" s="46" t="s">
        <v>62</v>
      </c>
      <c r="F186" s="46" t="s">
        <v>36</v>
      </c>
      <c r="G186" s="46" t="s">
        <v>59</v>
      </c>
      <c r="H186">
        <f>_xlfn.XLOOKUP(A186,Hoja3!$A$1:$A$30,Hoja3!$B$1:$B$30)</f>
        <v>22</v>
      </c>
      <c r="I186">
        <f>COUNTIF($H$3:H186,H186)</f>
        <v>13</v>
      </c>
    </row>
    <row r="187" spans="1:9" x14ac:dyDescent="0.35">
      <c r="A187" s="46" t="s">
        <v>20</v>
      </c>
      <c r="B187" s="63" t="s">
        <v>465</v>
      </c>
      <c r="C187" s="46" t="str">
        <f t="shared" si="2"/>
        <v>22.14</v>
      </c>
      <c r="D187" s="46" t="s">
        <v>36</v>
      </c>
      <c r="E187" s="46" t="s">
        <v>118</v>
      </c>
      <c r="F187" s="46" t="s">
        <v>36</v>
      </c>
      <c r="G187" s="46" t="s">
        <v>59</v>
      </c>
      <c r="H187">
        <f>_xlfn.XLOOKUP(A187,Hoja3!$A$1:$A$30,Hoja3!$B$1:$B$30)</f>
        <v>22</v>
      </c>
      <c r="I187">
        <f>COUNTIF($H$3:H187,H187)</f>
        <v>14</v>
      </c>
    </row>
    <row r="188" spans="1:9" x14ac:dyDescent="0.35">
      <c r="A188" s="46" t="s">
        <v>20</v>
      </c>
      <c r="B188" s="63" t="s">
        <v>466</v>
      </c>
      <c r="C188" s="46" t="str">
        <f t="shared" si="2"/>
        <v>22.15</v>
      </c>
      <c r="D188" s="46" t="s">
        <v>36</v>
      </c>
      <c r="E188" s="46" t="s">
        <v>55</v>
      </c>
      <c r="F188" s="46" t="s">
        <v>36</v>
      </c>
      <c r="G188" s="46" t="s">
        <v>36</v>
      </c>
      <c r="H188">
        <f>_xlfn.XLOOKUP(A188,Hoja3!$A$1:$A$30,Hoja3!$B$1:$B$30)</f>
        <v>22</v>
      </c>
      <c r="I188">
        <f>COUNTIF($H$3:H188,H188)</f>
        <v>15</v>
      </c>
    </row>
    <row r="189" spans="1:9" x14ac:dyDescent="0.35">
      <c r="A189" s="46" t="s">
        <v>20</v>
      </c>
      <c r="B189" s="63" t="s">
        <v>467</v>
      </c>
      <c r="C189" s="46" t="str">
        <f t="shared" si="2"/>
        <v>22.16</v>
      </c>
      <c r="D189" s="46" t="s">
        <v>36</v>
      </c>
      <c r="E189" s="46" t="s">
        <v>37</v>
      </c>
      <c r="F189" s="46" t="s">
        <v>36</v>
      </c>
      <c r="G189" s="46" t="s">
        <v>36</v>
      </c>
      <c r="H189">
        <f>_xlfn.XLOOKUP(A189,Hoja3!$A$1:$A$30,Hoja3!$B$1:$B$30)</f>
        <v>22</v>
      </c>
      <c r="I189">
        <f>COUNTIF($H$3:H189,H189)</f>
        <v>16</v>
      </c>
    </row>
    <row r="190" spans="1:9" x14ac:dyDescent="0.35">
      <c r="A190" s="46" t="s">
        <v>285</v>
      </c>
      <c r="B190" s="63" t="s">
        <v>662</v>
      </c>
      <c r="C190" s="46" t="str">
        <f t="shared" si="2"/>
        <v>23.1</v>
      </c>
      <c r="D190" s="46" t="s">
        <v>46</v>
      </c>
      <c r="E190" s="46" t="s">
        <v>36</v>
      </c>
      <c r="F190" s="46" t="s">
        <v>36</v>
      </c>
      <c r="G190" s="46" t="s">
        <v>36</v>
      </c>
      <c r="H190">
        <f>_xlfn.XLOOKUP(A190,Hoja3!$A$1:$A$30,Hoja3!$B$1:$B$30)</f>
        <v>23</v>
      </c>
      <c r="I190">
        <f>COUNTIF($H$3:H190,H190)</f>
        <v>1</v>
      </c>
    </row>
    <row r="191" spans="1:9" x14ac:dyDescent="0.35">
      <c r="A191" s="46" t="s">
        <v>285</v>
      </c>
      <c r="B191" s="63" t="s">
        <v>663</v>
      </c>
      <c r="C191" s="46" t="str">
        <f t="shared" si="2"/>
        <v>23.2</v>
      </c>
      <c r="D191" s="46" t="s">
        <v>40</v>
      </c>
      <c r="E191" s="46" t="s">
        <v>668</v>
      </c>
      <c r="F191" s="46" t="s">
        <v>36</v>
      </c>
      <c r="G191" s="46" t="s">
        <v>669</v>
      </c>
      <c r="H191">
        <f>_xlfn.XLOOKUP(A191,Hoja3!$A$1:$A$30,Hoja3!$B$1:$B$30)</f>
        <v>23</v>
      </c>
      <c r="I191">
        <f>COUNTIF($H$3:H191,H191)</f>
        <v>2</v>
      </c>
    </row>
    <row r="192" spans="1:9" x14ac:dyDescent="0.35">
      <c r="A192" s="46" t="s">
        <v>285</v>
      </c>
      <c r="B192" s="63" t="s">
        <v>664</v>
      </c>
      <c r="C192" s="46" t="str">
        <f t="shared" si="2"/>
        <v>23.3</v>
      </c>
      <c r="D192" s="46" t="s">
        <v>40</v>
      </c>
      <c r="E192" s="46" t="s">
        <v>669</v>
      </c>
      <c r="F192" s="46" t="s">
        <v>669</v>
      </c>
      <c r="G192" s="46" t="s">
        <v>669</v>
      </c>
      <c r="H192">
        <f>_xlfn.XLOOKUP(A192,Hoja3!$A$1:$A$30,Hoja3!$B$1:$B$30)</f>
        <v>23</v>
      </c>
      <c r="I192">
        <f>COUNTIF($H$3:H192,H192)</f>
        <v>3</v>
      </c>
    </row>
    <row r="193" spans="1:9" x14ac:dyDescent="0.35">
      <c r="A193" s="46" t="s">
        <v>285</v>
      </c>
      <c r="B193" s="63" t="s">
        <v>665</v>
      </c>
      <c r="C193" s="46" t="str">
        <f t="shared" si="2"/>
        <v>23.4</v>
      </c>
      <c r="D193" s="46" t="s">
        <v>40</v>
      </c>
      <c r="E193" s="46" t="s">
        <v>669</v>
      </c>
      <c r="F193" s="46" t="s">
        <v>669</v>
      </c>
      <c r="G193" s="46" t="s">
        <v>669</v>
      </c>
      <c r="H193">
        <f>_xlfn.XLOOKUP(A193,Hoja3!$A$1:$A$30,Hoja3!$B$1:$B$30)</f>
        <v>23</v>
      </c>
      <c r="I193">
        <f>COUNTIF($H$3:H193,H193)</f>
        <v>4</v>
      </c>
    </row>
    <row r="194" spans="1:9" x14ac:dyDescent="0.35">
      <c r="A194" s="46" t="s">
        <v>21</v>
      </c>
      <c r="B194" s="63" t="s">
        <v>468</v>
      </c>
      <c r="C194" s="46" t="str">
        <f t="shared" si="2"/>
        <v>24.1</v>
      </c>
      <c r="D194" s="46" t="s">
        <v>36</v>
      </c>
      <c r="E194" s="46" t="s">
        <v>36</v>
      </c>
      <c r="F194" s="46" t="s">
        <v>36</v>
      </c>
      <c r="G194" s="46" t="s">
        <v>144</v>
      </c>
      <c r="H194">
        <f>_xlfn.XLOOKUP(A194,Hoja3!$A$1:$A$30,Hoja3!$B$1:$B$30)</f>
        <v>24</v>
      </c>
      <c r="I194">
        <f>COUNTIF($H$3:H194,H194)</f>
        <v>1</v>
      </c>
    </row>
    <row r="195" spans="1:9" x14ac:dyDescent="0.35">
      <c r="A195" s="46" t="s">
        <v>21</v>
      </c>
      <c r="B195" s="63" t="s">
        <v>469</v>
      </c>
      <c r="C195" s="46" t="str">
        <f t="shared" si="2"/>
        <v>24.2</v>
      </c>
      <c r="D195" s="46" t="s">
        <v>40</v>
      </c>
      <c r="E195" s="46" t="s">
        <v>470</v>
      </c>
      <c r="F195" s="46" t="s">
        <v>144</v>
      </c>
      <c r="G195" s="46" t="s">
        <v>144</v>
      </c>
      <c r="H195">
        <f>_xlfn.XLOOKUP(A195,Hoja3!$A$1:$A$30,Hoja3!$B$1:$B$30)</f>
        <v>24</v>
      </c>
      <c r="I195">
        <f>COUNTIF($H$3:H195,H195)</f>
        <v>2</v>
      </c>
    </row>
    <row r="196" spans="1:9" x14ac:dyDescent="0.35">
      <c r="A196" s="46" t="s">
        <v>21</v>
      </c>
      <c r="B196" s="63" t="s">
        <v>471</v>
      </c>
      <c r="C196" s="46" t="str">
        <f t="shared" ref="C196:C282" si="3">_xlfn.CONCAT(H196,".",I196)</f>
        <v>24.3</v>
      </c>
      <c r="D196" s="46" t="s">
        <v>40</v>
      </c>
      <c r="E196" s="46" t="s">
        <v>472</v>
      </c>
      <c r="F196" s="46" t="s">
        <v>144</v>
      </c>
      <c r="G196" s="46" t="s">
        <v>144</v>
      </c>
      <c r="H196">
        <f>_xlfn.XLOOKUP(A196,Hoja3!$A$1:$A$30,Hoja3!$B$1:$B$30)</f>
        <v>24</v>
      </c>
      <c r="I196">
        <f>COUNTIF($H$3:H196,H196)</f>
        <v>3</v>
      </c>
    </row>
    <row r="197" spans="1:9" x14ac:dyDescent="0.35">
      <c r="A197" s="46" t="s">
        <v>21</v>
      </c>
      <c r="B197" s="63" t="s">
        <v>473</v>
      </c>
      <c r="C197" s="46" t="str">
        <f t="shared" si="3"/>
        <v>24.4</v>
      </c>
      <c r="D197" s="46" t="s">
        <v>40</v>
      </c>
      <c r="E197" s="46" t="s">
        <v>37</v>
      </c>
      <c r="F197" s="46" t="s">
        <v>144</v>
      </c>
      <c r="G197" s="46" t="s">
        <v>144</v>
      </c>
      <c r="H197">
        <f>_xlfn.XLOOKUP(A197,Hoja3!$A$1:$A$30,Hoja3!$B$1:$B$30)</f>
        <v>24</v>
      </c>
      <c r="I197">
        <f>COUNTIF($H$3:H197,H197)</f>
        <v>4</v>
      </c>
    </row>
    <row r="198" spans="1:9" x14ac:dyDescent="0.35">
      <c r="A198" s="46" t="s">
        <v>22</v>
      </c>
      <c r="B198" s="63" t="s">
        <v>474</v>
      </c>
      <c r="C198" s="46" t="str">
        <f t="shared" si="3"/>
        <v>25.1</v>
      </c>
      <c r="D198" s="46" t="s">
        <v>40</v>
      </c>
      <c r="E198" s="46" t="s">
        <v>163</v>
      </c>
      <c r="F198" s="46" t="s">
        <v>163</v>
      </c>
      <c r="G198" s="46" t="s">
        <v>163</v>
      </c>
      <c r="H198">
        <f>_xlfn.XLOOKUP(A198,Hoja3!$A$1:$A$30,Hoja3!$B$1:$B$30)</f>
        <v>25</v>
      </c>
      <c r="I198">
        <f>COUNTIF($H$3:H198,H198)</f>
        <v>1</v>
      </c>
    </row>
    <row r="199" spans="1:9" x14ac:dyDescent="0.35">
      <c r="A199" s="46" t="s">
        <v>22</v>
      </c>
      <c r="B199" s="63" t="s">
        <v>475</v>
      </c>
      <c r="C199" s="46" t="str">
        <f t="shared" si="3"/>
        <v>25.2</v>
      </c>
      <c r="D199" s="46" t="s">
        <v>40</v>
      </c>
      <c r="E199" s="46" t="s">
        <v>163</v>
      </c>
      <c r="F199" s="46" t="s">
        <v>163</v>
      </c>
      <c r="G199" s="46" t="s">
        <v>163</v>
      </c>
      <c r="H199">
        <f>_xlfn.XLOOKUP(A199,Hoja3!$A$1:$A$30,Hoja3!$B$1:$B$30)</f>
        <v>25</v>
      </c>
      <c r="I199">
        <f>COUNTIF($H$3:H199,H199)</f>
        <v>2</v>
      </c>
    </row>
    <row r="200" spans="1:9" x14ac:dyDescent="0.35">
      <c r="A200" s="46" t="s">
        <v>22</v>
      </c>
      <c r="B200" s="63" t="s">
        <v>476</v>
      </c>
      <c r="C200" s="46" t="str">
        <f t="shared" si="3"/>
        <v>25.3</v>
      </c>
      <c r="D200" s="46" t="s">
        <v>40</v>
      </c>
      <c r="E200" s="46" t="s">
        <v>163</v>
      </c>
      <c r="F200" s="46" t="s">
        <v>163</v>
      </c>
      <c r="G200" s="46" t="s">
        <v>163</v>
      </c>
      <c r="H200">
        <f>_xlfn.XLOOKUP(A200,Hoja3!$A$1:$A$30,Hoja3!$B$1:$B$30)</f>
        <v>25</v>
      </c>
      <c r="I200">
        <f>COUNTIF($H$3:H200,H200)</f>
        <v>3</v>
      </c>
    </row>
    <row r="201" spans="1:9" x14ac:dyDescent="0.35">
      <c r="A201" s="46" t="s">
        <v>258</v>
      </c>
      <c r="B201" s="63" t="s">
        <v>478</v>
      </c>
      <c r="C201" s="46" t="str">
        <f t="shared" si="3"/>
        <v>26.1</v>
      </c>
      <c r="D201" s="46" t="s">
        <v>40</v>
      </c>
      <c r="E201" s="46" t="s">
        <v>48</v>
      </c>
      <c r="F201" s="46" t="s">
        <v>48</v>
      </c>
      <c r="G201" s="46" t="s">
        <v>48</v>
      </c>
      <c r="H201">
        <f>_xlfn.XLOOKUP(A201,Hoja3!$A$1:$A$30,Hoja3!$B$1:$B$30)</f>
        <v>26</v>
      </c>
      <c r="I201">
        <f>COUNTIF($H$3:H201,H201)</f>
        <v>1</v>
      </c>
    </row>
    <row r="202" spans="1:9" x14ac:dyDescent="0.35">
      <c r="A202" s="46" t="s">
        <v>258</v>
      </c>
      <c r="B202" s="63" t="s">
        <v>479</v>
      </c>
      <c r="C202" s="46" t="str">
        <f t="shared" si="3"/>
        <v>26.2</v>
      </c>
      <c r="D202" s="46" t="s">
        <v>40</v>
      </c>
      <c r="E202" s="46" t="s">
        <v>59</v>
      </c>
      <c r="F202" s="46" t="s">
        <v>59</v>
      </c>
      <c r="G202" s="46" t="s">
        <v>59</v>
      </c>
      <c r="H202">
        <f>_xlfn.XLOOKUP(A202,Hoja3!$A$1:$A$30,Hoja3!$B$1:$B$30)</f>
        <v>26</v>
      </c>
      <c r="I202">
        <f>COUNTIF($H$3:H202,H202)</f>
        <v>2</v>
      </c>
    </row>
    <row r="203" spans="1:9" x14ac:dyDescent="0.35">
      <c r="A203" s="46" t="s">
        <v>258</v>
      </c>
      <c r="B203" s="63" t="s">
        <v>270</v>
      </c>
      <c r="C203" s="46" t="str">
        <f t="shared" si="3"/>
        <v>26.3</v>
      </c>
      <c r="D203" s="46" t="s">
        <v>46</v>
      </c>
      <c r="E203" s="46" t="s">
        <v>36</v>
      </c>
      <c r="F203" s="46" t="s">
        <v>48</v>
      </c>
      <c r="G203" s="46" t="s">
        <v>48</v>
      </c>
      <c r="H203">
        <f>_xlfn.XLOOKUP(A203,Hoja3!$A$1:$A$30,Hoja3!$B$1:$B$30)</f>
        <v>26</v>
      </c>
      <c r="I203">
        <f>COUNTIF($H$3:H203,H203)</f>
        <v>3</v>
      </c>
    </row>
    <row r="204" spans="1:9" x14ac:dyDescent="0.35">
      <c r="A204" s="46" t="s">
        <v>258</v>
      </c>
      <c r="B204" s="63" t="s">
        <v>480</v>
      </c>
      <c r="C204" s="46" t="str">
        <f t="shared" si="3"/>
        <v>26.4</v>
      </c>
      <c r="D204" s="46" t="s">
        <v>40</v>
      </c>
      <c r="E204" s="46" t="s">
        <v>260</v>
      </c>
      <c r="F204" s="46" t="s">
        <v>48</v>
      </c>
      <c r="G204" s="46" t="s">
        <v>48</v>
      </c>
      <c r="H204">
        <f>_xlfn.XLOOKUP(A204,Hoja3!$A$1:$A$30,Hoja3!$B$1:$B$30)</f>
        <v>26</v>
      </c>
      <c r="I204">
        <f>COUNTIF($H$3:H204,H204)</f>
        <v>4</v>
      </c>
    </row>
    <row r="205" spans="1:9" x14ac:dyDescent="0.35">
      <c r="A205" s="46" t="s">
        <v>258</v>
      </c>
      <c r="B205" s="63" t="s">
        <v>481</v>
      </c>
      <c r="C205" s="46" t="str">
        <f t="shared" si="3"/>
        <v>26.5</v>
      </c>
      <c r="D205" s="46" t="s">
        <v>36</v>
      </c>
      <c r="E205" s="46" t="s">
        <v>482</v>
      </c>
      <c r="F205" s="46" t="s">
        <v>36</v>
      </c>
      <c r="G205" s="46" t="s">
        <v>59</v>
      </c>
      <c r="H205">
        <f>_xlfn.XLOOKUP(A205,Hoja3!$A$1:$A$30,Hoja3!$B$1:$B$30)</f>
        <v>26</v>
      </c>
      <c r="I205">
        <f>COUNTIF($H$3:H205,H205)</f>
        <v>5</v>
      </c>
    </row>
    <row r="206" spans="1:9" x14ac:dyDescent="0.35">
      <c r="A206" s="46" t="s">
        <v>258</v>
      </c>
      <c r="B206" s="63" t="s">
        <v>483</v>
      </c>
      <c r="C206" s="46" t="str">
        <f t="shared" si="3"/>
        <v>26.6</v>
      </c>
      <c r="D206" s="46" t="s">
        <v>40</v>
      </c>
      <c r="E206" s="46" t="s">
        <v>484</v>
      </c>
      <c r="F206" s="46" t="s">
        <v>92</v>
      </c>
      <c r="G206" s="46" t="s">
        <v>59</v>
      </c>
      <c r="H206">
        <f>_xlfn.XLOOKUP(A206,Hoja3!$A$1:$A$30,Hoja3!$B$1:$B$30)</f>
        <v>26</v>
      </c>
      <c r="I206">
        <f>COUNTIF($H$3:H206,H206)</f>
        <v>6</v>
      </c>
    </row>
    <row r="207" spans="1:9" x14ac:dyDescent="0.35">
      <c r="A207" s="46" t="s">
        <v>258</v>
      </c>
      <c r="B207" s="63" t="s">
        <v>485</v>
      </c>
      <c r="C207" s="46" t="str">
        <f t="shared" si="3"/>
        <v>26.7</v>
      </c>
      <c r="D207" s="46" t="s">
        <v>40</v>
      </c>
      <c r="E207" s="46" t="s">
        <v>484</v>
      </c>
      <c r="F207" s="46" t="s">
        <v>92</v>
      </c>
      <c r="G207" s="46" t="s">
        <v>59</v>
      </c>
      <c r="H207">
        <f>_xlfn.XLOOKUP(A207,Hoja3!$A$1:$A$30,Hoja3!$B$1:$B$30)</f>
        <v>26</v>
      </c>
      <c r="I207">
        <f>COUNTIF($H$3:H207,H207)</f>
        <v>7</v>
      </c>
    </row>
    <row r="208" spans="1:9" x14ac:dyDescent="0.35">
      <c r="A208" s="46" t="s">
        <v>258</v>
      </c>
      <c r="B208" s="63" t="s">
        <v>486</v>
      </c>
      <c r="C208" s="46" t="str">
        <f t="shared" si="3"/>
        <v>26.8</v>
      </c>
      <c r="D208" s="46" t="s">
        <v>40</v>
      </c>
      <c r="E208" s="46" t="s">
        <v>91</v>
      </c>
      <c r="F208" s="46" t="s">
        <v>92</v>
      </c>
      <c r="G208" s="46" t="s">
        <v>59</v>
      </c>
      <c r="H208">
        <f>_xlfn.XLOOKUP(A208,Hoja3!$A$1:$A$30,Hoja3!$B$1:$B$30)</f>
        <v>26</v>
      </c>
      <c r="I208">
        <f>COUNTIF($H$3:H208,H208)</f>
        <v>8</v>
      </c>
    </row>
    <row r="209" spans="1:9" x14ac:dyDescent="0.35">
      <c r="A209" s="46" t="s">
        <v>477</v>
      </c>
      <c r="B209" s="63" t="s">
        <v>487</v>
      </c>
      <c r="C209" s="46" t="str">
        <f t="shared" si="3"/>
        <v>26.9</v>
      </c>
      <c r="D209" s="46" t="s">
        <v>36</v>
      </c>
      <c r="E209" s="46" t="s">
        <v>36</v>
      </c>
      <c r="F209" s="46" t="s">
        <v>36</v>
      </c>
      <c r="G209" s="46" t="s">
        <v>59</v>
      </c>
      <c r="H209">
        <f>_xlfn.XLOOKUP(A209,Hoja3!$A$1:$A$30,Hoja3!$B$1:$B$30)</f>
        <v>26</v>
      </c>
      <c r="I209">
        <f>COUNTIF($H$3:H209,H209)</f>
        <v>9</v>
      </c>
    </row>
    <row r="210" spans="1:9" x14ac:dyDescent="0.35">
      <c r="A210" s="46" t="s">
        <v>477</v>
      </c>
      <c r="B210" s="63" t="s">
        <v>488</v>
      </c>
      <c r="C210" s="46" t="str">
        <f t="shared" ref="C210:C232" si="4">_xlfn.CONCAT(H210,".",I210)</f>
        <v>26.10</v>
      </c>
      <c r="D210" s="46" t="s">
        <v>40</v>
      </c>
      <c r="E210" s="46" t="s">
        <v>65</v>
      </c>
      <c r="F210" s="46" t="s">
        <v>65</v>
      </c>
      <c r="G210" s="46" t="s">
        <v>65</v>
      </c>
      <c r="H210">
        <f>_xlfn.XLOOKUP(A210,Hoja3!$A$1:$A$30,Hoja3!$B$1:$B$30)</f>
        <v>26</v>
      </c>
      <c r="I210">
        <f>COUNTIF($H$3:H210,H210)</f>
        <v>10</v>
      </c>
    </row>
    <row r="211" spans="1:9" x14ac:dyDescent="0.35">
      <c r="A211" s="46" t="s">
        <v>477</v>
      </c>
      <c r="B211" s="63" t="s">
        <v>489</v>
      </c>
      <c r="C211" s="46" t="str">
        <f t="shared" si="4"/>
        <v>26.11</v>
      </c>
      <c r="D211" s="46" t="s">
        <v>40</v>
      </c>
      <c r="E211" s="46" t="s">
        <v>48</v>
      </c>
      <c r="F211" s="46" t="s">
        <v>48</v>
      </c>
      <c r="G211" s="46" t="s">
        <v>48</v>
      </c>
      <c r="H211">
        <f>_xlfn.XLOOKUP(A211,Hoja3!$A$1:$A$30,Hoja3!$B$1:$B$30)</f>
        <v>26</v>
      </c>
      <c r="I211">
        <f>COUNTIF($H$3:H211,H211)</f>
        <v>11</v>
      </c>
    </row>
    <row r="212" spans="1:9" x14ac:dyDescent="0.35">
      <c r="A212" s="46" t="s">
        <v>477</v>
      </c>
      <c r="B212" s="63" t="s">
        <v>490</v>
      </c>
      <c r="C212" s="46" t="str">
        <f t="shared" si="4"/>
        <v>26.12</v>
      </c>
      <c r="D212" s="46" t="s">
        <v>36</v>
      </c>
      <c r="E212" s="46" t="s">
        <v>36</v>
      </c>
      <c r="F212" s="46" t="s">
        <v>36</v>
      </c>
      <c r="G212" s="46" t="s">
        <v>36</v>
      </c>
      <c r="H212">
        <f>_xlfn.XLOOKUP(A212,Hoja3!$A$1:$A$30,Hoja3!$B$1:$B$30)</f>
        <v>26</v>
      </c>
      <c r="I212">
        <f>COUNTIF($H$3:H212,H212)</f>
        <v>12</v>
      </c>
    </row>
    <row r="213" spans="1:9" x14ac:dyDescent="0.35">
      <c r="A213" s="46" t="s">
        <v>477</v>
      </c>
      <c r="B213" s="63" t="s">
        <v>491</v>
      </c>
      <c r="C213" s="46" t="str">
        <f t="shared" si="4"/>
        <v>26.13</v>
      </c>
      <c r="D213" s="46" t="s">
        <v>40</v>
      </c>
      <c r="E213" s="46" t="s">
        <v>492</v>
      </c>
      <c r="F213" s="46" t="s">
        <v>493</v>
      </c>
      <c r="G213" s="46" t="s">
        <v>493</v>
      </c>
      <c r="H213">
        <f>_xlfn.XLOOKUP(A213,Hoja3!$A$1:$A$30,Hoja3!$B$1:$B$30)</f>
        <v>26</v>
      </c>
      <c r="I213">
        <f>COUNTIF($H$3:H213,H213)</f>
        <v>13</v>
      </c>
    </row>
    <row r="214" spans="1:9" x14ac:dyDescent="0.35">
      <c r="A214" s="46" t="s">
        <v>477</v>
      </c>
      <c r="B214" s="63" t="s">
        <v>494</v>
      </c>
      <c r="C214" s="46" t="str">
        <f t="shared" si="4"/>
        <v>26.14</v>
      </c>
      <c r="D214" s="46" t="s">
        <v>40</v>
      </c>
      <c r="E214" s="46" t="s">
        <v>91</v>
      </c>
      <c r="F214" s="46" t="s">
        <v>91</v>
      </c>
      <c r="G214" s="46" t="s">
        <v>91</v>
      </c>
      <c r="H214">
        <f>_xlfn.XLOOKUP(A214,Hoja3!$A$1:$A$30,Hoja3!$B$1:$B$30)</f>
        <v>26</v>
      </c>
      <c r="I214">
        <f>COUNTIF($H$3:H214,H214)</f>
        <v>14</v>
      </c>
    </row>
    <row r="215" spans="1:9" x14ac:dyDescent="0.35">
      <c r="A215" s="46" t="s">
        <v>477</v>
      </c>
      <c r="B215" s="63" t="s">
        <v>495</v>
      </c>
      <c r="C215" s="46" t="str">
        <f t="shared" si="4"/>
        <v>26.15</v>
      </c>
      <c r="D215" s="46" t="s">
        <v>36</v>
      </c>
      <c r="E215" s="46" t="s">
        <v>36</v>
      </c>
      <c r="F215" s="46" t="s">
        <v>36</v>
      </c>
      <c r="G215" s="46" t="s">
        <v>36</v>
      </c>
      <c r="H215">
        <f>_xlfn.XLOOKUP(A215,Hoja3!$A$1:$A$30,Hoja3!$B$1:$B$30)</f>
        <v>26</v>
      </c>
      <c r="I215">
        <f>COUNTIF($H$3:H215,H215)</f>
        <v>15</v>
      </c>
    </row>
    <row r="216" spans="1:9" x14ac:dyDescent="0.35">
      <c r="A216" s="46" t="s">
        <v>477</v>
      </c>
      <c r="B216" s="63" t="s">
        <v>496</v>
      </c>
      <c r="C216" s="46" t="str">
        <f t="shared" si="4"/>
        <v>26.16</v>
      </c>
      <c r="D216" s="46" t="s">
        <v>40</v>
      </c>
      <c r="E216" s="46" t="s">
        <v>65</v>
      </c>
      <c r="F216" s="46" t="s">
        <v>65</v>
      </c>
      <c r="G216" s="46" t="s">
        <v>65</v>
      </c>
      <c r="H216">
        <f>_xlfn.XLOOKUP(A216,Hoja3!$A$1:$A$30,Hoja3!$B$1:$B$30)</f>
        <v>26</v>
      </c>
      <c r="I216">
        <f>COUNTIF($H$3:H216,H216)</f>
        <v>16</v>
      </c>
    </row>
    <row r="217" spans="1:9" x14ac:dyDescent="0.35">
      <c r="A217" s="46" t="s">
        <v>477</v>
      </c>
      <c r="B217" s="63" t="s">
        <v>497</v>
      </c>
      <c r="C217" s="46" t="str">
        <f t="shared" si="4"/>
        <v>26.17</v>
      </c>
      <c r="D217" s="46" t="s">
        <v>40</v>
      </c>
      <c r="E217" s="46" t="s">
        <v>65</v>
      </c>
      <c r="F217" s="46" t="s">
        <v>65</v>
      </c>
      <c r="G217" s="46" t="s">
        <v>65</v>
      </c>
      <c r="H217">
        <f>_xlfn.XLOOKUP(A217,Hoja3!$A$1:$A$30,Hoja3!$B$1:$B$30)</f>
        <v>26</v>
      </c>
      <c r="I217">
        <f>COUNTIF($H$3:H217,H217)</f>
        <v>17</v>
      </c>
    </row>
    <row r="218" spans="1:9" x14ac:dyDescent="0.35">
      <c r="A218" s="46" t="s">
        <v>477</v>
      </c>
      <c r="B218" s="63" t="s">
        <v>498</v>
      </c>
      <c r="C218" s="46" t="str">
        <f t="shared" si="4"/>
        <v>26.18</v>
      </c>
      <c r="D218" s="46" t="s">
        <v>40</v>
      </c>
      <c r="E218" s="46" t="s">
        <v>281</v>
      </c>
      <c r="F218" s="46" t="s">
        <v>92</v>
      </c>
      <c r="G218" s="46" t="s">
        <v>92</v>
      </c>
      <c r="H218">
        <f>_xlfn.XLOOKUP(A218,Hoja3!$A$1:$A$30,Hoja3!$B$1:$B$30)</f>
        <v>26</v>
      </c>
      <c r="I218">
        <f>COUNTIF($H$3:H218,H218)</f>
        <v>18</v>
      </c>
    </row>
    <row r="219" spans="1:9" x14ac:dyDescent="0.35">
      <c r="A219" s="46" t="s">
        <v>477</v>
      </c>
      <c r="B219" s="63" t="s">
        <v>499</v>
      </c>
      <c r="C219" s="46" t="str">
        <f t="shared" si="4"/>
        <v>26.19</v>
      </c>
      <c r="D219" s="46" t="s">
        <v>40</v>
      </c>
      <c r="E219" s="46" t="s">
        <v>281</v>
      </c>
      <c r="F219" s="46" t="s">
        <v>92</v>
      </c>
      <c r="G219" s="46" t="s">
        <v>92</v>
      </c>
      <c r="H219">
        <f>_xlfn.XLOOKUP(A219,Hoja3!$A$1:$A$30,Hoja3!$B$1:$B$30)</f>
        <v>26</v>
      </c>
      <c r="I219">
        <f>COUNTIF($H$3:H219,H219)</f>
        <v>19</v>
      </c>
    </row>
    <row r="220" spans="1:9" x14ac:dyDescent="0.35">
      <c r="A220" s="46" t="s">
        <v>477</v>
      </c>
      <c r="B220" s="63" t="s">
        <v>500</v>
      </c>
      <c r="C220" s="46" t="str">
        <f t="shared" si="4"/>
        <v>26.20</v>
      </c>
      <c r="D220" s="46" t="s">
        <v>36</v>
      </c>
      <c r="E220" s="46" t="s">
        <v>36</v>
      </c>
      <c r="F220" s="46" t="s">
        <v>36</v>
      </c>
      <c r="G220" s="46" t="s">
        <v>36</v>
      </c>
      <c r="H220">
        <f>_xlfn.XLOOKUP(A220,Hoja3!$A$1:$A$30,Hoja3!$B$1:$B$30)</f>
        <v>26</v>
      </c>
      <c r="I220">
        <f>COUNTIF($H$3:H220,H220)</f>
        <v>20</v>
      </c>
    </row>
    <row r="221" spans="1:9" x14ac:dyDescent="0.35">
      <c r="A221" s="46" t="s">
        <v>477</v>
      </c>
      <c r="B221" s="63" t="s">
        <v>501</v>
      </c>
      <c r="C221" s="46" t="str">
        <f t="shared" si="4"/>
        <v>26.21</v>
      </c>
      <c r="D221" s="46" t="s">
        <v>40</v>
      </c>
      <c r="E221" s="46" t="s">
        <v>368</v>
      </c>
      <c r="F221" s="46" t="s">
        <v>368</v>
      </c>
      <c r="G221" s="46" t="s">
        <v>368</v>
      </c>
      <c r="H221">
        <f>_xlfn.XLOOKUP(A221,Hoja3!$A$1:$A$30,Hoja3!$B$1:$B$30)</f>
        <v>26</v>
      </c>
      <c r="I221">
        <f>COUNTIF($H$3:H221,H221)</f>
        <v>21</v>
      </c>
    </row>
    <row r="222" spans="1:9" x14ac:dyDescent="0.35">
      <c r="A222" s="46" t="s">
        <v>477</v>
      </c>
      <c r="B222" s="63" t="s">
        <v>502</v>
      </c>
      <c r="C222" s="46" t="str">
        <f t="shared" si="4"/>
        <v>26.22</v>
      </c>
      <c r="D222" s="46" t="s">
        <v>40</v>
      </c>
      <c r="E222" s="46" t="s">
        <v>65</v>
      </c>
      <c r="F222" s="46" t="s">
        <v>65</v>
      </c>
      <c r="G222" s="46" t="s">
        <v>65</v>
      </c>
      <c r="H222">
        <f>_xlfn.XLOOKUP(A222,Hoja3!$A$1:$A$30,Hoja3!$B$1:$B$30)</f>
        <v>26</v>
      </c>
      <c r="I222">
        <f>COUNTIF($H$3:H222,H222)</f>
        <v>22</v>
      </c>
    </row>
    <row r="223" spans="1:9" x14ac:dyDescent="0.35">
      <c r="A223" s="46" t="s">
        <v>477</v>
      </c>
      <c r="B223" s="63" t="s">
        <v>503</v>
      </c>
      <c r="C223" s="46" t="str">
        <f t="shared" si="4"/>
        <v>26.23</v>
      </c>
      <c r="D223" s="46" t="s">
        <v>36</v>
      </c>
      <c r="E223" s="46" t="s">
        <v>36</v>
      </c>
      <c r="F223" s="46" t="s">
        <v>36</v>
      </c>
      <c r="G223" s="46" t="s">
        <v>36</v>
      </c>
      <c r="H223">
        <f>_xlfn.XLOOKUP(A223,Hoja3!$A$1:$A$30,Hoja3!$B$1:$B$30)</f>
        <v>26</v>
      </c>
      <c r="I223">
        <f>COUNTIF($H$3:H223,H223)</f>
        <v>23</v>
      </c>
    </row>
    <row r="224" spans="1:9" x14ac:dyDescent="0.35">
      <c r="A224" s="46" t="s">
        <v>477</v>
      </c>
      <c r="B224" s="63" t="s">
        <v>504</v>
      </c>
      <c r="C224" s="46" t="str">
        <f t="shared" si="4"/>
        <v>26.24</v>
      </c>
      <c r="D224" s="46" t="s">
        <v>40</v>
      </c>
      <c r="E224" s="46" t="s">
        <v>344</v>
      </c>
      <c r="F224" s="46" t="s">
        <v>368</v>
      </c>
      <c r="G224" s="46" t="s">
        <v>368</v>
      </c>
      <c r="H224">
        <f>_xlfn.XLOOKUP(A224,Hoja3!$A$1:$A$30,Hoja3!$B$1:$B$30)</f>
        <v>26</v>
      </c>
      <c r="I224">
        <f>COUNTIF($H$3:H224,H224)</f>
        <v>24</v>
      </c>
    </row>
    <row r="225" spans="1:9" x14ac:dyDescent="0.35">
      <c r="A225" s="46" t="s">
        <v>477</v>
      </c>
      <c r="B225" s="63" t="s">
        <v>505</v>
      </c>
      <c r="C225" s="46" t="str">
        <f t="shared" si="4"/>
        <v>26.25</v>
      </c>
      <c r="D225" s="46" t="s">
        <v>40</v>
      </c>
      <c r="E225" s="46" t="s">
        <v>506</v>
      </c>
      <c r="F225" s="46" t="s">
        <v>65</v>
      </c>
      <c r="G225" s="46" t="s">
        <v>65</v>
      </c>
      <c r="H225">
        <f>_xlfn.XLOOKUP(A225,Hoja3!$A$1:$A$30,Hoja3!$B$1:$B$30)</f>
        <v>26</v>
      </c>
      <c r="I225">
        <f>COUNTIF($H$3:H225,H225)</f>
        <v>25</v>
      </c>
    </row>
    <row r="226" spans="1:9" x14ac:dyDescent="0.35">
      <c r="A226" s="46" t="s">
        <v>477</v>
      </c>
      <c r="B226" s="63" t="s">
        <v>507</v>
      </c>
      <c r="C226" s="46" t="str">
        <f t="shared" si="4"/>
        <v>26.26</v>
      </c>
      <c r="D226" s="46" t="s">
        <v>40</v>
      </c>
      <c r="E226" s="46" t="s">
        <v>506</v>
      </c>
      <c r="F226" s="46" t="s">
        <v>65</v>
      </c>
      <c r="G226" s="46" t="s">
        <v>65</v>
      </c>
      <c r="H226">
        <f>_xlfn.XLOOKUP(A226,Hoja3!$A$1:$A$30,Hoja3!$B$1:$B$30)</f>
        <v>26</v>
      </c>
      <c r="I226">
        <f>COUNTIF($H$3:H226,H226)</f>
        <v>26</v>
      </c>
    </row>
    <row r="227" spans="1:9" x14ac:dyDescent="0.35">
      <c r="A227" s="46" t="s">
        <v>477</v>
      </c>
      <c r="B227" s="63" t="s">
        <v>508</v>
      </c>
      <c r="C227" s="46" t="str">
        <f t="shared" si="4"/>
        <v>26.27</v>
      </c>
      <c r="D227" s="46" t="s">
        <v>40</v>
      </c>
      <c r="E227" s="46" t="s">
        <v>509</v>
      </c>
      <c r="F227" s="46" t="s">
        <v>59</v>
      </c>
      <c r="G227" s="46" t="s">
        <v>59</v>
      </c>
      <c r="H227">
        <f>_xlfn.XLOOKUP(A227,Hoja3!$A$1:$A$30,Hoja3!$B$1:$B$30)</f>
        <v>26</v>
      </c>
      <c r="I227">
        <f>COUNTIF($H$3:H227,H227)</f>
        <v>27</v>
      </c>
    </row>
    <row r="228" spans="1:9" x14ac:dyDescent="0.35">
      <c r="A228" s="46" t="s">
        <v>477</v>
      </c>
      <c r="B228" s="63" t="s">
        <v>510</v>
      </c>
      <c r="C228" s="46" t="str">
        <f t="shared" si="4"/>
        <v>26.28</v>
      </c>
      <c r="D228" s="46" t="s">
        <v>40</v>
      </c>
      <c r="E228" s="46" t="s">
        <v>511</v>
      </c>
      <c r="F228" s="46" t="s">
        <v>368</v>
      </c>
      <c r="G228" s="46" t="s">
        <v>368</v>
      </c>
      <c r="H228">
        <f>_xlfn.XLOOKUP(A228,Hoja3!$A$1:$A$30,Hoja3!$B$1:$B$30)</f>
        <v>26</v>
      </c>
      <c r="I228">
        <f>COUNTIF($H$3:H228,H228)</f>
        <v>28</v>
      </c>
    </row>
    <row r="229" spans="1:9" x14ac:dyDescent="0.35">
      <c r="A229" s="46" t="s">
        <v>477</v>
      </c>
      <c r="B229" s="63" t="s">
        <v>512</v>
      </c>
      <c r="C229" s="46" t="str">
        <f t="shared" si="4"/>
        <v>26.29</v>
      </c>
      <c r="D229" s="46" t="s">
        <v>40</v>
      </c>
      <c r="E229" s="46" t="s">
        <v>91</v>
      </c>
      <c r="F229" s="46" t="s">
        <v>92</v>
      </c>
      <c r="G229" s="46" t="s">
        <v>92</v>
      </c>
      <c r="H229">
        <f>_xlfn.XLOOKUP(A229,Hoja3!$A$1:$A$30,Hoja3!$B$1:$B$30)</f>
        <v>26</v>
      </c>
      <c r="I229">
        <f>COUNTIF($H$3:H229,H229)</f>
        <v>29</v>
      </c>
    </row>
    <row r="230" spans="1:9" x14ac:dyDescent="0.35">
      <c r="A230" s="46" t="s">
        <v>477</v>
      </c>
      <c r="B230" s="63" t="s">
        <v>513</v>
      </c>
      <c r="C230" s="46" t="str">
        <f t="shared" si="4"/>
        <v>26.30</v>
      </c>
      <c r="D230" s="46" t="s">
        <v>40</v>
      </c>
      <c r="E230" s="46" t="s">
        <v>514</v>
      </c>
      <c r="F230" s="46" t="s">
        <v>92</v>
      </c>
      <c r="G230" s="46" t="s">
        <v>92</v>
      </c>
      <c r="H230">
        <f>_xlfn.XLOOKUP(A230,Hoja3!$A$1:$A$30,Hoja3!$B$1:$B$30)</f>
        <v>26</v>
      </c>
      <c r="I230">
        <f>COUNTIF($H$3:H230,H230)</f>
        <v>30</v>
      </c>
    </row>
    <row r="231" spans="1:9" x14ac:dyDescent="0.35">
      <c r="A231" s="46" t="s">
        <v>477</v>
      </c>
      <c r="B231" s="63" t="s">
        <v>515</v>
      </c>
      <c r="C231" s="46" t="str">
        <f t="shared" si="4"/>
        <v>26.31</v>
      </c>
      <c r="D231" s="46" t="s">
        <v>40</v>
      </c>
      <c r="E231" s="46" t="s">
        <v>506</v>
      </c>
      <c r="F231" s="46" t="s">
        <v>65</v>
      </c>
      <c r="G231" s="46" t="s">
        <v>65</v>
      </c>
      <c r="H231">
        <f>_xlfn.XLOOKUP(A231,Hoja3!$A$1:$A$30,Hoja3!$B$1:$B$30)</f>
        <v>26</v>
      </c>
      <c r="I231">
        <f>COUNTIF($H$3:H231,H231)</f>
        <v>31</v>
      </c>
    </row>
    <row r="232" spans="1:9" x14ac:dyDescent="0.35">
      <c r="A232" s="46" t="s">
        <v>477</v>
      </c>
      <c r="B232" s="63" t="s">
        <v>516</v>
      </c>
      <c r="C232" s="46" t="str">
        <f t="shared" si="4"/>
        <v>26.32</v>
      </c>
      <c r="D232" s="46" t="s">
        <v>36</v>
      </c>
      <c r="E232" s="46" t="s">
        <v>36</v>
      </c>
      <c r="F232" s="46" t="s">
        <v>36</v>
      </c>
      <c r="G232" s="46" t="s">
        <v>36</v>
      </c>
      <c r="H232">
        <f>_xlfn.XLOOKUP(A232,Hoja3!$A$1:$A$30,Hoja3!$B$1:$B$30)</f>
        <v>26</v>
      </c>
      <c r="I232">
        <f>COUNTIF($H$3:H232,H232)</f>
        <v>32</v>
      </c>
    </row>
    <row r="233" spans="1:9" x14ac:dyDescent="0.35">
      <c r="A233" s="46" t="s">
        <v>286</v>
      </c>
      <c r="B233" s="63" t="s">
        <v>517</v>
      </c>
      <c r="C233" s="46" t="str">
        <f t="shared" si="3"/>
        <v>27.1</v>
      </c>
      <c r="D233" s="46" t="s">
        <v>46</v>
      </c>
      <c r="E233" s="46" t="s">
        <v>518</v>
      </c>
      <c r="F233" s="46" t="s">
        <v>92</v>
      </c>
      <c r="G233" s="46" t="s">
        <v>59</v>
      </c>
      <c r="H233">
        <f>_xlfn.XLOOKUP(A233,Hoja3!$A$1:$A$30,Hoja3!$B$1:$B$30)</f>
        <v>27</v>
      </c>
      <c r="I233">
        <f>COUNTIF($H$3:H233,H233)</f>
        <v>1</v>
      </c>
    </row>
    <row r="234" spans="1:9" x14ac:dyDescent="0.35">
      <c r="A234" s="46" t="s">
        <v>286</v>
      </c>
      <c r="B234" s="63" t="s">
        <v>519</v>
      </c>
      <c r="C234" s="46" t="str">
        <f t="shared" si="3"/>
        <v>27.2</v>
      </c>
      <c r="D234" s="46" t="s">
        <v>46</v>
      </c>
      <c r="E234" s="46" t="s">
        <v>36</v>
      </c>
      <c r="F234" s="46" t="s">
        <v>48</v>
      </c>
      <c r="G234" s="46" t="s">
        <v>48</v>
      </c>
      <c r="H234">
        <f>_xlfn.XLOOKUP(A234,Hoja3!$A$1:$A$30,Hoja3!$B$1:$B$30)</f>
        <v>27</v>
      </c>
      <c r="I234">
        <f>COUNTIF($H$3:H234,H234)</f>
        <v>2</v>
      </c>
    </row>
    <row r="235" spans="1:9" x14ac:dyDescent="0.35">
      <c r="A235" s="46" t="s">
        <v>286</v>
      </c>
      <c r="B235" s="63" t="s">
        <v>520</v>
      </c>
      <c r="C235" s="46" t="str">
        <f t="shared" si="3"/>
        <v>27.3</v>
      </c>
      <c r="D235" s="46" t="s">
        <v>40</v>
      </c>
      <c r="E235" s="46" t="s">
        <v>281</v>
      </c>
      <c r="F235" s="46" t="s">
        <v>92</v>
      </c>
      <c r="G235" s="46" t="s">
        <v>59</v>
      </c>
      <c r="H235">
        <f>_xlfn.XLOOKUP(A235,Hoja3!$A$1:$A$30,Hoja3!$B$1:$B$30)</f>
        <v>27</v>
      </c>
      <c r="I235">
        <f>COUNTIF($H$3:H235,H235)</f>
        <v>3</v>
      </c>
    </row>
    <row r="236" spans="1:9" x14ac:dyDescent="0.35">
      <c r="A236" s="46" t="s">
        <v>286</v>
      </c>
      <c r="B236" s="63" t="s">
        <v>521</v>
      </c>
      <c r="C236" s="46" t="str">
        <f t="shared" si="3"/>
        <v>27.4</v>
      </c>
      <c r="D236" s="46" t="s">
        <v>46</v>
      </c>
      <c r="E236" s="46" t="s">
        <v>36</v>
      </c>
      <c r="F236" s="46" t="s">
        <v>48</v>
      </c>
      <c r="G236" s="46" t="s">
        <v>59</v>
      </c>
      <c r="H236">
        <f>_xlfn.XLOOKUP(A236,Hoja3!$A$1:$A$30,Hoja3!$B$1:$B$30)</f>
        <v>27</v>
      </c>
      <c r="I236">
        <f>COUNTIF($H$3:H236,H236)</f>
        <v>4</v>
      </c>
    </row>
    <row r="237" spans="1:9" x14ac:dyDescent="0.35">
      <c r="A237" s="46" t="s">
        <v>286</v>
      </c>
      <c r="B237" s="63" t="s">
        <v>522</v>
      </c>
      <c r="C237" s="46" t="str">
        <f t="shared" si="3"/>
        <v>27.5</v>
      </c>
      <c r="D237" s="46" t="s">
        <v>40</v>
      </c>
      <c r="E237" s="46" t="s">
        <v>523</v>
      </c>
      <c r="F237" s="46" t="s">
        <v>48</v>
      </c>
      <c r="G237" s="46" t="s">
        <v>48</v>
      </c>
      <c r="H237">
        <f>_xlfn.XLOOKUP(A237,Hoja3!$A$1:$A$30,Hoja3!$B$1:$B$30)</f>
        <v>27</v>
      </c>
      <c r="I237">
        <f>COUNTIF($H$3:H237,H237)</f>
        <v>5</v>
      </c>
    </row>
    <row r="238" spans="1:9" x14ac:dyDescent="0.35">
      <c r="A238" s="46" t="s">
        <v>286</v>
      </c>
      <c r="B238" s="63" t="s">
        <v>524</v>
      </c>
      <c r="C238" s="46" t="str">
        <f t="shared" si="3"/>
        <v>27.6</v>
      </c>
      <c r="D238" s="46" t="s">
        <v>40</v>
      </c>
      <c r="E238" s="46" t="s">
        <v>59</v>
      </c>
      <c r="F238" s="46" t="s">
        <v>59</v>
      </c>
      <c r="G238" s="46" t="s">
        <v>59</v>
      </c>
      <c r="H238">
        <f>_xlfn.XLOOKUP(A238,Hoja3!$A$1:$A$30,Hoja3!$B$1:$B$30)</f>
        <v>27</v>
      </c>
      <c r="I238">
        <f>COUNTIF($H$3:H238,H238)</f>
        <v>6</v>
      </c>
    </row>
    <row r="239" spans="1:9" x14ac:dyDescent="0.35">
      <c r="A239" s="46" t="s">
        <v>286</v>
      </c>
      <c r="B239" s="63" t="s">
        <v>525</v>
      </c>
      <c r="C239" s="46" t="str">
        <f t="shared" si="3"/>
        <v>27.7</v>
      </c>
      <c r="D239" s="46" t="s">
        <v>46</v>
      </c>
      <c r="E239" s="46" t="s">
        <v>36</v>
      </c>
      <c r="F239" s="46" t="s">
        <v>48</v>
      </c>
      <c r="G239" s="46" t="s">
        <v>59</v>
      </c>
      <c r="H239">
        <f>_xlfn.XLOOKUP(A239,Hoja3!$A$1:$A$30,Hoja3!$B$1:$B$30)</f>
        <v>27</v>
      </c>
      <c r="I239">
        <f>COUNTIF($H$3:H239,H239)</f>
        <v>7</v>
      </c>
    </row>
    <row r="240" spans="1:9" x14ac:dyDescent="0.35">
      <c r="A240" s="46" t="s">
        <v>286</v>
      </c>
      <c r="B240" s="63" t="s">
        <v>526</v>
      </c>
      <c r="C240" s="46" t="str">
        <f t="shared" si="3"/>
        <v>27.8</v>
      </c>
      <c r="D240" s="46" t="s">
        <v>40</v>
      </c>
      <c r="E240" s="46" t="s">
        <v>527</v>
      </c>
      <c r="F240" s="46" t="s">
        <v>48</v>
      </c>
      <c r="G240" s="46" t="s">
        <v>48</v>
      </c>
      <c r="H240">
        <f>_xlfn.XLOOKUP(A240,Hoja3!$A$1:$A$30,Hoja3!$B$1:$B$30)</f>
        <v>27</v>
      </c>
      <c r="I240">
        <f>COUNTIF($H$3:H240,H240)</f>
        <v>8</v>
      </c>
    </row>
    <row r="241" spans="1:9" x14ac:dyDescent="0.35">
      <c r="A241" s="46" t="s">
        <v>286</v>
      </c>
      <c r="B241" s="63" t="s">
        <v>528</v>
      </c>
      <c r="C241" s="46" t="str">
        <f t="shared" si="3"/>
        <v>27.9</v>
      </c>
      <c r="D241" s="46" t="s">
        <v>46</v>
      </c>
      <c r="E241" s="46" t="s">
        <v>529</v>
      </c>
      <c r="F241" s="46" t="s">
        <v>36</v>
      </c>
      <c r="G241" s="46" t="s">
        <v>59</v>
      </c>
      <c r="H241">
        <f>_xlfn.XLOOKUP(A241,Hoja3!$A$1:$A$30,Hoja3!$B$1:$B$30)</f>
        <v>27</v>
      </c>
      <c r="I241">
        <f>COUNTIF($H$3:H241,H241)</f>
        <v>9</v>
      </c>
    </row>
    <row r="242" spans="1:9" x14ac:dyDescent="0.35">
      <c r="A242" s="46" t="s">
        <v>286</v>
      </c>
      <c r="B242" s="63" t="s">
        <v>530</v>
      </c>
      <c r="C242" s="46" t="str">
        <f t="shared" si="3"/>
        <v>27.10</v>
      </c>
      <c r="D242" s="46" t="s">
        <v>46</v>
      </c>
      <c r="E242" s="46" t="s">
        <v>529</v>
      </c>
      <c r="F242" s="46" t="s">
        <v>36</v>
      </c>
      <c r="G242" s="46" t="s">
        <v>59</v>
      </c>
      <c r="H242">
        <f>_xlfn.XLOOKUP(A242,Hoja3!$A$1:$A$30,Hoja3!$B$1:$B$30)</f>
        <v>27</v>
      </c>
      <c r="I242">
        <f>COUNTIF($H$3:H242,H242)</f>
        <v>10</v>
      </c>
    </row>
    <row r="243" spans="1:9" x14ac:dyDescent="0.35">
      <c r="A243" s="46" t="s">
        <v>286</v>
      </c>
      <c r="B243" s="63" t="s">
        <v>531</v>
      </c>
      <c r="C243" s="46" t="str">
        <f t="shared" si="3"/>
        <v>27.11</v>
      </c>
      <c r="D243" s="46" t="s">
        <v>40</v>
      </c>
      <c r="E243" s="46" t="s">
        <v>532</v>
      </c>
      <c r="F243" s="46" t="s">
        <v>59</v>
      </c>
      <c r="G243" s="46" t="s">
        <v>59</v>
      </c>
      <c r="H243">
        <f>_xlfn.XLOOKUP(A243,Hoja3!$A$1:$A$30,Hoja3!$B$1:$B$30)</f>
        <v>27</v>
      </c>
      <c r="I243">
        <f>COUNTIF($H$3:H243,H243)</f>
        <v>11</v>
      </c>
    </row>
    <row r="244" spans="1:9" x14ac:dyDescent="0.35">
      <c r="A244" s="46" t="s">
        <v>286</v>
      </c>
      <c r="B244" s="63" t="s">
        <v>533</v>
      </c>
      <c r="C244" s="46" t="str">
        <f t="shared" si="3"/>
        <v>27.12</v>
      </c>
      <c r="D244" s="46" t="s">
        <v>40</v>
      </c>
      <c r="E244" s="46" t="s">
        <v>281</v>
      </c>
      <c r="F244" s="46" t="s">
        <v>92</v>
      </c>
      <c r="G244" s="46" t="s">
        <v>59</v>
      </c>
      <c r="H244">
        <f>_xlfn.XLOOKUP(A244,Hoja3!$A$1:$A$30,Hoja3!$B$1:$B$30)</f>
        <v>27</v>
      </c>
      <c r="I244">
        <f>COUNTIF($H$3:H244,H244)</f>
        <v>12</v>
      </c>
    </row>
    <row r="245" spans="1:9" x14ac:dyDescent="0.35">
      <c r="A245" s="46" t="s">
        <v>286</v>
      </c>
      <c r="B245" s="63" t="s">
        <v>534</v>
      </c>
      <c r="C245" s="46" t="str">
        <f t="shared" si="3"/>
        <v>27.13</v>
      </c>
      <c r="D245" s="46" t="s">
        <v>40</v>
      </c>
      <c r="E245" s="46" t="s">
        <v>535</v>
      </c>
      <c r="F245" s="46" t="s">
        <v>92</v>
      </c>
      <c r="G245" s="46" t="s">
        <v>59</v>
      </c>
      <c r="H245">
        <f>_xlfn.XLOOKUP(A245,Hoja3!$A$1:$A$30,Hoja3!$B$1:$B$30)</f>
        <v>27</v>
      </c>
      <c r="I245">
        <f>COUNTIF($H$3:H245,H245)</f>
        <v>13</v>
      </c>
    </row>
    <row r="246" spans="1:9" x14ac:dyDescent="0.35">
      <c r="A246" s="46" t="s">
        <v>24</v>
      </c>
      <c r="B246" s="63" t="s">
        <v>536</v>
      </c>
      <c r="C246" s="46" t="str">
        <f t="shared" si="3"/>
        <v>28.1</v>
      </c>
      <c r="D246" s="46" t="s">
        <v>40</v>
      </c>
      <c r="E246" s="46" t="s">
        <v>368</v>
      </c>
      <c r="F246" s="46" t="s">
        <v>368</v>
      </c>
      <c r="G246" s="46" t="s">
        <v>368</v>
      </c>
      <c r="H246">
        <f>_xlfn.XLOOKUP(A246,Hoja3!$A$1:$A$30,Hoja3!$B$1:$B$30)</f>
        <v>28</v>
      </c>
      <c r="I246">
        <f>COUNTIF($H$3:H246,H246)</f>
        <v>1</v>
      </c>
    </row>
    <row r="247" spans="1:9" x14ac:dyDescent="0.35">
      <c r="A247" s="46" t="s">
        <v>24</v>
      </c>
      <c r="B247" s="63" t="s">
        <v>537</v>
      </c>
      <c r="C247" s="46" t="str">
        <f t="shared" si="3"/>
        <v>28.2</v>
      </c>
      <c r="D247" s="46" t="s">
        <v>40</v>
      </c>
      <c r="E247" s="46" t="s">
        <v>368</v>
      </c>
      <c r="F247" s="46" t="s">
        <v>368</v>
      </c>
      <c r="G247" s="46" t="s">
        <v>368</v>
      </c>
      <c r="H247">
        <f>_xlfn.XLOOKUP(A247,Hoja3!$A$1:$A$30,Hoja3!$B$1:$B$30)</f>
        <v>28</v>
      </c>
      <c r="I247">
        <f>COUNTIF($H$3:H247,H247)</f>
        <v>2</v>
      </c>
    </row>
    <row r="248" spans="1:9" x14ac:dyDescent="0.35">
      <c r="A248" s="46" t="s">
        <v>24</v>
      </c>
      <c r="B248" s="63" t="s">
        <v>538</v>
      </c>
      <c r="C248" s="46" t="str">
        <f t="shared" si="3"/>
        <v>28.3</v>
      </c>
      <c r="D248" s="46" t="s">
        <v>40</v>
      </c>
      <c r="E248" s="46" t="s">
        <v>368</v>
      </c>
      <c r="F248" s="46" t="s">
        <v>368</v>
      </c>
      <c r="G248" s="46" t="s">
        <v>368</v>
      </c>
      <c r="H248">
        <f>_xlfn.XLOOKUP(A248,Hoja3!$A$1:$A$30,Hoja3!$B$1:$B$30)</f>
        <v>28</v>
      </c>
      <c r="I248">
        <f>COUNTIF($H$3:H248,H248)</f>
        <v>3</v>
      </c>
    </row>
    <row r="249" spans="1:9" x14ac:dyDescent="0.35">
      <c r="A249" s="46" t="s">
        <v>24</v>
      </c>
      <c r="B249" s="63" t="s">
        <v>539</v>
      </c>
      <c r="C249" s="46" t="str">
        <f t="shared" si="3"/>
        <v>28.4</v>
      </c>
      <c r="D249" s="46" t="s">
        <v>40</v>
      </c>
      <c r="E249" s="46" t="s">
        <v>368</v>
      </c>
      <c r="F249" s="46" t="s">
        <v>368</v>
      </c>
      <c r="G249" s="46" t="s">
        <v>368</v>
      </c>
      <c r="H249">
        <f>_xlfn.XLOOKUP(A249,Hoja3!$A$1:$A$30,Hoja3!$B$1:$B$30)</f>
        <v>28</v>
      </c>
      <c r="I249">
        <f>COUNTIF($H$3:H249,H249)</f>
        <v>4</v>
      </c>
    </row>
    <row r="250" spans="1:9" x14ac:dyDescent="0.35">
      <c r="A250" s="46" t="s">
        <v>24</v>
      </c>
      <c r="B250" s="63" t="s">
        <v>540</v>
      </c>
      <c r="C250" s="46" t="str">
        <f t="shared" si="3"/>
        <v>28.5</v>
      </c>
      <c r="D250" s="46" t="s">
        <v>40</v>
      </c>
      <c r="E250" s="46" t="s">
        <v>368</v>
      </c>
      <c r="F250" s="46" t="s">
        <v>368</v>
      </c>
      <c r="G250" s="46" t="s">
        <v>368</v>
      </c>
      <c r="H250">
        <f>_xlfn.XLOOKUP(A250,Hoja3!$A$1:$A$30,Hoja3!$B$1:$B$30)</f>
        <v>28</v>
      </c>
      <c r="I250">
        <f>COUNTIF($H$3:H250,H250)</f>
        <v>5</v>
      </c>
    </row>
    <row r="251" spans="1:9" x14ac:dyDescent="0.35">
      <c r="A251" s="46" t="s">
        <v>24</v>
      </c>
      <c r="B251" s="63" t="s">
        <v>541</v>
      </c>
      <c r="C251" s="46" t="str">
        <f t="shared" si="3"/>
        <v>28.6</v>
      </c>
      <c r="D251" s="46" t="s">
        <v>40</v>
      </c>
      <c r="E251" s="46" t="s">
        <v>368</v>
      </c>
      <c r="F251" s="46" t="s">
        <v>368</v>
      </c>
      <c r="G251" s="46" t="s">
        <v>368</v>
      </c>
      <c r="H251">
        <f>_xlfn.XLOOKUP(A251,Hoja3!$A$1:$A$30,Hoja3!$B$1:$B$30)</f>
        <v>28</v>
      </c>
      <c r="I251">
        <f>COUNTIF($H$3:H251,H251)</f>
        <v>6</v>
      </c>
    </row>
    <row r="252" spans="1:9" x14ac:dyDescent="0.35">
      <c r="A252" s="46" t="s">
        <v>24</v>
      </c>
      <c r="B252" s="63" t="s">
        <v>542</v>
      </c>
      <c r="C252" s="46" t="str">
        <f t="shared" si="3"/>
        <v>28.7</v>
      </c>
      <c r="D252" s="46" t="s">
        <v>40</v>
      </c>
      <c r="E252" s="46" t="s">
        <v>368</v>
      </c>
      <c r="F252" s="46" t="s">
        <v>368</v>
      </c>
      <c r="G252" s="46" t="s">
        <v>368</v>
      </c>
      <c r="H252">
        <f>_xlfn.XLOOKUP(A252,Hoja3!$A$1:$A$30,Hoja3!$B$1:$B$30)</f>
        <v>28</v>
      </c>
      <c r="I252">
        <f>COUNTIF($H$3:H252,H252)</f>
        <v>7</v>
      </c>
    </row>
    <row r="253" spans="1:9" x14ac:dyDescent="0.35">
      <c r="A253" s="46" t="s">
        <v>24</v>
      </c>
      <c r="B253" s="63" t="s">
        <v>543</v>
      </c>
      <c r="C253" s="46" t="str">
        <f t="shared" si="3"/>
        <v>28.8</v>
      </c>
      <c r="D253" s="46" t="s">
        <v>40</v>
      </c>
      <c r="E253" s="46" t="s">
        <v>368</v>
      </c>
      <c r="F253" s="46" t="s">
        <v>368</v>
      </c>
      <c r="G253" s="46" t="s">
        <v>368</v>
      </c>
      <c r="H253">
        <f>_xlfn.XLOOKUP(A253,Hoja3!$A$1:$A$30,Hoja3!$B$1:$B$30)</f>
        <v>28</v>
      </c>
      <c r="I253">
        <f>COUNTIF($H$3:H253,H253)</f>
        <v>8</v>
      </c>
    </row>
    <row r="254" spans="1:9" x14ac:dyDescent="0.35">
      <c r="A254" s="46" t="s">
        <v>24</v>
      </c>
      <c r="B254" s="63" t="s">
        <v>544</v>
      </c>
      <c r="C254" s="46" t="str">
        <f t="shared" si="3"/>
        <v>28.9</v>
      </c>
      <c r="D254" s="46" t="s">
        <v>40</v>
      </c>
      <c r="E254" s="46" t="s">
        <v>368</v>
      </c>
      <c r="F254" s="46" t="s">
        <v>368</v>
      </c>
      <c r="G254" s="46" t="s">
        <v>368</v>
      </c>
      <c r="H254">
        <f>_xlfn.XLOOKUP(A254,Hoja3!$A$1:$A$30,Hoja3!$B$1:$B$30)</f>
        <v>28</v>
      </c>
      <c r="I254">
        <f>COUNTIF($H$3:H254,H254)</f>
        <v>9</v>
      </c>
    </row>
    <row r="255" spans="1:9" x14ac:dyDescent="0.35">
      <c r="A255" s="46" t="s">
        <v>24</v>
      </c>
      <c r="B255" s="63" t="s">
        <v>545</v>
      </c>
      <c r="C255" s="46" t="str">
        <f t="shared" si="3"/>
        <v>28.10</v>
      </c>
      <c r="D255" s="46" t="s">
        <v>40</v>
      </c>
      <c r="E255" s="46" t="s">
        <v>368</v>
      </c>
      <c r="F255" s="46" t="s">
        <v>368</v>
      </c>
      <c r="G255" s="46" t="s">
        <v>368</v>
      </c>
      <c r="H255">
        <f>_xlfn.XLOOKUP(A255,Hoja3!$A$1:$A$30,Hoja3!$B$1:$B$30)</f>
        <v>28</v>
      </c>
      <c r="I255">
        <f>COUNTIF($H$3:H255,H255)</f>
        <v>10</v>
      </c>
    </row>
    <row r="256" spans="1:9" x14ac:dyDescent="0.35">
      <c r="A256" s="46" t="s">
        <v>24</v>
      </c>
      <c r="B256" s="63" t="s">
        <v>546</v>
      </c>
      <c r="C256" s="46" t="str">
        <f t="shared" si="3"/>
        <v>28.11</v>
      </c>
      <c r="D256" s="46" t="s">
        <v>40</v>
      </c>
      <c r="E256" s="46" t="s">
        <v>368</v>
      </c>
      <c r="F256" s="46" t="s">
        <v>368</v>
      </c>
      <c r="G256" s="46" t="s">
        <v>368</v>
      </c>
      <c r="H256">
        <f>_xlfn.XLOOKUP(A256,Hoja3!$A$1:$A$30,Hoja3!$B$1:$B$30)</f>
        <v>28</v>
      </c>
      <c r="I256">
        <f>COUNTIF($H$3:H256,H256)</f>
        <v>11</v>
      </c>
    </row>
    <row r="257" spans="1:9" x14ac:dyDescent="0.35">
      <c r="A257" s="46" t="s">
        <v>24</v>
      </c>
      <c r="B257" s="63" t="s">
        <v>547</v>
      </c>
      <c r="C257" s="46" t="str">
        <f t="shared" si="3"/>
        <v>28.12</v>
      </c>
      <c r="D257" s="46" t="s">
        <v>40</v>
      </c>
      <c r="E257" s="46" t="s">
        <v>368</v>
      </c>
      <c r="F257" s="46" t="s">
        <v>368</v>
      </c>
      <c r="G257" s="46" t="s">
        <v>368</v>
      </c>
      <c r="H257">
        <f>_xlfn.XLOOKUP(A257,Hoja3!$A$1:$A$30,Hoja3!$B$1:$B$30)</f>
        <v>28</v>
      </c>
      <c r="I257">
        <f>COUNTIF($H$3:H257,H257)</f>
        <v>12</v>
      </c>
    </row>
    <row r="258" spans="1:9" x14ac:dyDescent="0.35">
      <c r="A258" s="46" t="s">
        <v>24</v>
      </c>
      <c r="B258" s="63" t="s">
        <v>548</v>
      </c>
      <c r="C258" s="46" t="str">
        <f t="shared" si="3"/>
        <v>28.13</v>
      </c>
      <c r="D258" s="46" t="s">
        <v>40</v>
      </c>
      <c r="E258" s="46" t="s">
        <v>368</v>
      </c>
      <c r="F258" s="46" t="s">
        <v>368</v>
      </c>
      <c r="G258" s="46" t="s">
        <v>368</v>
      </c>
      <c r="H258">
        <f>_xlfn.XLOOKUP(A258,Hoja3!$A$1:$A$30,Hoja3!$B$1:$B$30)</f>
        <v>28</v>
      </c>
      <c r="I258">
        <f>COUNTIF($H$3:H258,H258)</f>
        <v>13</v>
      </c>
    </row>
    <row r="259" spans="1:9" x14ac:dyDescent="0.35">
      <c r="A259" s="46" t="s">
        <v>24</v>
      </c>
      <c r="B259" s="63" t="s">
        <v>549</v>
      </c>
      <c r="C259" s="46" t="str">
        <f t="shared" si="3"/>
        <v>28.14</v>
      </c>
      <c r="D259" s="46" t="s">
        <v>40</v>
      </c>
      <c r="E259" s="46" t="s">
        <v>368</v>
      </c>
      <c r="F259" s="46" t="s">
        <v>368</v>
      </c>
      <c r="G259" s="46" t="s">
        <v>368</v>
      </c>
      <c r="H259">
        <f>_xlfn.XLOOKUP(A259,Hoja3!$A$1:$A$30,Hoja3!$B$1:$B$30)</f>
        <v>28</v>
      </c>
      <c r="I259">
        <f>COUNTIF($H$3:H259,H259)</f>
        <v>14</v>
      </c>
    </row>
    <row r="260" spans="1:9" x14ac:dyDescent="0.35">
      <c r="A260" s="46" t="s">
        <v>24</v>
      </c>
      <c r="B260" s="63" t="s">
        <v>550</v>
      </c>
      <c r="C260" s="46" t="str">
        <f t="shared" si="3"/>
        <v>28.15</v>
      </c>
      <c r="D260" s="46" t="s">
        <v>40</v>
      </c>
      <c r="E260" s="46" t="s">
        <v>368</v>
      </c>
      <c r="F260" s="46" t="s">
        <v>368</v>
      </c>
      <c r="G260" s="46" t="s">
        <v>368</v>
      </c>
      <c r="H260">
        <f>_xlfn.XLOOKUP(A260,Hoja3!$A$1:$A$30,Hoja3!$B$1:$B$30)</f>
        <v>28</v>
      </c>
      <c r="I260">
        <f>COUNTIF($H$3:H260,H260)</f>
        <v>15</v>
      </c>
    </row>
    <row r="261" spans="1:9" x14ac:dyDescent="0.35">
      <c r="A261" s="46" t="s">
        <v>24</v>
      </c>
      <c r="B261" s="66" t="s">
        <v>551</v>
      </c>
      <c r="C261" s="46" t="str">
        <f t="shared" si="3"/>
        <v>28.16</v>
      </c>
      <c r="D261" s="46" t="s">
        <v>40</v>
      </c>
      <c r="E261" s="46" t="s">
        <v>368</v>
      </c>
      <c r="F261" s="46" t="s">
        <v>368</v>
      </c>
      <c r="G261" s="46" t="s">
        <v>368</v>
      </c>
      <c r="H261">
        <f>_xlfn.XLOOKUP(A261,Hoja3!$A$1:$A$30,Hoja3!$B$1:$B$30)</f>
        <v>28</v>
      </c>
      <c r="I261">
        <f>COUNTIF($H$3:H261,H261)</f>
        <v>16</v>
      </c>
    </row>
    <row r="262" spans="1:9" x14ac:dyDescent="0.35">
      <c r="A262" s="46" t="s">
        <v>24</v>
      </c>
      <c r="B262" s="63" t="s">
        <v>552</v>
      </c>
      <c r="C262" s="46" t="str">
        <f t="shared" si="3"/>
        <v>28.17</v>
      </c>
      <c r="D262" s="46" t="s">
        <v>40</v>
      </c>
      <c r="E262" s="46" t="s">
        <v>368</v>
      </c>
      <c r="F262" s="46" t="s">
        <v>368</v>
      </c>
      <c r="G262" s="46" t="s">
        <v>368</v>
      </c>
      <c r="H262">
        <f>_xlfn.XLOOKUP(A262,Hoja3!$A$1:$A$30,Hoja3!$B$1:$B$30)</f>
        <v>28</v>
      </c>
      <c r="I262">
        <f>COUNTIF($H$3:H262,H262)</f>
        <v>17</v>
      </c>
    </row>
    <row r="263" spans="1:9" x14ac:dyDescent="0.35">
      <c r="A263" s="46" t="s">
        <v>24</v>
      </c>
      <c r="B263" s="63" t="s">
        <v>553</v>
      </c>
      <c r="C263" s="46" t="str">
        <f t="shared" si="3"/>
        <v>28.18</v>
      </c>
      <c r="D263" s="46" t="s">
        <v>40</v>
      </c>
      <c r="E263" s="46" t="s">
        <v>368</v>
      </c>
      <c r="F263" s="46" t="s">
        <v>368</v>
      </c>
      <c r="G263" s="46" t="s">
        <v>368</v>
      </c>
      <c r="H263">
        <f>_xlfn.XLOOKUP(A263,Hoja3!$A$1:$A$30,Hoja3!$B$1:$B$30)</f>
        <v>28</v>
      </c>
      <c r="I263">
        <f>COUNTIF($H$3:H263,H263)</f>
        <v>18</v>
      </c>
    </row>
    <row r="264" spans="1:9" x14ac:dyDescent="0.35">
      <c r="A264" s="46" t="s">
        <v>24</v>
      </c>
      <c r="B264" s="63" t="s">
        <v>554</v>
      </c>
      <c r="C264" s="46" t="str">
        <f t="shared" si="3"/>
        <v>28.19</v>
      </c>
      <c r="D264" s="46" t="s">
        <v>40</v>
      </c>
      <c r="E264" s="46" t="s">
        <v>368</v>
      </c>
      <c r="F264" s="46" t="s">
        <v>368</v>
      </c>
      <c r="G264" s="46" t="s">
        <v>368</v>
      </c>
      <c r="H264">
        <f>_xlfn.XLOOKUP(A264,Hoja3!$A$1:$A$30,Hoja3!$B$1:$B$30)</f>
        <v>28</v>
      </c>
      <c r="I264">
        <f>COUNTIF($H$3:H264,H264)</f>
        <v>19</v>
      </c>
    </row>
    <row r="265" spans="1:9" x14ac:dyDescent="0.35">
      <c r="A265" s="46" t="s">
        <v>24</v>
      </c>
      <c r="B265" s="63" t="s">
        <v>555</v>
      </c>
      <c r="C265" s="46" t="str">
        <f t="shared" si="3"/>
        <v>28.20</v>
      </c>
      <c r="D265" s="46" t="s">
        <v>40</v>
      </c>
      <c r="E265" s="46" t="s">
        <v>368</v>
      </c>
      <c r="F265" s="46" t="s">
        <v>368</v>
      </c>
      <c r="G265" s="46" t="s">
        <v>368</v>
      </c>
      <c r="H265">
        <f>_xlfn.XLOOKUP(A265,Hoja3!$A$1:$A$30,Hoja3!$B$1:$B$30)</f>
        <v>28</v>
      </c>
      <c r="I265">
        <f>COUNTIF($H$3:H265,H265)</f>
        <v>20</v>
      </c>
    </row>
    <row r="266" spans="1:9" x14ac:dyDescent="0.35">
      <c r="A266" s="46" t="s">
        <v>24</v>
      </c>
      <c r="B266" s="63" t="s">
        <v>556</v>
      </c>
      <c r="C266" s="46" t="str">
        <f t="shared" si="3"/>
        <v>28.21</v>
      </c>
      <c r="D266" s="46" t="s">
        <v>40</v>
      </c>
      <c r="E266" s="46" t="s">
        <v>368</v>
      </c>
      <c r="F266" s="46" t="s">
        <v>368</v>
      </c>
      <c r="G266" s="46" t="s">
        <v>368</v>
      </c>
      <c r="H266">
        <f>_xlfn.XLOOKUP(A266,Hoja3!$A$1:$A$30,Hoja3!$B$1:$B$30)</f>
        <v>28</v>
      </c>
      <c r="I266">
        <f>COUNTIF($H$3:H266,H266)</f>
        <v>21</v>
      </c>
    </row>
    <row r="267" spans="1:9" x14ac:dyDescent="0.35">
      <c r="A267" s="46" t="s">
        <v>24</v>
      </c>
      <c r="B267" s="63" t="s">
        <v>557</v>
      </c>
      <c r="C267" s="46" t="str">
        <f t="shared" si="3"/>
        <v>28.22</v>
      </c>
      <c r="D267" s="46" t="s">
        <v>40</v>
      </c>
      <c r="E267" s="46" t="s">
        <v>368</v>
      </c>
      <c r="F267" s="46" t="s">
        <v>368</v>
      </c>
      <c r="G267" s="46" t="s">
        <v>368</v>
      </c>
      <c r="H267">
        <f>_xlfn.XLOOKUP(A267,Hoja3!$A$1:$A$30,Hoja3!$B$1:$B$30)</f>
        <v>28</v>
      </c>
      <c r="I267">
        <f>COUNTIF($H$3:H267,H267)</f>
        <v>22</v>
      </c>
    </row>
    <row r="268" spans="1:9" x14ac:dyDescent="0.35">
      <c r="A268" s="46" t="s">
        <v>24</v>
      </c>
      <c r="B268" s="63" t="s">
        <v>558</v>
      </c>
      <c r="C268" s="46" t="str">
        <f t="shared" si="3"/>
        <v>28.23</v>
      </c>
      <c r="D268" s="46" t="s">
        <v>40</v>
      </c>
      <c r="E268" s="46" t="s">
        <v>368</v>
      </c>
      <c r="F268" s="46" t="s">
        <v>368</v>
      </c>
      <c r="G268" s="46" t="s">
        <v>368</v>
      </c>
      <c r="H268">
        <f>_xlfn.XLOOKUP(A268,Hoja3!$A$1:$A$30,Hoja3!$B$1:$B$30)</f>
        <v>28</v>
      </c>
      <c r="I268">
        <f>COUNTIF($H$3:H268,H268)</f>
        <v>23</v>
      </c>
    </row>
    <row r="269" spans="1:9" x14ac:dyDescent="0.35">
      <c r="A269" s="46" t="s">
        <v>24</v>
      </c>
      <c r="B269" s="63" t="s">
        <v>559</v>
      </c>
      <c r="C269" s="46" t="str">
        <f t="shared" si="3"/>
        <v>28.24</v>
      </c>
      <c r="D269" s="46" t="s">
        <v>40</v>
      </c>
      <c r="E269" s="46" t="s">
        <v>368</v>
      </c>
      <c r="F269" s="46" t="s">
        <v>368</v>
      </c>
      <c r="G269" s="46" t="s">
        <v>368</v>
      </c>
      <c r="H269">
        <f>_xlfn.XLOOKUP(A269,Hoja3!$A$1:$A$30,Hoja3!$B$1:$B$30)</f>
        <v>28</v>
      </c>
      <c r="I269">
        <f>COUNTIF($H$3:H269,H269)</f>
        <v>24</v>
      </c>
    </row>
    <row r="270" spans="1:9" x14ac:dyDescent="0.35">
      <c r="A270" s="46" t="s">
        <v>24</v>
      </c>
      <c r="B270" s="63" t="s">
        <v>560</v>
      </c>
      <c r="C270" s="46" t="str">
        <f t="shared" si="3"/>
        <v>28.25</v>
      </c>
      <c r="D270" s="46" t="s">
        <v>40</v>
      </c>
      <c r="E270" s="46" t="s">
        <v>368</v>
      </c>
      <c r="F270" s="46" t="s">
        <v>368</v>
      </c>
      <c r="G270" s="46" t="s">
        <v>368</v>
      </c>
      <c r="H270">
        <f>_xlfn.XLOOKUP(A270,Hoja3!$A$1:$A$30,Hoja3!$B$1:$B$30)</f>
        <v>28</v>
      </c>
      <c r="I270">
        <f>COUNTIF($H$3:H270,H270)</f>
        <v>25</v>
      </c>
    </row>
    <row r="271" spans="1:9" x14ac:dyDescent="0.35">
      <c r="A271" s="46" t="s">
        <v>24</v>
      </c>
      <c r="B271" s="63" t="s">
        <v>561</v>
      </c>
      <c r="C271" s="46" t="str">
        <f t="shared" si="3"/>
        <v>28.26</v>
      </c>
      <c r="D271" s="46" t="s">
        <v>40</v>
      </c>
      <c r="E271" s="46" t="s">
        <v>368</v>
      </c>
      <c r="F271" s="46" t="s">
        <v>368</v>
      </c>
      <c r="G271" s="46" t="s">
        <v>368</v>
      </c>
      <c r="H271">
        <f>_xlfn.XLOOKUP(A271,Hoja3!$A$1:$A$30,Hoja3!$B$1:$B$30)</f>
        <v>28</v>
      </c>
      <c r="I271">
        <f>COUNTIF($H$3:H271,H271)</f>
        <v>26</v>
      </c>
    </row>
    <row r="272" spans="1:9" x14ac:dyDescent="0.35">
      <c r="A272" s="46" t="s">
        <v>24</v>
      </c>
      <c r="B272" s="63" t="s">
        <v>562</v>
      </c>
      <c r="C272" s="46" t="str">
        <f t="shared" si="3"/>
        <v>28.27</v>
      </c>
      <c r="D272" s="46" t="s">
        <v>40</v>
      </c>
      <c r="E272" s="46" t="s">
        <v>368</v>
      </c>
      <c r="F272" s="46" t="s">
        <v>368</v>
      </c>
      <c r="G272" s="46" t="s">
        <v>368</v>
      </c>
      <c r="H272">
        <f>_xlfn.XLOOKUP(A272,Hoja3!$A$1:$A$30,Hoja3!$B$1:$B$30)</f>
        <v>28</v>
      </c>
      <c r="I272">
        <f>COUNTIF($H$3:H272,H272)</f>
        <v>27</v>
      </c>
    </row>
    <row r="273" spans="1:9" x14ac:dyDescent="0.35">
      <c r="A273" s="46" t="s">
        <v>24</v>
      </c>
      <c r="B273" s="66" t="s">
        <v>563</v>
      </c>
      <c r="C273" s="46" t="str">
        <f t="shared" si="3"/>
        <v>28.28</v>
      </c>
      <c r="D273" s="46" t="s">
        <v>40</v>
      </c>
      <c r="E273" s="46" t="s">
        <v>368</v>
      </c>
      <c r="F273" s="46" t="s">
        <v>368</v>
      </c>
      <c r="G273" s="46" t="s">
        <v>368</v>
      </c>
      <c r="H273">
        <f>_xlfn.XLOOKUP(A273,Hoja3!$A$1:$A$30,Hoja3!$B$1:$B$30)</f>
        <v>28</v>
      </c>
      <c r="I273">
        <f>COUNTIF($H$3:H273,H273)</f>
        <v>28</v>
      </c>
    </row>
    <row r="274" spans="1:9" x14ac:dyDescent="0.35">
      <c r="A274" s="46" t="s">
        <v>24</v>
      </c>
      <c r="B274" s="63" t="s">
        <v>564</v>
      </c>
      <c r="C274" s="46" t="str">
        <f t="shared" si="3"/>
        <v>28.29</v>
      </c>
      <c r="D274" s="46" t="s">
        <v>40</v>
      </c>
      <c r="E274" s="46" t="s">
        <v>368</v>
      </c>
      <c r="F274" s="46" t="s">
        <v>368</v>
      </c>
      <c r="G274" s="46" t="s">
        <v>368</v>
      </c>
      <c r="H274">
        <f>_xlfn.XLOOKUP(A274,Hoja3!$A$1:$A$30,Hoja3!$B$1:$B$30)</f>
        <v>28</v>
      </c>
      <c r="I274">
        <f>COUNTIF($H$3:H274,H274)</f>
        <v>29</v>
      </c>
    </row>
    <row r="275" spans="1:9" x14ac:dyDescent="0.35">
      <c r="A275" s="46" t="s">
        <v>24</v>
      </c>
      <c r="B275" s="63" t="s">
        <v>565</v>
      </c>
      <c r="C275" s="46" t="str">
        <f t="shared" si="3"/>
        <v>28.30</v>
      </c>
      <c r="D275" s="46" t="s">
        <v>40</v>
      </c>
      <c r="E275" s="46" t="s">
        <v>368</v>
      </c>
      <c r="F275" s="46" t="s">
        <v>368</v>
      </c>
      <c r="G275" s="46" t="s">
        <v>368</v>
      </c>
      <c r="H275">
        <f>_xlfn.XLOOKUP(A275,Hoja3!$A$1:$A$30,Hoja3!$B$1:$B$30)</f>
        <v>28</v>
      </c>
      <c r="I275">
        <f>COUNTIF($H$3:H275,H275)</f>
        <v>30</v>
      </c>
    </row>
    <row r="276" spans="1:9" x14ac:dyDescent="0.35">
      <c r="A276" s="46" t="s">
        <v>24</v>
      </c>
      <c r="B276" s="63" t="s">
        <v>566</v>
      </c>
      <c r="C276" s="46" t="str">
        <f t="shared" si="3"/>
        <v>28.31</v>
      </c>
      <c r="D276" s="46" t="s">
        <v>40</v>
      </c>
      <c r="E276" s="46" t="s">
        <v>368</v>
      </c>
      <c r="F276" s="46" t="s">
        <v>368</v>
      </c>
      <c r="G276" s="46" t="s">
        <v>368</v>
      </c>
      <c r="H276">
        <f>_xlfn.XLOOKUP(A276,Hoja3!$A$1:$A$30,Hoja3!$B$1:$B$30)</f>
        <v>28</v>
      </c>
      <c r="I276">
        <f>COUNTIF($H$3:H276,H276)</f>
        <v>31</v>
      </c>
    </row>
    <row r="277" spans="1:9" x14ac:dyDescent="0.35">
      <c r="A277" s="46" t="s">
        <v>24</v>
      </c>
      <c r="B277" s="63" t="s">
        <v>567</v>
      </c>
      <c r="C277" s="46" t="str">
        <f t="shared" si="3"/>
        <v>28.32</v>
      </c>
      <c r="D277" s="46" t="s">
        <v>40</v>
      </c>
      <c r="E277" s="46" t="s">
        <v>368</v>
      </c>
      <c r="F277" s="46" t="s">
        <v>368</v>
      </c>
      <c r="G277" s="46" t="s">
        <v>368</v>
      </c>
      <c r="H277">
        <f>_xlfn.XLOOKUP(A277,Hoja3!$A$1:$A$30,Hoja3!$B$1:$B$30)</f>
        <v>28</v>
      </c>
      <c r="I277">
        <f>COUNTIF($H$3:H277,H277)</f>
        <v>32</v>
      </c>
    </row>
    <row r="278" spans="1:9" x14ac:dyDescent="0.35">
      <c r="A278" s="46" t="s">
        <v>24</v>
      </c>
      <c r="B278" s="63" t="s">
        <v>568</v>
      </c>
      <c r="C278" s="46" t="str">
        <f t="shared" si="3"/>
        <v>28.33</v>
      </c>
      <c r="D278" s="46" t="s">
        <v>40</v>
      </c>
      <c r="E278" s="46" t="s">
        <v>368</v>
      </c>
      <c r="F278" s="46" t="s">
        <v>368</v>
      </c>
      <c r="G278" s="46" t="s">
        <v>368</v>
      </c>
      <c r="H278">
        <f>_xlfn.XLOOKUP(A278,Hoja3!$A$1:$A$30,Hoja3!$B$1:$B$30)</f>
        <v>28</v>
      </c>
      <c r="I278">
        <f>COUNTIF($H$3:H278,H278)</f>
        <v>33</v>
      </c>
    </row>
    <row r="279" spans="1:9" x14ac:dyDescent="0.35">
      <c r="A279" s="46" t="s">
        <v>24</v>
      </c>
      <c r="B279" s="63" t="s">
        <v>569</v>
      </c>
      <c r="C279" s="46" t="str">
        <f t="shared" si="3"/>
        <v>28.34</v>
      </c>
      <c r="D279" s="46" t="s">
        <v>40</v>
      </c>
      <c r="E279" s="46" t="s">
        <v>368</v>
      </c>
      <c r="F279" s="46" t="s">
        <v>368</v>
      </c>
      <c r="G279" s="46" t="s">
        <v>368</v>
      </c>
      <c r="H279">
        <f>_xlfn.XLOOKUP(A279,Hoja3!$A$1:$A$30,Hoja3!$B$1:$B$30)</f>
        <v>28</v>
      </c>
      <c r="I279">
        <f>COUNTIF($H$3:H279,H279)</f>
        <v>34</v>
      </c>
    </row>
    <row r="280" spans="1:9" x14ac:dyDescent="0.35">
      <c r="A280" s="46" t="s">
        <v>24</v>
      </c>
      <c r="B280" s="66" t="s">
        <v>570</v>
      </c>
      <c r="C280" s="46" t="str">
        <f t="shared" si="3"/>
        <v>28.35</v>
      </c>
      <c r="D280" s="46" t="s">
        <v>40</v>
      </c>
      <c r="E280" s="46" t="s">
        <v>368</v>
      </c>
      <c r="F280" s="46" t="s">
        <v>368</v>
      </c>
      <c r="G280" s="46" t="s">
        <v>368</v>
      </c>
      <c r="H280">
        <f>_xlfn.XLOOKUP(A280,Hoja3!$A$1:$A$30,Hoja3!$B$1:$B$30)</f>
        <v>28</v>
      </c>
      <c r="I280">
        <f>COUNTIF($H$3:H280,H280)</f>
        <v>35</v>
      </c>
    </row>
    <row r="281" spans="1:9" x14ac:dyDescent="0.35">
      <c r="A281" s="46" t="s">
        <v>24</v>
      </c>
      <c r="B281" s="63" t="s">
        <v>571</v>
      </c>
      <c r="C281" s="46" t="str">
        <f t="shared" si="3"/>
        <v>28.36</v>
      </c>
      <c r="D281" s="46" t="s">
        <v>40</v>
      </c>
      <c r="E281" s="46" t="s">
        <v>368</v>
      </c>
      <c r="F281" s="46" t="s">
        <v>368</v>
      </c>
      <c r="G281" s="46" t="s">
        <v>368</v>
      </c>
      <c r="H281">
        <f>_xlfn.XLOOKUP(A281,Hoja3!$A$1:$A$30,Hoja3!$B$1:$B$30)</f>
        <v>28</v>
      </c>
      <c r="I281">
        <f>COUNTIF($H$3:H281,H281)</f>
        <v>36</v>
      </c>
    </row>
    <row r="282" spans="1:9" x14ac:dyDescent="0.35">
      <c r="A282" s="46" t="s">
        <v>25</v>
      </c>
      <c r="B282" s="63" t="s">
        <v>572</v>
      </c>
      <c r="C282" s="46" t="str">
        <f t="shared" si="3"/>
        <v>29.1</v>
      </c>
      <c r="D282" s="46" t="s">
        <v>40</v>
      </c>
      <c r="E282" s="46" t="s">
        <v>368</v>
      </c>
      <c r="F282" s="46" t="s">
        <v>368</v>
      </c>
      <c r="G282" s="46" t="s">
        <v>368</v>
      </c>
      <c r="H282">
        <f>_xlfn.XLOOKUP(A282,Hoja3!$A$1:$A$30,Hoja3!$B$1:$B$30)</f>
        <v>29</v>
      </c>
      <c r="I282">
        <f>COUNTIF($H$3:H282,H282)</f>
        <v>1</v>
      </c>
    </row>
    <row r="283" spans="1:9" x14ac:dyDescent="0.35">
      <c r="A283" s="46" t="s">
        <v>25</v>
      </c>
      <c r="B283" s="63" t="s">
        <v>573</v>
      </c>
      <c r="C283" s="46" t="str">
        <f t="shared" ref="C283:C346" si="5">_xlfn.CONCAT(H283,".",I283)</f>
        <v>29.2</v>
      </c>
      <c r="D283" s="46" t="s">
        <v>40</v>
      </c>
      <c r="E283" s="46" t="s">
        <v>368</v>
      </c>
      <c r="F283" s="46" t="s">
        <v>368</v>
      </c>
      <c r="G283" s="46" t="s">
        <v>368</v>
      </c>
      <c r="H283">
        <f>_xlfn.XLOOKUP(A283,Hoja3!$A$1:$A$30,Hoja3!$B$1:$B$30)</f>
        <v>29</v>
      </c>
      <c r="I283">
        <f>COUNTIF($H$3:H283,H283)</f>
        <v>2</v>
      </c>
    </row>
    <row r="284" spans="1:9" x14ac:dyDescent="0.35">
      <c r="A284" s="46" t="s">
        <v>25</v>
      </c>
      <c r="B284" s="63" t="s">
        <v>574</v>
      </c>
      <c r="C284" s="46" t="str">
        <f t="shared" si="5"/>
        <v>29.3</v>
      </c>
      <c r="D284" s="46" t="s">
        <v>40</v>
      </c>
      <c r="E284" s="46" t="s">
        <v>368</v>
      </c>
      <c r="F284" s="46" t="s">
        <v>368</v>
      </c>
      <c r="G284" s="46" t="s">
        <v>368</v>
      </c>
      <c r="H284">
        <f>_xlfn.XLOOKUP(A284,Hoja3!$A$1:$A$30,Hoja3!$B$1:$B$30)</f>
        <v>29</v>
      </c>
      <c r="I284">
        <f>COUNTIF($H$3:H284,H284)</f>
        <v>3</v>
      </c>
    </row>
    <row r="285" spans="1:9" x14ac:dyDescent="0.35">
      <c r="A285" s="46" t="s">
        <v>25</v>
      </c>
      <c r="B285" s="63" t="s">
        <v>575</v>
      </c>
      <c r="C285" s="46" t="str">
        <f t="shared" si="5"/>
        <v>29.4</v>
      </c>
      <c r="D285" s="46" t="s">
        <v>40</v>
      </c>
      <c r="E285" s="46" t="s">
        <v>368</v>
      </c>
      <c r="F285" s="46" t="s">
        <v>368</v>
      </c>
      <c r="G285" s="46" t="s">
        <v>368</v>
      </c>
      <c r="H285">
        <f>_xlfn.XLOOKUP(A285,Hoja3!$A$1:$A$30,Hoja3!$B$1:$B$30)</f>
        <v>29</v>
      </c>
      <c r="I285">
        <f>COUNTIF($H$3:H285,H285)</f>
        <v>4</v>
      </c>
    </row>
    <row r="286" spans="1:9" x14ac:dyDescent="0.35">
      <c r="A286" s="46" t="s">
        <v>25</v>
      </c>
      <c r="B286" s="63" t="s">
        <v>576</v>
      </c>
      <c r="C286" s="46" t="str">
        <f t="shared" si="5"/>
        <v>29.5</v>
      </c>
      <c r="D286" s="46" t="s">
        <v>40</v>
      </c>
      <c r="E286" s="46" t="s">
        <v>368</v>
      </c>
      <c r="F286" s="46" t="s">
        <v>368</v>
      </c>
      <c r="G286" s="46" t="s">
        <v>368</v>
      </c>
      <c r="H286">
        <f>_xlfn.XLOOKUP(A286,Hoja3!$A$1:$A$30,Hoja3!$B$1:$B$30)</f>
        <v>29</v>
      </c>
      <c r="I286">
        <f>COUNTIF($H$3:H286,H286)</f>
        <v>5</v>
      </c>
    </row>
    <row r="287" spans="1:9" x14ac:dyDescent="0.35">
      <c r="A287" s="46" t="s">
        <v>25</v>
      </c>
      <c r="B287" s="63" t="s">
        <v>577</v>
      </c>
      <c r="C287" s="46" t="str">
        <f t="shared" si="5"/>
        <v>29.6</v>
      </c>
      <c r="D287" s="46" t="s">
        <v>40</v>
      </c>
      <c r="E287" s="46" t="s">
        <v>368</v>
      </c>
      <c r="F287" s="46" t="s">
        <v>368</v>
      </c>
      <c r="G287" s="46" t="s">
        <v>368</v>
      </c>
      <c r="H287">
        <f>_xlfn.XLOOKUP(A287,Hoja3!$A$1:$A$30,Hoja3!$B$1:$B$30)</f>
        <v>29</v>
      </c>
      <c r="I287">
        <f>COUNTIF($H$3:H287,H287)</f>
        <v>6</v>
      </c>
    </row>
    <row r="288" spans="1:9" x14ac:dyDescent="0.35">
      <c r="A288" s="46" t="s">
        <v>25</v>
      </c>
      <c r="B288" s="63" t="s">
        <v>578</v>
      </c>
      <c r="C288" s="46" t="str">
        <f t="shared" si="5"/>
        <v>29.7</v>
      </c>
      <c r="D288" s="46" t="s">
        <v>40</v>
      </c>
      <c r="E288" s="46" t="s">
        <v>368</v>
      </c>
      <c r="F288" s="46" t="s">
        <v>368</v>
      </c>
      <c r="G288" s="46" t="s">
        <v>368</v>
      </c>
      <c r="H288">
        <f>_xlfn.XLOOKUP(A288,Hoja3!$A$1:$A$30,Hoja3!$B$1:$B$30)</f>
        <v>29</v>
      </c>
      <c r="I288">
        <f>COUNTIF($H$3:H288,H288)</f>
        <v>7</v>
      </c>
    </row>
    <row r="289" spans="1:9" x14ac:dyDescent="0.35">
      <c r="A289" s="46" t="s">
        <v>25</v>
      </c>
      <c r="B289" s="63" t="s">
        <v>579</v>
      </c>
      <c r="C289" s="46" t="str">
        <f t="shared" si="5"/>
        <v>29.8</v>
      </c>
      <c r="D289" s="46" t="s">
        <v>40</v>
      </c>
      <c r="E289" s="46" t="s">
        <v>368</v>
      </c>
      <c r="F289" s="46" t="s">
        <v>368</v>
      </c>
      <c r="G289" s="46" t="s">
        <v>368</v>
      </c>
      <c r="H289">
        <f>_xlfn.XLOOKUP(A289,Hoja3!$A$1:$A$30,Hoja3!$B$1:$B$30)</f>
        <v>29</v>
      </c>
      <c r="I289">
        <f>COUNTIF($H$3:H289,H289)</f>
        <v>8</v>
      </c>
    </row>
    <row r="290" spans="1:9" x14ac:dyDescent="0.35">
      <c r="A290" s="46" t="s">
        <v>25</v>
      </c>
      <c r="B290" s="63" t="s">
        <v>580</v>
      </c>
      <c r="C290" s="46" t="str">
        <f t="shared" si="5"/>
        <v>29.9</v>
      </c>
      <c r="D290" s="46" t="s">
        <v>40</v>
      </c>
      <c r="E290" s="46" t="s">
        <v>368</v>
      </c>
      <c r="F290" s="46" t="s">
        <v>368</v>
      </c>
      <c r="G290" s="46" t="s">
        <v>368</v>
      </c>
      <c r="H290">
        <f>_xlfn.XLOOKUP(A290,Hoja3!$A$1:$A$30,Hoja3!$B$1:$B$30)</f>
        <v>29</v>
      </c>
      <c r="I290">
        <f>COUNTIF($H$3:H290,H290)</f>
        <v>9</v>
      </c>
    </row>
    <row r="291" spans="1:9" x14ac:dyDescent="0.35">
      <c r="A291" s="46" t="s">
        <v>25</v>
      </c>
      <c r="B291" s="63" t="s">
        <v>581</v>
      </c>
      <c r="C291" s="46" t="str">
        <f t="shared" si="5"/>
        <v>29.10</v>
      </c>
      <c r="D291" s="46" t="s">
        <v>40</v>
      </c>
      <c r="E291" s="46" t="s">
        <v>368</v>
      </c>
      <c r="F291" s="46" t="s">
        <v>368</v>
      </c>
      <c r="G291" s="46" t="s">
        <v>368</v>
      </c>
      <c r="H291">
        <f>_xlfn.XLOOKUP(A291,Hoja3!$A$1:$A$30,Hoja3!$B$1:$B$30)</f>
        <v>29</v>
      </c>
      <c r="I291">
        <f>COUNTIF($H$3:H291,H291)</f>
        <v>10</v>
      </c>
    </row>
    <row r="292" spans="1:9" x14ac:dyDescent="0.35">
      <c r="A292" s="46" t="s">
        <v>25</v>
      </c>
      <c r="B292" s="63" t="s">
        <v>582</v>
      </c>
      <c r="C292" s="46" t="str">
        <f t="shared" si="5"/>
        <v>29.11</v>
      </c>
      <c r="D292" s="46" t="s">
        <v>40</v>
      </c>
      <c r="E292" s="46" t="s">
        <v>368</v>
      </c>
      <c r="F292" s="46" t="s">
        <v>368</v>
      </c>
      <c r="G292" s="46" t="s">
        <v>368</v>
      </c>
      <c r="H292">
        <f>_xlfn.XLOOKUP(A292,Hoja3!$A$1:$A$30,Hoja3!$B$1:$B$30)</f>
        <v>29</v>
      </c>
      <c r="I292">
        <f>COUNTIF($H$3:H292,H292)</f>
        <v>11</v>
      </c>
    </row>
    <row r="293" spans="1:9" x14ac:dyDescent="0.35">
      <c r="A293" s="46" t="s">
        <v>25</v>
      </c>
      <c r="B293" s="63" t="s">
        <v>583</v>
      </c>
      <c r="C293" s="46" t="str">
        <f t="shared" si="5"/>
        <v>29.12</v>
      </c>
      <c r="D293" s="46" t="s">
        <v>40</v>
      </c>
      <c r="E293" s="46" t="s">
        <v>368</v>
      </c>
      <c r="F293" s="46" t="s">
        <v>368</v>
      </c>
      <c r="G293" s="46" t="s">
        <v>368</v>
      </c>
      <c r="H293">
        <f>_xlfn.XLOOKUP(A293,Hoja3!$A$1:$A$30,Hoja3!$B$1:$B$30)</f>
        <v>29</v>
      </c>
      <c r="I293">
        <f>COUNTIF($H$3:H293,H293)</f>
        <v>12</v>
      </c>
    </row>
    <row r="294" spans="1:9" x14ac:dyDescent="0.35">
      <c r="A294" s="46" t="s">
        <v>25</v>
      </c>
      <c r="B294" s="66" t="s">
        <v>584</v>
      </c>
      <c r="C294" s="46" t="str">
        <f t="shared" si="5"/>
        <v>29.13</v>
      </c>
      <c r="D294" s="46" t="s">
        <v>40</v>
      </c>
      <c r="E294" s="46" t="s">
        <v>368</v>
      </c>
      <c r="F294" s="46" t="s">
        <v>368</v>
      </c>
      <c r="G294" s="46" t="s">
        <v>368</v>
      </c>
      <c r="H294">
        <f>_xlfn.XLOOKUP(A294,Hoja3!$A$1:$A$30,Hoja3!$B$1:$B$30)</f>
        <v>29</v>
      </c>
      <c r="I294">
        <f>COUNTIF($H$3:H294,H294)</f>
        <v>13</v>
      </c>
    </row>
    <row r="295" spans="1:9" x14ac:dyDescent="0.35">
      <c r="A295" s="46" t="s">
        <v>25</v>
      </c>
      <c r="B295" s="63" t="s">
        <v>585</v>
      </c>
      <c r="C295" s="46" t="str">
        <f t="shared" si="5"/>
        <v>29.14</v>
      </c>
      <c r="D295" s="46" t="s">
        <v>40</v>
      </c>
      <c r="E295" s="46" t="s">
        <v>368</v>
      </c>
      <c r="F295" s="46" t="s">
        <v>368</v>
      </c>
      <c r="G295" s="46" t="s">
        <v>368</v>
      </c>
      <c r="H295">
        <f>_xlfn.XLOOKUP(A295,Hoja3!$A$1:$A$30,Hoja3!$B$1:$B$30)</f>
        <v>29</v>
      </c>
      <c r="I295">
        <f>COUNTIF($H$3:H295,H295)</f>
        <v>14</v>
      </c>
    </row>
    <row r="296" spans="1:9" x14ac:dyDescent="0.35">
      <c r="A296" s="46" t="s">
        <v>25</v>
      </c>
      <c r="B296" s="63" t="s">
        <v>586</v>
      </c>
      <c r="C296" s="46" t="str">
        <f t="shared" si="5"/>
        <v>29.15</v>
      </c>
      <c r="D296" s="46" t="s">
        <v>40</v>
      </c>
      <c r="E296" s="46" t="s">
        <v>368</v>
      </c>
      <c r="F296" s="46" t="s">
        <v>368</v>
      </c>
      <c r="G296" s="46" t="s">
        <v>368</v>
      </c>
      <c r="H296">
        <f>_xlfn.XLOOKUP(A296,Hoja3!$A$1:$A$30,Hoja3!$B$1:$B$30)</f>
        <v>29</v>
      </c>
      <c r="I296">
        <f>COUNTIF($H$3:H296,H296)</f>
        <v>15</v>
      </c>
    </row>
    <row r="297" spans="1:9" x14ac:dyDescent="0.35">
      <c r="A297" s="46" t="s">
        <v>25</v>
      </c>
      <c r="B297" s="63" t="s">
        <v>587</v>
      </c>
      <c r="C297" s="46" t="str">
        <f t="shared" si="5"/>
        <v>29.16</v>
      </c>
      <c r="D297" s="46" t="s">
        <v>40</v>
      </c>
      <c r="E297" s="46" t="s">
        <v>368</v>
      </c>
      <c r="F297" s="46" t="s">
        <v>368</v>
      </c>
      <c r="G297" s="46" t="s">
        <v>368</v>
      </c>
      <c r="H297">
        <f>_xlfn.XLOOKUP(A297,Hoja3!$A$1:$A$30,Hoja3!$B$1:$B$30)</f>
        <v>29</v>
      </c>
      <c r="I297">
        <f>COUNTIF($H$3:H297,H297)</f>
        <v>16</v>
      </c>
    </row>
    <row r="298" spans="1:9" x14ac:dyDescent="0.35">
      <c r="A298" s="46" t="s">
        <v>25</v>
      </c>
      <c r="B298" s="63" t="s">
        <v>588</v>
      </c>
      <c r="C298" s="46" t="str">
        <f t="shared" si="5"/>
        <v>29.17</v>
      </c>
      <c r="D298" s="46" t="s">
        <v>40</v>
      </c>
      <c r="E298" s="46" t="s">
        <v>368</v>
      </c>
      <c r="F298" s="46" t="s">
        <v>368</v>
      </c>
      <c r="G298" s="46" t="s">
        <v>368</v>
      </c>
      <c r="H298">
        <f>_xlfn.XLOOKUP(A298,Hoja3!$A$1:$A$30,Hoja3!$B$1:$B$30)</f>
        <v>29</v>
      </c>
      <c r="I298">
        <f>COUNTIF($H$3:H298,H298)</f>
        <v>17</v>
      </c>
    </row>
    <row r="299" spans="1:9" x14ac:dyDescent="0.35">
      <c r="A299" s="46" t="s">
        <v>25</v>
      </c>
      <c r="B299" s="63" t="s">
        <v>589</v>
      </c>
      <c r="C299" s="46" t="str">
        <f t="shared" si="5"/>
        <v>29.18</v>
      </c>
      <c r="D299" s="46" t="s">
        <v>40</v>
      </c>
      <c r="E299" s="46" t="s">
        <v>368</v>
      </c>
      <c r="F299" s="46" t="s">
        <v>368</v>
      </c>
      <c r="G299" s="46" t="s">
        <v>368</v>
      </c>
      <c r="H299">
        <f>_xlfn.XLOOKUP(A299,Hoja3!$A$1:$A$30,Hoja3!$B$1:$B$30)</f>
        <v>29</v>
      </c>
      <c r="I299">
        <f>COUNTIF($H$3:H299,H299)</f>
        <v>18</v>
      </c>
    </row>
    <row r="300" spans="1:9" x14ac:dyDescent="0.35">
      <c r="A300" s="46" t="s">
        <v>25</v>
      </c>
      <c r="B300" s="66" t="s">
        <v>590</v>
      </c>
      <c r="C300" s="46" t="str">
        <f t="shared" si="5"/>
        <v>29.19</v>
      </c>
      <c r="D300" s="46" t="s">
        <v>40</v>
      </c>
      <c r="E300" s="46" t="s">
        <v>368</v>
      </c>
      <c r="F300" s="46" t="s">
        <v>368</v>
      </c>
      <c r="G300" s="46" t="s">
        <v>368</v>
      </c>
      <c r="H300">
        <f>_xlfn.XLOOKUP(A300,Hoja3!$A$1:$A$30,Hoja3!$B$1:$B$30)</f>
        <v>29</v>
      </c>
      <c r="I300">
        <f>COUNTIF($H$3:H300,H300)</f>
        <v>19</v>
      </c>
    </row>
    <row r="301" spans="1:9" x14ac:dyDescent="0.35">
      <c r="A301" s="46" t="s">
        <v>25</v>
      </c>
      <c r="B301" s="63" t="s">
        <v>591</v>
      </c>
      <c r="C301" s="46" t="str">
        <f t="shared" si="5"/>
        <v>29.20</v>
      </c>
      <c r="D301" s="46" t="s">
        <v>40</v>
      </c>
      <c r="E301" s="46" t="s">
        <v>368</v>
      </c>
      <c r="F301" s="46" t="s">
        <v>368</v>
      </c>
      <c r="G301" s="46" t="s">
        <v>368</v>
      </c>
      <c r="H301">
        <f>_xlfn.XLOOKUP(A301,Hoja3!$A$1:$A$30,Hoja3!$B$1:$B$30)</f>
        <v>29</v>
      </c>
      <c r="I301">
        <f>COUNTIF($H$3:H301,H301)</f>
        <v>20</v>
      </c>
    </row>
    <row r="302" spans="1:9" x14ac:dyDescent="0.35">
      <c r="A302" s="46" t="s">
        <v>25</v>
      </c>
      <c r="B302" s="66" t="s">
        <v>592</v>
      </c>
      <c r="C302" s="46" t="str">
        <f t="shared" si="5"/>
        <v>29.21</v>
      </c>
      <c r="D302" s="46" t="s">
        <v>40</v>
      </c>
      <c r="E302" s="46" t="s">
        <v>368</v>
      </c>
      <c r="F302" s="46" t="s">
        <v>368</v>
      </c>
      <c r="G302" s="46" t="s">
        <v>368</v>
      </c>
      <c r="H302">
        <f>_xlfn.XLOOKUP(A302,Hoja3!$A$1:$A$30,Hoja3!$B$1:$B$30)</f>
        <v>29</v>
      </c>
      <c r="I302">
        <f>COUNTIF($H$3:H302,H302)</f>
        <v>21</v>
      </c>
    </row>
    <row r="303" spans="1:9" x14ac:dyDescent="0.35">
      <c r="A303" s="46" t="s">
        <v>25</v>
      </c>
      <c r="B303" s="63" t="s">
        <v>593</v>
      </c>
      <c r="C303" s="46" t="str">
        <f t="shared" si="5"/>
        <v>29.22</v>
      </c>
      <c r="D303" s="46" t="s">
        <v>40</v>
      </c>
      <c r="E303" s="46" t="s">
        <v>368</v>
      </c>
      <c r="F303" s="46" t="s">
        <v>368</v>
      </c>
      <c r="G303" s="46" t="s">
        <v>368</v>
      </c>
      <c r="H303">
        <f>_xlfn.XLOOKUP(A303,Hoja3!$A$1:$A$30,Hoja3!$B$1:$B$30)</f>
        <v>29</v>
      </c>
      <c r="I303">
        <f>COUNTIF($H$3:H303,H303)</f>
        <v>22</v>
      </c>
    </row>
    <row r="304" spans="1:9" x14ac:dyDescent="0.35">
      <c r="A304" s="46" t="s">
        <v>25</v>
      </c>
      <c r="B304" s="63" t="s">
        <v>594</v>
      </c>
      <c r="C304" s="46" t="str">
        <f t="shared" si="5"/>
        <v>29.23</v>
      </c>
      <c r="D304" s="46" t="s">
        <v>40</v>
      </c>
      <c r="E304" s="46" t="s">
        <v>368</v>
      </c>
      <c r="F304" s="46" t="s">
        <v>368</v>
      </c>
      <c r="G304" s="46" t="s">
        <v>368</v>
      </c>
      <c r="H304">
        <f>_xlfn.XLOOKUP(A304,Hoja3!$A$1:$A$30,Hoja3!$B$1:$B$30)</f>
        <v>29</v>
      </c>
      <c r="I304">
        <f>COUNTIF($H$3:H304,H304)</f>
        <v>23</v>
      </c>
    </row>
    <row r="305" spans="1:9" x14ac:dyDescent="0.35">
      <c r="A305" s="46" t="s">
        <v>25</v>
      </c>
      <c r="B305" s="63" t="s">
        <v>595</v>
      </c>
      <c r="C305" s="46" t="str">
        <f t="shared" si="5"/>
        <v>29.24</v>
      </c>
      <c r="D305" s="46" t="s">
        <v>40</v>
      </c>
      <c r="E305" s="46" t="s">
        <v>368</v>
      </c>
      <c r="F305" s="46" t="s">
        <v>368</v>
      </c>
      <c r="G305" s="46" t="s">
        <v>368</v>
      </c>
      <c r="H305">
        <f>_xlfn.XLOOKUP(A305,Hoja3!$A$1:$A$30,Hoja3!$B$1:$B$30)</f>
        <v>29</v>
      </c>
      <c r="I305">
        <f>COUNTIF($H$3:H305,H305)</f>
        <v>24</v>
      </c>
    </row>
    <row r="306" spans="1:9" x14ac:dyDescent="0.35">
      <c r="A306" s="46" t="s">
        <v>25</v>
      </c>
      <c r="B306" s="63" t="s">
        <v>596</v>
      </c>
      <c r="C306" s="46" t="str">
        <f t="shared" si="5"/>
        <v>29.25</v>
      </c>
      <c r="D306" s="46" t="s">
        <v>40</v>
      </c>
      <c r="E306" s="46" t="s">
        <v>368</v>
      </c>
      <c r="F306" s="46" t="s">
        <v>368</v>
      </c>
      <c r="G306" s="46" t="s">
        <v>368</v>
      </c>
      <c r="H306">
        <f>_xlfn.XLOOKUP(A306,Hoja3!$A$1:$A$30,Hoja3!$B$1:$B$30)</f>
        <v>29</v>
      </c>
      <c r="I306">
        <f>COUNTIF($H$3:H306,H306)</f>
        <v>25</v>
      </c>
    </row>
    <row r="307" spans="1:9" x14ac:dyDescent="0.35">
      <c r="A307" s="46" t="s">
        <v>25</v>
      </c>
      <c r="B307" s="63" t="s">
        <v>597</v>
      </c>
      <c r="C307" s="46" t="str">
        <f t="shared" si="5"/>
        <v>29.26</v>
      </c>
      <c r="D307" s="46" t="s">
        <v>40</v>
      </c>
      <c r="E307" s="46" t="s">
        <v>368</v>
      </c>
      <c r="F307" s="46" t="s">
        <v>368</v>
      </c>
      <c r="G307" s="46" t="s">
        <v>368</v>
      </c>
      <c r="H307">
        <f>_xlfn.XLOOKUP(A307,Hoja3!$A$1:$A$30,Hoja3!$B$1:$B$30)</f>
        <v>29</v>
      </c>
      <c r="I307">
        <f>COUNTIF($H$3:H307,H307)</f>
        <v>26</v>
      </c>
    </row>
    <row r="308" spans="1:9" x14ac:dyDescent="0.35">
      <c r="A308" s="46" t="s">
        <v>25</v>
      </c>
      <c r="B308" s="66" t="s">
        <v>598</v>
      </c>
      <c r="C308" s="46" t="str">
        <f t="shared" si="5"/>
        <v>29.27</v>
      </c>
      <c r="D308" s="46" t="s">
        <v>40</v>
      </c>
      <c r="E308" s="46" t="s">
        <v>368</v>
      </c>
      <c r="F308" s="46" t="s">
        <v>368</v>
      </c>
      <c r="G308" s="46" t="s">
        <v>368</v>
      </c>
      <c r="H308">
        <f>_xlfn.XLOOKUP(A308,Hoja3!$A$1:$A$30,Hoja3!$B$1:$B$30)</f>
        <v>29</v>
      </c>
      <c r="I308">
        <f>COUNTIF($H$3:H308,H308)</f>
        <v>27</v>
      </c>
    </row>
    <row r="309" spans="1:9" x14ac:dyDescent="0.35">
      <c r="A309" s="46" t="s">
        <v>25</v>
      </c>
      <c r="B309" s="63" t="s">
        <v>599</v>
      </c>
      <c r="C309" s="46" t="str">
        <f t="shared" si="5"/>
        <v>29.28</v>
      </c>
      <c r="D309" s="46" t="s">
        <v>40</v>
      </c>
      <c r="E309" s="46" t="s">
        <v>368</v>
      </c>
      <c r="F309" s="46" t="s">
        <v>368</v>
      </c>
      <c r="G309" s="46" t="s">
        <v>368</v>
      </c>
      <c r="H309">
        <f>_xlfn.XLOOKUP(A309,Hoja3!$A$1:$A$30,Hoja3!$B$1:$B$30)</f>
        <v>29</v>
      </c>
      <c r="I309">
        <f>COUNTIF($H$3:H309,H309)</f>
        <v>28</v>
      </c>
    </row>
    <row r="310" spans="1:9" x14ac:dyDescent="0.35">
      <c r="A310" s="46" t="s">
        <v>25</v>
      </c>
      <c r="B310" s="63" t="s">
        <v>600</v>
      </c>
      <c r="C310" s="46" t="str">
        <f t="shared" si="5"/>
        <v>29.29</v>
      </c>
      <c r="D310" s="46" t="s">
        <v>40</v>
      </c>
      <c r="E310" s="46" t="s">
        <v>368</v>
      </c>
      <c r="F310" s="46" t="s">
        <v>368</v>
      </c>
      <c r="G310" s="46" t="s">
        <v>368</v>
      </c>
      <c r="H310">
        <f>_xlfn.XLOOKUP(A310,Hoja3!$A$1:$A$30,Hoja3!$B$1:$B$30)</f>
        <v>29</v>
      </c>
      <c r="I310">
        <f>COUNTIF($H$3:H310,H310)</f>
        <v>29</v>
      </c>
    </row>
    <row r="311" spans="1:9" x14ac:dyDescent="0.35">
      <c r="A311" s="46" t="s">
        <v>25</v>
      </c>
      <c r="B311" s="63" t="s">
        <v>601</v>
      </c>
      <c r="C311" s="46" t="str">
        <f t="shared" si="5"/>
        <v>29.30</v>
      </c>
      <c r="D311" s="46" t="s">
        <v>40</v>
      </c>
      <c r="E311" s="46" t="s">
        <v>368</v>
      </c>
      <c r="F311" s="46" t="s">
        <v>368</v>
      </c>
      <c r="G311" s="46" t="s">
        <v>368</v>
      </c>
      <c r="H311">
        <f>_xlfn.XLOOKUP(A311,Hoja3!$A$1:$A$30,Hoja3!$B$1:$B$30)</f>
        <v>29</v>
      </c>
      <c r="I311">
        <f>COUNTIF($H$3:H311,H311)</f>
        <v>30</v>
      </c>
    </row>
    <row r="312" spans="1:9" x14ac:dyDescent="0.35">
      <c r="A312" s="46" t="s">
        <v>25</v>
      </c>
      <c r="B312" s="63" t="s">
        <v>602</v>
      </c>
      <c r="C312" s="46" t="str">
        <f t="shared" si="5"/>
        <v>29.31</v>
      </c>
      <c r="D312" s="46" t="s">
        <v>40</v>
      </c>
      <c r="E312" s="46" t="s">
        <v>368</v>
      </c>
      <c r="F312" s="46" t="s">
        <v>368</v>
      </c>
      <c r="G312" s="46" t="s">
        <v>368</v>
      </c>
      <c r="H312">
        <f>_xlfn.XLOOKUP(A312,Hoja3!$A$1:$A$30,Hoja3!$B$1:$B$30)</f>
        <v>29</v>
      </c>
      <c r="I312">
        <f>COUNTIF($H$3:H312,H312)</f>
        <v>31</v>
      </c>
    </row>
    <row r="313" spans="1:9" x14ac:dyDescent="0.35">
      <c r="A313" s="46" t="s">
        <v>25</v>
      </c>
      <c r="B313" s="63" t="s">
        <v>603</v>
      </c>
      <c r="C313" s="46" t="str">
        <f t="shared" si="5"/>
        <v>29.32</v>
      </c>
      <c r="D313" s="46" t="s">
        <v>40</v>
      </c>
      <c r="E313" s="46" t="s">
        <v>368</v>
      </c>
      <c r="F313" s="46" t="s">
        <v>368</v>
      </c>
      <c r="G313" s="46" t="s">
        <v>368</v>
      </c>
      <c r="H313">
        <f>_xlfn.XLOOKUP(A313,Hoja3!$A$1:$A$30,Hoja3!$B$1:$B$30)</f>
        <v>29</v>
      </c>
      <c r="I313">
        <f>COUNTIF($H$3:H313,H313)</f>
        <v>32</v>
      </c>
    </row>
    <row r="314" spans="1:9" x14ac:dyDescent="0.35">
      <c r="A314" s="46" t="s">
        <v>25</v>
      </c>
      <c r="B314" s="63" t="s">
        <v>604</v>
      </c>
      <c r="C314" s="46" t="str">
        <f t="shared" si="5"/>
        <v>29.33</v>
      </c>
      <c r="D314" s="46" t="s">
        <v>40</v>
      </c>
      <c r="E314" s="46" t="s">
        <v>368</v>
      </c>
      <c r="F314" s="46" t="s">
        <v>368</v>
      </c>
      <c r="G314" s="46" t="s">
        <v>368</v>
      </c>
      <c r="H314">
        <f>_xlfn.XLOOKUP(A314,Hoja3!$A$1:$A$30,Hoja3!$B$1:$B$30)</f>
        <v>29</v>
      </c>
      <c r="I314">
        <f>COUNTIF($H$3:H314,H314)</f>
        <v>33</v>
      </c>
    </row>
    <row r="315" spans="1:9" x14ac:dyDescent="0.35">
      <c r="A315" s="46" t="s">
        <v>25</v>
      </c>
      <c r="B315" s="63" t="s">
        <v>605</v>
      </c>
      <c r="C315" s="46" t="str">
        <f t="shared" si="5"/>
        <v>29.34</v>
      </c>
      <c r="D315" s="46" t="s">
        <v>40</v>
      </c>
      <c r="E315" s="46" t="s">
        <v>368</v>
      </c>
      <c r="F315" s="46" t="s">
        <v>368</v>
      </c>
      <c r="G315" s="46" t="s">
        <v>368</v>
      </c>
      <c r="H315">
        <f>_xlfn.XLOOKUP(A315,Hoja3!$A$1:$A$30,Hoja3!$B$1:$B$30)</f>
        <v>29</v>
      </c>
      <c r="I315">
        <f>COUNTIF($H$3:H315,H315)</f>
        <v>34</v>
      </c>
    </row>
    <row r="316" spans="1:9" x14ac:dyDescent="0.35">
      <c r="A316" s="46" t="s">
        <v>25</v>
      </c>
      <c r="B316" s="63" t="s">
        <v>606</v>
      </c>
      <c r="C316" s="46" t="str">
        <f t="shared" si="5"/>
        <v>29.35</v>
      </c>
      <c r="D316" s="46" t="s">
        <v>40</v>
      </c>
      <c r="E316" s="46" t="s">
        <v>368</v>
      </c>
      <c r="F316" s="46" t="s">
        <v>368</v>
      </c>
      <c r="G316" s="46" t="s">
        <v>368</v>
      </c>
      <c r="H316">
        <f>_xlfn.XLOOKUP(A316,Hoja3!$A$1:$A$30,Hoja3!$B$1:$B$30)</f>
        <v>29</v>
      </c>
      <c r="I316">
        <f>COUNTIF($H$3:H316,H316)</f>
        <v>35</v>
      </c>
    </row>
    <row r="317" spans="1:9" x14ac:dyDescent="0.35">
      <c r="A317" s="46" t="s">
        <v>25</v>
      </c>
      <c r="B317" s="66" t="s">
        <v>607</v>
      </c>
      <c r="C317" s="46" t="str">
        <f t="shared" si="5"/>
        <v>29.36</v>
      </c>
      <c r="D317" s="46" t="s">
        <v>40</v>
      </c>
      <c r="E317" s="46" t="s">
        <v>368</v>
      </c>
      <c r="F317" s="46" t="s">
        <v>368</v>
      </c>
      <c r="G317" s="46" t="s">
        <v>368</v>
      </c>
      <c r="H317">
        <f>_xlfn.XLOOKUP(A317,Hoja3!$A$1:$A$30,Hoja3!$B$1:$B$30)</f>
        <v>29</v>
      </c>
      <c r="I317">
        <f>COUNTIF($H$3:H317,H317)</f>
        <v>36</v>
      </c>
    </row>
    <row r="318" spans="1:9" x14ac:dyDescent="0.35">
      <c r="A318" s="46" t="s">
        <v>25</v>
      </c>
      <c r="B318" s="63" t="s">
        <v>608</v>
      </c>
      <c r="C318" s="46" t="str">
        <f t="shared" si="5"/>
        <v>29.37</v>
      </c>
      <c r="D318" s="46" t="s">
        <v>40</v>
      </c>
      <c r="E318" s="46" t="s">
        <v>368</v>
      </c>
      <c r="F318" s="46" t="s">
        <v>368</v>
      </c>
      <c r="G318" s="46" t="s">
        <v>368</v>
      </c>
      <c r="H318">
        <f>_xlfn.XLOOKUP(A318,Hoja3!$A$1:$A$30,Hoja3!$B$1:$B$30)</f>
        <v>29</v>
      </c>
      <c r="I318">
        <f>COUNTIF($H$3:H318,H318)</f>
        <v>37</v>
      </c>
    </row>
    <row r="319" spans="1:9" x14ac:dyDescent="0.35">
      <c r="A319" s="46" t="s">
        <v>25</v>
      </c>
      <c r="B319" s="63" t="s">
        <v>609</v>
      </c>
      <c r="C319" s="46" t="str">
        <f t="shared" si="5"/>
        <v>29.38</v>
      </c>
      <c r="D319" s="46" t="s">
        <v>40</v>
      </c>
      <c r="E319" s="46" t="s">
        <v>368</v>
      </c>
      <c r="F319" s="46" t="s">
        <v>368</v>
      </c>
      <c r="G319" s="46" t="s">
        <v>368</v>
      </c>
      <c r="H319">
        <f>_xlfn.XLOOKUP(A319,Hoja3!$A$1:$A$30,Hoja3!$B$1:$B$30)</f>
        <v>29</v>
      </c>
      <c r="I319">
        <f>COUNTIF($H$3:H319,H319)</f>
        <v>38</v>
      </c>
    </row>
    <row r="320" spans="1:9" x14ac:dyDescent="0.35">
      <c r="A320" s="46" t="s">
        <v>25</v>
      </c>
      <c r="B320" s="63" t="s">
        <v>610</v>
      </c>
      <c r="C320" s="46" t="str">
        <f t="shared" si="5"/>
        <v>29.39</v>
      </c>
      <c r="D320" s="46" t="s">
        <v>40</v>
      </c>
      <c r="E320" s="46" t="s">
        <v>368</v>
      </c>
      <c r="F320" s="46" t="s">
        <v>368</v>
      </c>
      <c r="G320" s="46" t="s">
        <v>368</v>
      </c>
      <c r="H320">
        <f>_xlfn.XLOOKUP(A320,Hoja3!$A$1:$A$30,Hoja3!$B$1:$B$30)</f>
        <v>29</v>
      </c>
      <c r="I320">
        <f>COUNTIF($H$3:H320,H320)</f>
        <v>39</v>
      </c>
    </row>
    <row r="321" spans="1:9" x14ac:dyDescent="0.35">
      <c r="A321" s="46" t="s">
        <v>25</v>
      </c>
      <c r="B321" s="63" t="s">
        <v>611</v>
      </c>
      <c r="C321" s="46" t="str">
        <f t="shared" si="5"/>
        <v>29.40</v>
      </c>
      <c r="D321" s="46" t="s">
        <v>40</v>
      </c>
      <c r="E321" s="46" t="s">
        <v>368</v>
      </c>
      <c r="F321" s="46" t="s">
        <v>368</v>
      </c>
      <c r="G321" s="46" t="s">
        <v>368</v>
      </c>
      <c r="H321">
        <f>_xlfn.XLOOKUP(A321,Hoja3!$A$1:$A$30,Hoja3!$B$1:$B$30)</f>
        <v>29</v>
      </c>
      <c r="I321">
        <f>COUNTIF($H$3:H321,H321)</f>
        <v>40</v>
      </c>
    </row>
    <row r="322" spans="1:9" x14ac:dyDescent="0.35">
      <c r="A322" s="46" t="s">
        <v>25</v>
      </c>
      <c r="B322" s="63" t="s">
        <v>612</v>
      </c>
      <c r="C322" s="46" t="str">
        <f t="shared" si="5"/>
        <v>29.41</v>
      </c>
      <c r="D322" s="46" t="s">
        <v>40</v>
      </c>
      <c r="E322" s="46" t="s">
        <v>368</v>
      </c>
      <c r="F322" s="46" t="s">
        <v>368</v>
      </c>
      <c r="G322" s="46" t="s">
        <v>368</v>
      </c>
      <c r="H322">
        <f>_xlfn.XLOOKUP(A322,Hoja3!$A$1:$A$30,Hoja3!$B$1:$B$30)</f>
        <v>29</v>
      </c>
      <c r="I322">
        <f>COUNTIF($H$3:H322,H322)</f>
        <v>41</v>
      </c>
    </row>
    <row r="323" spans="1:9" x14ac:dyDescent="0.35">
      <c r="A323" s="46" t="s">
        <v>25</v>
      </c>
      <c r="B323" s="63" t="s">
        <v>613</v>
      </c>
      <c r="C323" s="46" t="str">
        <f t="shared" si="5"/>
        <v>29.42</v>
      </c>
      <c r="D323" s="46" t="s">
        <v>40</v>
      </c>
      <c r="E323" s="46" t="s">
        <v>368</v>
      </c>
      <c r="F323" s="46" t="s">
        <v>368</v>
      </c>
      <c r="G323" s="46" t="s">
        <v>368</v>
      </c>
      <c r="H323">
        <f>_xlfn.XLOOKUP(A323,Hoja3!$A$1:$A$30,Hoja3!$B$1:$B$30)</f>
        <v>29</v>
      </c>
      <c r="I323">
        <f>COUNTIF($H$3:H323,H323)</f>
        <v>42</v>
      </c>
    </row>
    <row r="324" spans="1:9" x14ac:dyDescent="0.35">
      <c r="A324" s="46" t="s">
        <v>25</v>
      </c>
      <c r="B324" s="63" t="s">
        <v>614</v>
      </c>
      <c r="C324" s="46" t="str">
        <f t="shared" si="5"/>
        <v>29.43</v>
      </c>
      <c r="D324" s="46" t="s">
        <v>40</v>
      </c>
      <c r="E324" s="46" t="s">
        <v>368</v>
      </c>
      <c r="F324" s="46" t="s">
        <v>368</v>
      </c>
      <c r="G324" s="46" t="s">
        <v>368</v>
      </c>
      <c r="H324">
        <f>_xlfn.XLOOKUP(A324,Hoja3!$A$1:$A$30,Hoja3!$B$1:$B$30)</f>
        <v>29</v>
      </c>
      <c r="I324">
        <f>COUNTIF($H$3:H324,H324)</f>
        <v>43</v>
      </c>
    </row>
    <row r="325" spans="1:9" x14ac:dyDescent="0.35">
      <c r="A325" s="46" t="s">
        <v>25</v>
      </c>
      <c r="B325" s="63" t="s">
        <v>615</v>
      </c>
      <c r="C325" s="46" t="str">
        <f t="shared" si="5"/>
        <v>29.44</v>
      </c>
      <c r="D325" s="46" t="s">
        <v>40</v>
      </c>
      <c r="E325" s="46" t="s">
        <v>368</v>
      </c>
      <c r="F325" s="46" t="s">
        <v>368</v>
      </c>
      <c r="G325" s="46" t="s">
        <v>368</v>
      </c>
      <c r="H325">
        <f>_xlfn.XLOOKUP(A325,Hoja3!$A$1:$A$30,Hoja3!$B$1:$B$30)</f>
        <v>29</v>
      </c>
      <c r="I325">
        <f>COUNTIF($H$3:H325,H325)</f>
        <v>44</v>
      </c>
    </row>
    <row r="326" spans="1:9" x14ac:dyDescent="0.35">
      <c r="A326" s="46" t="s">
        <v>25</v>
      </c>
      <c r="B326" s="66" t="s">
        <v>616</v>
      </c>
      <c r="C326" s="46" t="str">
        <f t="shared" si="5"/>
        <v>29.45</v>
      </c>
      <c r="D326" s="46" t="s">
        <v>40</v>
      </c>
      <c r="E326" s="46" t="s">
        <v>368</v>
      </c>
      <c r="F326" s="46" t="s">
        <v>368</v>
      </c>
      <c r="G326" s="46" t="s">
        <v>368</v>
      </c>
      <c r="H326">
        <f>_xlfn.XLOOKUP(A326,Hoja3!$A$1:$A$30,Hoja3!$B$1:$B$30)</f>
        <v>29</v>
      </c>
      <c r="I326">
        <f>COUNTIF($H$3:H326,H326)</f>
        <v>45</v>
      </c>
    </row>
    <row r="327" spans="1:9" x14ac:dyDescent="0.35">
      <c r="A327" s="46" t="s">
        <v>25</v>
      </c>
      <c r="B327" s="63" t="s">
        <v>617</v>
      </c>
      <c r="C327" s="46" t="str">
        <f t="shared" si="5"/>
        <v>29.46</v>
      </c>
      <c r="D327" s="46" t="s">
        <v>40</v>
      </c>
      <c r="E327" s="46" t="s">
        <v>368</v>
      </c>
      <c r="F327" s="46" t="s">
        <v>368</v>
      </c>
      <c r="G327" s="46" t="s">
        <v>368</v>
      </c>
      <c r="H327">
        <f>_xlfn.XLOOKUP(A327,Hoja3!$A$1:$A$30,Hoja3!$B$1:$B$30)</f>
        <v>29</v>
      </c>
      <c r="I327">
        <f>COUNTIF($H$3:H327,H327)</f>
        <v>46</v>
      </c>
    </row>
    <row r="328" spans="1:9" x14ac:dyDescent="0.35">
      <c r="A328" s="46" t="s">
        <v>25</v>
      </c>
      <c r="B328" s="63" t="s">
        <v>618</v>
      </c>
      <c r="C328" s="46" t="str">
        <f t="shared" si="5"/>
        <v>29.47</v>
      </c>
      <c r="D328" s="46" t="s">
        <v>40</v>
      </c>
      <c r="E328" s="46" t="s">
        <v>368</v>
      </c>
      <c r="F328" s="46" t="s">
        <v>368</v>
      </c>
      <c r="G328" s="46" t="s">
        <v>368</v>
      </c>
      <c r="H328">
        <f>_xlfn.XLOOKUP(A328,Hoja3!$A$1:$A$30,Hoja3!$B$1:$B$30)</f>
        <v>29</v>
      </c>
      <c r="I328">
        <f>COUNTIF($H$3:H328,H328)</f>
        <v>47</v>
      </c>
    </row>
    <row r="329" spans="1:9" x14ac:dyDescent="0.35">
      <c r="A329" s="46" t="s">
        <v>25</v>
      </c>
      <c r="B329" s="63" t="s">
        <v>619</v>
      </c>
      <c r="C329" s="46" t="str">
        <f t="shared" si="5"/>
        <v>29.48</v>
      </c>
      <c r="D329" s="46" t="s">
        <v>40</v>
      </c>
      <c r="E329" s="46" t="s">
        <v>368</v>
      </c>
      <c r="F329" s="46" t="s">
        <v>368</v>
      </c>
      <c r="G329" s="46" t="s">
        <v>368</v>
      </c>
      <c r="H329">
        <f>_xlfn.XLOOKUP(A329,Hoja3!$A$1:$A$30,Hoja3!$B$1:$B$30)</f>
        <v>29</v>
      </c>
      <c r="I329">
        <f>COUNTIF($H$3:H329,H329)</f>
        <v>48</v>
      </c>
    </row>
    <row r="330" spans="1:9" x14ac:dyDescent="0.35">
      <c r="A330" s="46" t="s">
        <v>25</v>
      </c>
      <c r="B330" s="63" t="s">
        <v>620</v>
      </c>
      <c r="C330" s="46" t="str">
        <f t="shared" si="5"/>
        <v>29.49</v>
      </c>
      <c r="D330" s="46" t="s">
        <v>40</v>
      </c>
      <c r="E330" s="46" t="s">
        <v>368</v>
      </c>
      <c r="F330" s="46" t="s">
        <v>368</v>
      </c>
      <c r="G330" s="46" t="s">
        <v>368</v>
      </c>
      <c r="H330">
        <f>_xlfn.XLOOKUP(A330,Hoja3!$A$1:$A$30,Hoja3!$B$1:$B$30)</f>
        <v>29</v>
      </c>
      <c r="I330">
        <f>COUNTIF($H$3:H330,H330)</f>
        <v>49</v>
      </c>
    </row>
    <row r="331" spans="1:9" x14ac:dyDescent="0.35">
      <c r="A331" s="46" t="s">
        <v>25</v>
      </c>
      <c r="B331" s="66" t="s">
        <v>621</v>
      </c>
      <c r="C331" s="46" t="str">
        <f t="shared" si="5"/>
        <v>29.50</v>
      </c>
      <c r="D331" s="46" t="s">
        <v>40</v>
      </c>
      <c r="E331" s="46" t="s">
        <v>368</v>
      </c>
      <c r="F331" s="46" t="s">
        <v>368</v>
      </c>
      <c r="G331" s="46" t="s">
        <v>368</v>
      </c>
      <c r="H331">
        <f>_xlfn.XLOOKUP(A331,Hoja3!$A$1:$A$30,Hoja3!$B$1:$B$30)</f>
        <v>29</v>
      </c>
      <c r="I331">
        <f>COUNTIF($H$3:H331,H331)</f>
        <v>50</v>
      </c>
    </row>
    <row r="332" spans="1:9" x14ac:dyDescent="0.35">
      <c r="A332" s="46" t="s">
        <v>25</v>
      </c>
      <c r="B332" s="63" t="s">
        <v>622</v>
      </c>
      <c r="C332" s="46" t="str">
        <f t="shared" si="5"/>
        <v>29.51</v>
      </c>
      <c r="D332" s="46" t="s">
        <v>40</v>
      </c>
      <c r="E332" s="46" t="s">
        <v>368</v>
      </c>
      <c r="F332" s="46" t="s">
        <v>368</v>
      </c>
      <c r="G332" s="46" t="s">
        <v>368</v>
      </c>
      <c r="H332">
        <f>_xlfn.XLOOKUP(A332,Hoja3!$A$1:$A$30,Hoja3!$B$1:$B$30)</f>
        <v>29</v>
      </c>
      <c r="I332">
        <f>COUNTIF($H$3:H332,H332)</f>
        <v>51</v>
      </c>
    </row>
    <row r="333" spans="1:9" x14ac:dyDescent="0.35">
      <c r="A333" s="46" t="s">
        <v>25</v>
      </c>
      <c r="B333" s="63" t="s">
        <v>623</v>
      </c>
      <c r="C333" s="46" t="str">
        <f t="shared" si="5"/>
        <v>29.52</v>
      </c>
      <c r="D333" s="46" t="s">
        <v>40</v>
      </c>
      <c r="E333" s="46" t="s">
        <v>368</v>
      </c>
      <c r="F333" s="46" t="s">
        <v>368</v>
      </c>
      <c r="G333" s="46" t="s">
        <v>368</v>
      </c>
      <c r="H333">
        <f>_xlfn.XLOOKUP(A333,Hoja3!$A$1:$A$30,Hoja3!$B$1:$B$30)</f>
        <v>29</v>
      </c>
      <c r="I333">
        <f>COUNTIF($H$3:H333,H333)</f>
        <v>52</v>
      </c>
    </row>
    <row r="334" spans="1:9" x14ac:dyDescent="0.35">
      <c r="A334" s="46" t="s">
        <v>25</v>
      </c>
      <c r="B334" s="63" t="s">
        <v>624</v>
      </c>
      <c r="C334" s="46" t="str">
        <f t="shared" si="5"/>
        <v>29.53</v>
      </c>
      <c r="D334" s="46" t="s">
        <v>40</v>
      </c>
      <c r="E334" s="46" t="s">
        <v>368</v>
      </c>
      <c r="F334" s="46" t="s">
        <v>368</v>
      </c>
      <c r="G334" s="46" t="s">
        <v>368</v>
      </c>
      <c r="H334">
        <f>_xlfn.XLOOKUP(A334,Hoja3!$A$1:$A$30,Hoja3!$B$1:$B$30)</f>
        <v>29</v>
      </c>
      <c r="I334">
        <f>COUNTIF($H$3:H334,H334)</f>
        <v>53</v>
      </c>
    </row>
    <row r="335" spans="1:9" x14ac:dyDescent="0.35">
      <c r="A335" s="46" t="s">
        <v>25</v>
      </c>
      <c r="B335" s="66" t="s">
        <v>625</v>
      </c>
      <c r="C335" s="46" t="str">
        <f t="shared" si="5"/>
        <v>29.54</v>
      </c>
      <c r="D335" s="46" t="s">
        <v>40</v>
      </c>
      <c r="E335" s="46" t="s">
        <v>368</v>
      </c>
      <c r="F335" s="46" t="s">
        <v>368</v>
      </c>
      <c r="G335" s="46" t="s">
        <v>368</v>
      </c>
      <c r="H335">
        <f>_xlfn.XLOOKUP(A335,Hoja3!$A$1:$A$30,Hoja3!$B$1:$B$30)</f>
        <v>29</v>
      </c>
      <c r="I335">
        <f>COUNTIF($H$3:H335,H335)</f>
        <v>54</v>
      </c>
    </row>
    <row r="336" spans="1:9" x14ac:dyDescent="0.35">
      <c r="A336" s="46" t="s">
        <v>25</v>
      </c>
      <c r="B336" s="67" t="s">
        <v>626</v>
      </c>
      <c r="C336" s="46" t="str">
        <f t="shared" si="5"/>
        <v>29.55</v>
      </c>
      <c r="D336" s="46" t="s">
        <v>40</v>
      </c>
      <c r="E336" s="46" t="s">
        <v>368</v>
      </c>
      <c r="F336" s="46" t="s">
        <v>368</v>
      </c>
      <c r="G336" s="46" t="s">
        <v>368</v>
      </c>
      <c r="H336">
        <f>_xlfn.XLOOKUP(A336,Hoja3!$A$1:$A$30,Hoja3!$B$1:$B$30)</f>
        <v>29</v>
      </c>
      <c r="I336">
        <f>COUNTIF($H$3:H336,H336)</f>
        <v>55</v>
      </c>
    </row>
    <row r="337" spans="1:9" x14ac:dyDescent="0.35">
      <c r="A337" s="46" t="s">
        <v>25</v>
      </c>
      <c r="B337" s="63" t="s">
        <v>627</v>
      </c>
      <c r="C337" s="46" t="str">
        <f t="shared" si="5"/>
        <v>29.56</v>
      </c>
      <c r="D337" s="46" t="s">
        <v>40</v>
      </c>
      <c r="E337" s="46" t="s">
        <v>368</v>
      </c>
      <c r="F337" s="46" t="s">
        <v>368</v>
      </c>
      <c r="G337" s="46" t="s">
        <v>368</v>
      </c>
      <c r="H337">
        <f>_xlfn.XLOOKUP(A337,Hoja3!$A$1:$A$30,Hoja3!$B$1:$B$30)</f>
        <v>29</v>
      </c>
      <c r="I337">
        <f>COUNTIF($H$3:H337,H337)</f>
        <v>56</v>
      </c>
    </row>
    <row r="338" spans="1:9" x14ac:dyDescent="0.35">
      <c r="A338" s="46" t="s">
        <v>25</v>
      </c>
      <c r="B338" s="63" t="s">
        <v>628</v>
      </c>
      <c r="C338" s="46" t="str">
        <f t="shared" si="5"/>
        <v>29.57</v>
      </c>
      <c r="D338" s="46" t="s">
        <v>40</v>
      </c>
      <c r="E338" s="46" t="s">
        <v>368</v>
      </c>
      <c r="F338" s="46" t="s">
        <v>368</v>
      </c>
      <c r="G338" s="46" t="s">
        <v>368</v>
      </c>
      <c r="H338">
        <f>_xlfn.XLOOKUP(A338,Hoja3!$A$1:$A$30,Hoja3!$B$1:$B$30)</f>
        <v>29</v>
      </c>
      <c r="I338">
        <f>COUNTIF($H$3:H338,H338)</f>
        <v>57</v>
      </c>
    </row>
    <row r="339" spans="1:9" x14ac:dyDescent="0.35">
      <c r="A339" s="46" t="s">
        <v>25</v>
      </c>
      <c r="B339" s="63" t="s">
        <v>629</v>
      </c>
      <c r="C339" s="46" t="str">
        <f t="shared" si="5"/>
        <v>29.58</v>
      </c>
      <c r="D339" s="46" t="s">
        <v>40</v>
      </c>
      <c r="E339" s="46" t="s">
        <v>368</v>
      </c>
      <c r="F339" s="46" t="s">
        <v>368</v>
      </c>
      <c r="G339" s="46" t="s">
        <v>368</v>
      </c>
      <c r="H339">
        <f>_xlfn.XLOOKUP(A339,Hoja3!$A$1:$A$30,Hoja3!$B$1:$B$30)</f>
        <v>29</v>
      </c>
      <c r="I339">
        <f>COUNTIF($H$3:H339,H339)</f>
        <v>58</v>
      </c>
    </row>
    <row r="340" spans="1:9" x14ac:dyDescent="0.35">
      <c r="A340" s="46" t="s">
        <v>25</v>
      </c>
      <c r="B340" s="63" t="s">
        <v>630</v>
      </c>
      <c r="C340" s="46" t="str">
        <f t="shared" si="5"/>
        <v>29.59</v>
      </c>
      <c r="D340" s="46" t="s">
        <v>40</v>
      </c>
      <c r="E340" s="46" t="s">
        <v>368</v>
      </c>
      <c r="F340" s="46" t="s">
        <v>368</v>
      </c>
      <c r="G340" s="46" t="s">
        <v>368</v>
      </c>
      <c r="H340">
        <f>_xlfn.XLOOKUP(A340,Hoja3!$A$1:$A$30,Hoja3!$B$1:$B$30)</f>
        <v>29</v>
      </c>
      <c r="I340">
        <f>COUNTIF($H$3:H340,H340)</f>
        <v>59</v>
      </c>
    </row>
    <row r="341" spans="1:9" x14ac:dyDescent="0.35">
      <c r="A341" s="46" t="s">
        <v>25</v>
      </c>
      <c r="B341" s="63" t="s">
        <v>631</v>
      </c>
      <c r="C341" s="46" t="str">
        <f t="shared" si="5"/>
        <v>29.60</v>
      </c>
      <c r="D341" s="46" t="s">
        <v>40</v>
      </c>
      <c r="E341" s="46" t="s">
        <v>368</v>
      </c>
      <c r="F341" s="46" t="s">
        <v>368</v>
      </c>
      <c r="G341" s="46" t="s">
        <v>368</v>
      </c>
      <c r="H341">
        <f>_xlfn.XLOOKUP(A341,Hoja3!$A$1:$A$30,Hoja3!$B$1:$B$30)</f>
        <v>29</v>
      </c>
      <c r="I341">
        <f>COUNTIF($H$3:H341,H341)</f>
        <v>60</v>
      </c>
    </row>
    <row r="342" spans="1:9" x14ac:dyDescent="0.35">
      <c r="A342" s="46" t="s">
        <v>25</v>
      </c>
      <c r="B342" s="63" t="s">
        <v>632</v>
      </c>
      <c r="C342" s="46" t="str">
        <f t="shared" si="5"/>
        <v>29.61</v>
      </c>
      <c r="D342" s="46" t="s">
        <v>40</v>
      </c>
      <c r="E342" s="46" t="s">
        <v>368</v>
      </c>
      <c r="F342" s="46" t="s">
        <v>368</v>
      </c>
      <c r="G342" s="46" t="s">
        <v>368</v>
      </c>
      <c r="H342">
        <f>_xlfn.XLOOKUP(A342,Hoja3!$A$1:$A$30,Hoja3!$B$1:$B$30)</f>
        <v>29</v>
      </c>
      <c r="I342">
        <f>COUNTIF($H$3:H342,H342)</f>
        <v>61</v>
      </c>
    </row>
    <row r="343" spans="1:9" x14ac:dyDescent="0.35">
      <c r="A343" s="46" t="s">
        <v>25</v>
      </c>
      <c r="B343" s="63" t="s">
        <v>633</v>
      </c>
      <c r="C343" s="46" t="str">
        <f t="shared" si="5"/>
        <v>29.62</v>
      </c>
      <c r="D343" s="46" t="s">
        <v>40</v>
      </c>
      <c r="E343" s="46" t="s">
        <v>368</v>
      </c>
      <c r="F343" s="46" t="s">
        <v>368</v>
      </c>
      <c r="G343" s="46" t="s">
        <v>368</v>
      </c>
      <c r="H343">
        <f>_xlfn.XLOOKUP(A343,Hoja3!$A$1:$A$30,Hoja3!$B$1:$B$30)</f>
        <v>29</v>
      </c>
      <c r="I343">
        <f>COUNTIF($H$3:H343,H343)</f>
        <v>62</v>
      </c>
    </row>
    <row r="344" spans="1:9" x14ac:dyDescent="0.35">
      <c r="A344" s="46" t="s">
        <v>25</v>
      </c>
      <c r="B344" s="66" t="s">
        <v>634</v>
      </c>
      <c r="C344" s="46" t="str">
        <f t="shared" si="5"/>
        <v>29.63</v>
      </c>
      <c r="D344" s="46" t="s">
        <v>40</v>
      </c>
      <c r="E344" s="46" t="s">
        <v>368</v>
      </c>
      <c r="F344" s="46" t="s">
        <v>368</v>
      </c>
      <c r="G344" s="46" t="s">
        <v>368</v>
      </c>
      <c r="H344">
        <f>_xlfn.XLOOKUP(A344,Hoja3!$A$1:$A$30,Hoja3!$B$1:$B$30)</f>
        <v>29</v>
      </c>
      <c r="I344">
        <f>COUNTIF($H$3:H344,H344)</f>
        <v>63</v>
      </c>
    </row>
    <row r="345" spans="1:9" x14ac:dyDescent="0.35">
      <c r="A345" s="46" t="s">
        <v>25</v>
      </c>
      <c r="B345" s="63" t="s">
        <v>635</v>
      </c>
      <c r="C345" s="46" t="str">
        <f t="shared" si="5"/>
        <v>29.64</v>
      </c>
      <c r="D345" s="46" t="s">
        <v>40</v>
      </c>
      <c r="E345" s="46" t="s">
        <v>368</v>
      </c>
      <c r="F345" s="46" t="s">
        <v>368</v>
      </c>
      <c r="G345" s="46" t="s">
        <v>368</v>
      </c>
      <c r="H345">
        <f>_xlfn.XLOOKUP(A345,Hoja3!$A$1:$A$30,Hoja3!$B$1:$B$30)</f>
        <v>29</v>
      </c>
      <c r="I345">
        <f>COUNTIF($H$3:H345,H345)</f>
        <v>64</v>
      </c>
    </row>
    <row r="346" spans="1:9" x14ac:dyDescent="0.35">
      <c r="A346" s="46" t="s">
        <v>25</v>
      </c>
      <c r="B346" s="63" t="s">
        <v>636</v>
      </c>
      <c r="C346" s="46" t="str">
        <f t="shared" si="5"/>
        <v>29.65</v>
      </c>
      <c r="D346" s="46" t="s">
        <v>40</v>
      </c>
      <c r="E346" s="46" t="s">
        <v>368</v>
      </c>
      <c r="F346" s="46" t="s">
        <v>368</v>
      </c>
      <c r="G346" s="46" t="s">
        <v>368</v>
      </c>
      <c r="H346">
        <f>_xlfn.XLOOKUP(A346,Hoja3!$A$1:$A$30,Hoja3!$B$1:$B$30)</f>
        <v>29</v>
      </c>
      <c r="I346">
        <f>COUNTIF($H$3:H346,H346)</f>
        <v>65</v>
      </c>
    </row>
    <row r="347" spans="1:9" x14ac:dyDescent="0.35">
      <c r="A347" s="46" t="s">
        <v>25</v>
      </c>
      <c r="B347" s="66" t="s">
        <v>637</v>
      </c>
      <c r="C347" s="46" t="str">
        <f t="shared" ref="C347:C370" si="6">_xlfn.CONCAT(H347,".",I347)</f>
        <v>29.66</v>
      </c>
      <c r="D347" s="46" t="s">
        <v>40</v>
      </c>
      <c r="E347" s="46" t="s">
        <v>368</v>
      </c>
      <c r="F347" s="46" t="s">
        <v>368</v>
      </c>
      <c r="G347" s="46" t="s">
        <v>368</v>
      </c>
      <c r="H347">
        <f>_xlfn.XLOOKUP(A347,Hoja3!$A$1:$A$30,Hoja3!$B$1:$B$30)</f>
        <v>29</v>
      </c>
      <c r="I347">
        <f>COUNTIF($H$3:H347,H347)</f>
        <v>66</v>
      </c>
    </row>
    <row r="348" spans="1:9" x14ac:dyDescent="0.35">
      <c r="A348" s="46" t="s">
        <v>25</v>
      </c>
      <c r="B348" s="63" t="s">
        <v>638</v>
      </c>
      <c r="C348" s="46" t="str">
        <f t="shared" si="6"/>
        <v>29.67</v>
      </c>
      <c r="D348" s="46" t="s">
        <v>40</v>
      </c>
      <c r="E348" s="46" t="s">
        <v>368</v>
      </c>
      <c r="F348" s="46" t="s">
        <v>368</v>
      </c>
      <c r="G348" s="46" t="s">
        <v>368</v>
      </c>
      <c r="H348">
        <f>_xlfn.XLOOKUP(A348,Hoja3!$A$1:$A$30,Hoja3!$B$1:$B$30)</f>
        <v>29</v>
      </c>
      <c r="I348">
        <f>COUNTIF($H$3:H348,H348)</f>
        <v>67</v>
      </c>
    </row>
    <row r="349" spans="1:9" x14ac:dyDescent="0.35">
      <c r="A349" s="46" t="s">
        <v>25</v>
      </c>
      <c r="B349" s="63" t="s">
        <v>639</v>
      </c>
      <c r="C349" s="46" t="str">
        <f t="shared" si="6"/>
        <v>29.68</v>
      </c>
      <c r="D349" s="46" t="s">
        <v>40</v>
      </c>
      <c r="E349" s="46" t="s">
        <v>368</v>
      </c>
      <c r="F349" s="46" t="s">
        <v>368</v>
      </c>
      <c r="G349" s="46" t="s">
        <v>368</v>
      </c>
      <c r="H349">
        <f>_xlfn.XLOOKUP(A349,Hoja3!$A$1:$A$30,Hoja3!$B$1:$B$30)</f>
        <v>29</v>
      </c>
      <c r="I349">
        <f>COUNTIF($H$3:H349,H349)</f>
        <v>68</v>
      </c>
    </row>
    <row r="350" spans="1:9" x14ac:dyDescent="0.35">
      <c r="A350" s="46" t="s">
        <v>25</v>
      </c>
      <c r="B350" s="63" t="s">
        <v>640</v>
      </c>
      <c r="C350" s="46" t="str">
        <f t="shared" si="6"/>
        <v>29.69</v>
      </c>
      <c r="D350" s="46" t="s">
        <v>40</v>
      </c>
      <c r="E350" s="46" t="s">
        <v>368</v>
      </c>
      <c r="F350" s="46" t="s">
        <v>368</v>
      </c>
      <c r="G350" s="46" t="s">
        <v>368</v>
      </c>
      <c r="H350">
        <f>_xlfn.XLOOKUP(A350,Hoja3!$A$1:$A$30,Hoja3!$B$1:$B$30)</f>
        <v>29</v>
      </c>
      <c r="I350">
        <f>COUNTIF($H$3:H350,H350)</f>
        <v>69</v>
      </c>
    </row>
    <row r="351" spans="1:9" x14ac:dyDescent="0.35">
      <c r="A351" s="46" t="s">
        <v>25</v>
      </c>
      <c r="B351" s="63" t="s">
        <v>641</v>
      </c>
      <c r="C351" s="46" t="str">
        <f t="shared" si="6"/>
        <v>29.70</v>
      </c>
      <c r="D351" s="46" t="s">
        <v>40</v>
      </c>
      <c r="E351" s="46" t="s">
        <v>368</v>
      </c>
      <c r="F351" s="46" t="s">
        <v>368</v>
      </c>
      <c r="G351" s="46" t="s">
        <v>368</v>
      </c>
      <c r="H351">
        <f>_xlfn.XLOOKUP(A351,Hoja3!$A$1:$A$30,Hoja3!$B$1:$B$30)</f>
        <v>29</v>
      </c>
      <c r="I351">
        <f>COUNTIF($H$3:H351,H351)</f>
        <v>70</v>
      </c>
    </row>
    <row r="352" spans="1:9" x14ac:dyDescent="0.35">
      <c r="A352" s="46" t="s">
        <v>25</v>
      </c>
      <c r="B352" s="66" t="s">
        <v>642</v>
      </c>
      <c r="C352" s="46" t="str">
        <f t="shared" si="6"/>
        <v>29.71</v>
      </c>
      <c r="D352" s="46" t="s">
        <v>40</v>
      </c>
      <c r="E352" s="46" t="s">
        <v>368</v>
      </c>
      <c r="F352" s="46" t="s">
        <v>368</v>
      </c>
      <c r="G352" s="46" t="s">
        <v>368</v>
      </c>
      <c r="H352">
        <f>_xlfn.XLOOKUP(A352,Hoja3!$A$1:$A$30,Hoja3!$B$1:$B$30)</f>
        <v>29</v>
      </c>
      <c r="I352">
        <f>COUNTIF($H$3:H352,H352)</f>
        <v>71</v>
      </c>
    </row>
    <row r="353" spans="1:9" x14ac:dyDescent="0.35">
      <c r="A353" s="46" t="s">
        <v>25</v>
      </c>
      <c r="B353" s="63" t="s">
        <v>643</v>
      </c>
      <c r="C353" s="46" t="str">
        <f t="shared" si="6"/>
        <v>29.72</v>
      </c>
      <c r="D353" s="51" t="s">
        <v>40</v>
      </c>
      <c r="E353" s="51" t="s">
        <v>368</v>
      </c>
      <c r="F353" s="51" t="s">
        <v>368</v>
      </c>
      <c r="G353" s="51" t="s">
        <v>368</v>
      </c>
      <c r="H353">
        <f>_xlfn.XLOOKUP(A353,Hoja3!$A$1:$A$30,Hoja3!$B$1:$B$30)</f>
        <v>29</v>
      </c>
      <c r="I353">
        <f>COUNTIF($H$3:H353,H353)</f>
        <v>72</v>
      </c>
    </row>
    <row r="354" spans="1:9" x14ac:dyDescent="0.35">
      <c r="A354" s="46" t="s">
        <v>291</v>
      </c>
      <c r="B354" s="63" t="s">
        <v>644</v>
      </c>
      <c r="C354" s="46" t="str">
        <f t="shared" si="6"/>
        <v>30.1</v>
      </c>
      <c r="D354" s="51" t="s">
        <v>40</v>
      </c>
      <c r="E354" s="51" t="s">
        <v>48</v>
      </c>
      <c r="F354" s="51" t="s">
        <v>48</v>
      </c>
      <c r="G354" s="51" t="s">
        <v>48</v>
      </c>
      <c r="H354">
        <f>_xlfn.XLOOKUP(A354,Hoja3!$A$1:$A$30,Hoja3!$B$1:$B$30)</f>
        <v>30</v>
      </c>
      <c r="I354">
        <f>COUNTIF($H$3:H354,H354)</f>
        <v>1</v>
      </c>
    </row>
    <row r="355" spans="1:9" x14ac:dyDescent="0.35">
      <c r="A355" s="46" t="s">
        <v>291</v>
      </c>
      <c r="B355" s="63" t="s">
        <v>645</v>
      </c>
      <c r="C355" s="46" t="str">
        <f t="shared" si="6"/>
        <v>30.2</v>
      </c>
      <c r="D355" s="51" t="s">
        <v>46</v>
      </c>
      <c r="E355" s="51" t="s">
        <v>267</v>
      </c>
      <c r="F355" s="51" t="s">
        <v>59</v>
      </c>
      <c r="G355" s="51" t="s">
        <v>59</v>
      </c>
      <c r="H355">
        <f>_xlfn.XLOOKUP(A355,Hoja3!$A$1:$A$30,Hoja3!$B$1:$B$30)</f>
        <v>30</v>
      </c>
      <c r="I355">
        <f>COUNTIF($H$3:H355,H355)</f>
        <v>2</v>
      </c>
    </row>
    <row r="356" spans="1:9" x14ac:dyDescent="0.35">
      <c r="A356" s="46" t="s">
        <v>291</v>
      </c>
      <c r="B356" s="63" t="s">
        <v>646</v>
      </c>
      <c r="C356" s="46" t="str">
        <f t="shared" si="6"/>
        <v>30.3</v>
      </c>
      <c r="D356" s="51" t="s">
        <v>46</v>
      </c>
      <c r="E356" s="51" t="s">
        <v>267</v>
      </c>
      <c r="F356" s="51" t="s">
        <v>59</v>
      </c>
      <c r="G356" s="51" t="s">
        <v>59</v>
      </c>
      <c r="H356">
        <f>_xlfn.XLOOKUP(A356,Hoja3!$A$1:$A$30,Hoja3!$B$1:$B$30)</f>
        <v>30</v>
      </c>
      <c r="I356">
        <f>COUNTIF($H$3:H356,H356)</f>
        <v>3</v>
      </c>
    </row>
    <row r="357" spans="1:9" x14ac:dyDescent="0.35">
      <c r="A357" s="46" t="s">
        <v>291</v>
      </c>
      <c r="B357" s="63" t="s">
        <v>647</v>
      </c>
      <c r="C357" s="46" t="str">
        <f t="shared" si="6"/>
        <v>30.4</v>
      </c>
      <c r="D357" s="51" t="s">
        <v>46</v>
      </c>
      <c r="E357" s="51" t="s">
        <v>368</v>
      </c>
      <c r="F357" s="51" t="s">
        <v>368</v>
      </c>
      <c r="G357" s="51" t="s">
        <v>368</v>
      </c>
      <c r="H357">
        <f>_xlfn.XLOOKUP(A357,Hoja3!$A$1:$A$30,Hoja3!$B$1:$B$30)</f>
        <v>30</v>
      </c>
      <c r="I357">
        <f>COUNTIF($H$3:H357,H357)</f>
        <v>4</v>
      </c>
    </row>
    <row r="358" spans="1:9" x14ac:dyDescent="0.35">
      <c r="A358" s="46" t="s">
        <v>291</v>
      </c>
      <c r="B358" s="63" t="s">
        <v>648</v>
      </c>
      <c r="C358" s="46" t="str">
        <f t="shared" si="6"/>
        <v>30.5</v>
      </c>
      <c r="D358" s="51" t="s">
        <v>46</v>
      </c>
      <c r="E358" s="51" t="s">
        <v>368</v>
      </c>
      <c r="F358" s="51" t="s">
        <v>368</v>
      </c>
      <c r="G358" s="51" t="s">
        <v>368</v>
      </c>
      <c r="H358">
        <f>_xlfn.XLOOKUP(A358,Hoja3!$A$1:$A$30,Hoja3!$B$1:$B$30)</f>
        <v>30</v>
      </c>
      <c r="I358">
        <f>COUNTIF($H$3:H358,H358)</f>
        <v>5</v>
      </c>
    </row>
    <row r="359" spans="1:9" x14ac:dyDescent="0.35">
      <c r="A359" s="46" t="s">
        <v>291</v>
      </c>
      <c r="B359" s="63" t="s">
        <v>649</v>
      </c>
      <c r="C359" s="46" t="str">
        <f t="shared" si="6"/>
        <v>30.6</v>
      </c>
      <c r="D359" s="51" t="s">
        <v>46</v>
      </c>
      <c r="E359" s="51" t="s">
        <v>267</v>
      </c>
      <c r="F359" s="51" t="s">
        <v>59</v>
      </c>
      <c r="G359" s="51" t="s">
        <v>59</v>
      </c>
      <c r="H359">
        <f>_xlfn.XLOOKUP(A359,Hoja3!$A$1:$A$30,Hoja3!$B$1:$B$30)</f>
        <v>30</v>
      </c>
      <c r="I359">
        <f>COUNTIF($H$3:H359,H359)</f>
        <v>6</v>
      </c>
    </row>
    <row r="360" spans="1:9" x14ac:dyDescent="0.35">
      <c r="A360" s="46" t="s">
        <v>291</v>
      </c>
      <c r="B360" s="63" t="s">
        <v>650</v>
      </c>
      <c r="C360" s="46" t="str">
        <f t="shared" si="6"/>
        <v>30.7</v>
      </c>
      <c r="D360" s="51" t="s">
        <v>46</v>
      </c>
      <c r="E360" s="51" t="s">
        <v>651</v>
      </c>
      <c r="F360" s="51" t="s">
        <v>48</v>
      </c>
      <c r="G360" s="51" t="s">
        <v>48</v>
      </c>
      <c r="H360">
        <f>_xlfn.XLOOKUP(A360,Hoja3!$A$1:$A$30,Hoja3!$B$1:$B$30)</f>
        <v>30</v>
      </c>
      <c r="I360">
        <f>COUNTIF($H$3:H360,H360)</f>
        <v>7</v>
      </c>
    </row>
    <row r="361" spans="1:9" x14ac:dyDescent="0.35">
      <c r="A361" s="46" t="s">
        <v>291</v>
      </c>
      <c r="B361" s="63" t="s">
        <v>652</v>
      </c>
      <c r="C361" s="46" t="str">
        <f t="shared" si="6"/>
        <v>30.8</v>
      </c>
      <c r="D361" s="51" t="s">
        <v>46</v>
      </c>
      <c r="E361" s="51" t="s">
        <v>651</v>
      </c>
      <c r="F361" s="51" t="s">
        <v>48</v>
      </c>
      <c r="G361" s="51" t="s">
        <v>48</v>
      </c>
      <c r="H361">
        <f>_xlfn.XLOOKUP(A361,Hoja3!$A$1:$A$30,Hoja3!$B$1:$B$30)</f>
        <v>30</v>
      </c>
      <c r="I361">
        <f>COUNTIF($H$3:H361,H361)</f>
        <v>8</v>
      </c>
    </row>
    <row r="362" spans="1:9" x14ac:dyDescent="0.35">
      <c r="A362" s="46" t="s">
        <v>291</v>
      </c>
      <c r="B362" s="63" t="s">
        <v>653</v>
      </c>
      <c r="C362" s="46" t="str">
        <f t="shared" si="6"/>
        <v>30.9</v>
      </c>
      <c r="D362" s="51" t="s">
        <v>40</v>
      </c>
      <c r="E362" s="51" t="s">
        <v>65</v>
      </c>
      <c r="F362" s="51" t="s">
        <v>65</v>
      </c>
      <c r="G362" s="51" t="s">
        <v>65</v>
      </c>
      <c r="H362">
        <f>_xlfn.XLOOKUP(A362,Hoja3!$A$1:$A$30,Hoja3!$B$1:$B$30)</f>
        <v>30</v>
      </c>
      <c r="I362">
        <f>COUNTIF($H$3:H362,H362)</f>
        <v>9</v>
      </c>
    </row>
    <row r="363" spans="1:9" x14ac:dyDescent="0.35">
      <c r="A363" s="46" t="s">
        <v>291</v>
      </c>
      <c r="B363" s="63" t="s">
        <v>654</v>
      </c>
      <c r="C363" s="46" t="str">
        <f t="shared" si="6"/>
        <v>30.10</v>
      </c>
      <c r="D363" s="51" t="s">
        <v>46</v>
      </c>
      <c r="E363" s="51" t="s">
        <v>267</v>
      </c>
      <c r="F363" s="51" t="s">
        <v>59</v>
      </c>
      <c r="G363" s="51" t="s">
        <v>59</v>
      </c>
      <c r="H363">
        <f>_xlfn.XLOOKUP(A363,Hoja3!$A$1:$A$30,Hoja3!$B$1:$B$30)</f>
        <v>30</v>
      </c>
      <c r="I363">
        <f>COUNTIF($H$3:H363,H363)</f>
        <v>10</v>
      </c>
    </row>
    <row r="364" spans="1:9" x14ac:dyDescent="0.35">
      <c r="A364" s="46" t="s">
        <v>291</v>
      </c>
      <c r="B364" s="63" t="s">
        <v>655</v>
      </c>
      <c r="C364" s="46" t="str">
        <f t="shared" si="6"/>
        <v>30.11</v>
      </c>
      <c r="D364" s="51" t="s">
        <v>46</v>
      </c>
      <c r="E364" s="51" t="s">
        <v>651</v>
      </c>
      <c r="F364" s="51" t="s">
        <v>48</v>
      </c>
      <c r="G364" s="51" t="s">
        <v>48</v>
      </c>
      <c r="H364">
        <f>_xlfn.XLOOKUP(A364,Hoja3!$A$1:$A$30,Hoja3!$B$1:$B$30)</f>
        <v>30</v>
      </c>
      <c r="I364">
        <f>COUNTIF($H$3:H364,H364)</f>
        <v>11</v>
      </c>
    </row>
    <row r="365" spans="1:9" x14ac:dyDescent="0.35">
      <c r="A365" s="46" t="s">
        <v>291</v>
      </c>
      <c r="B365" s="63" t="s">
        <v>656</v>
      </c>
      <c r="C365" s="46" t="str">
        <f t="shared" si="6"/>
        <v>30.12</v>
      </c>
      <c r="D365" s="51" t="s">
        <v>46</v>
      </c>
      <c r="E365" s="51" t="s">
        <v>267</v>
      </c>
      <c r="F365" s="51" t="s">
        <v>59</v>
      </c>
      <c r="G365" s="51" t="s">
        <v>59</v>
      </c>
      <c r="H365">
        <f>_xlfn.XLOOKUP(A365,Hoja3!$A$1:$A$30,Hoja3!$B$1:$B$30)</f>
        <v>30</v>
      </c>
      <c r="I365">
        <f>COUNTIF($H$3:H365,H365)</f>
        <v>12</v>
      </c>
    </row>
    <row r="366" spans="1:9" x14ac:dyDescent="0.35">
      <c r="A366" s="46" t="s">
        <v>291</v>
      </c>
      <c r="B366" s="63" t="s">
        <v>657</v>
      </c>
      <c r="C366" s="46" t="str">
        <f t="shared" si="6"/>
        <v>30.13</v>
      </c>
      <c r="D366" s="51" t="s">
        <v>46</v>
      </c>
      <c r="E366" s="51" t="s">
        <v>267</v>
      </c>
      <c r="F366" s="51" t="s">
        <v>59</v>
      </c>
      <c r="G366" s="51" t="s">
        <v>59</v>
      </c>
      <c r="H366">
        <f>_xlfn.XLOOKUP(A366,Hoja3!$A$1:$A$30,Hoja3!$B$1:$B$30)</f>
        <v>30</v>
      </c>
      <c r="I366">
        <f>COUNTIF($H$3:H366,H366)</f>
        <v>13</v>
      </c>
    </row>
    <row r="367" spans="1:9" x14ac:dyDescent="0.35">
      <c r="A367" s="46" t="s">
        <v>291</v>
      </c>
      <c r="B367" s="63" t="s">
        <v>658</v>
      </c>
      <c r="C367" s="46" t="str">
        <f t="shared" si="6"/>
        <v>30.14</v>
      </c>
      <c r="D367" s="51" t="s">
        <v>46</v>
      </c>
      <c r="E367" s="51" t="s">
        <v>267</v>
      </c>
      <c r="F367" s="51" t="s">
        <v>59</v>
      </c>
      <c r="G367" s="51" t="s">
        <v>59</v>
      </c>
      <c r="H367">
        <f>_xlfn.XLOOKUP(A367,Hoja3!$A$1:$A$30,Hoja3!$B$1:$B$30)</f>
        <v>30</v>
      </c>
      <c r="I367">
        <f>COUNTIF($H$3:H367,H367)</f>
        <v>14</v>
      </c>
    </row>
    <row r="368" spans="1:9" x14ac:dyDescent="0.35">
      <c r="A368" s="46" t="s">
        <v>291</v>
      </c>
      <c r="B368" s="63" t="s">
        <v>659</v>
      </c>
      <c r="C368" s="46" t="str">
        <f t="shared" si="6"/>
        <v>30.15</v>
      </c>
      <c r="D368" s="51" t="s">
        <v>46</v>
      </c>
      <c r="E368" s="51" t="s">
        <v>46</v>
      </c>
      <c r="F368" s="51" t="s">
        <v>92</v>
      </c>
      <c r="G368" s="51" t="s">
        <v>92</v>
      </c>
      <c r="H368">
        <f>_xlfn.XLOOKUP(A368,Hoja3!$A$1:$A$30,Hoja3!$B$1:$B$30)</f>
        <v>30</v>
      </c>
      <c r="I368">
        <f>COUNTIF($H$3:H368,H368)</f>
        <v>15</v>
      </c>
    </row>
    <row r="369" spans="1:9" x14ac:dyDescent="0.35">
      <c r="A369" s="46" t="s">
        <v>291</v>
      </c>
      <c r="B369" s="63" t="s">
        <v>660</v>
      </c>
      <c r="C369" s="46" t="str">
        <f t="shared" si="6"/>
        <v>30.16</v>
      </c>
      <c r="D369" s="51" t="s">
        <v>46</v>
      </c>
      <c r="E369" s="51" t="s">
        <v>59</v>
      </c>
      <c r="F369" s="51" t="s">
        <v>59</v>
      </c>
      <c r="G369" s="51" t="s">
        <v>59</v>
      </c>
      <c r="H369">
        <f>_xlfn.XLOOKUP(A369,Hoja3!$A$1:$A$30,Hoja3!$B$1:$B$30)</f>
        <v>30</v>
      </c>
      <c r="I369">
        <f>COUNTIF($H$3:H369,H369)</f>
        <v>16</v>
      </c>
    </row>
    <row r="370" spans="1:9" x14ac:dyDescent="0.35">
      <c r="A370" s="46" t="s">
        <v>291</v>
      </c>
      <c r="B370" s="63" t="s">
        <v>661</v>
      </c>
      <c r="C370" s="46" t="str">
        <f t="shared" si="6"/>
        <v>30.17</v>
      </c>
      <c r="D370" s="46" t="s">
        <v>46</v>
      </c>
      <c r="E370" s="46" t="s">
        <v>59</v>
      </c>
      <c r="F370" s="46" t="s">
        <v>59</v>
      </c>
      <c r="G370" s="46" t="s">
        <v>59</v>
      </c>
      <c r="H370">
        <f>_xlfn.XLOOKUP(A370,Hoja3!$A$1:$A$30,Hoja3!$B$1:$B$30)</f>
        <v>30</v>
      </c>
      <c r="I370">
        <f>COUNTIF($H$3:H370,H370)</f>
        <v>17</v>
      </c>
    </row>
  </sheetData>
  <autoFilter ref="A2:G2" xr:uid="{9121AC85-9939-4342-8D4A-270C4F866876}"/>
  <mergeCells count="1">
    <mergeCell ref="A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e8f9b34-9d55-4609-9733-c2910b34486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7" ma:contentTypeDescription="Crear nuevo documento." ma:contentTypeScope="" ma:versionID="1e31020ce9cc29e685888ce23549b3c6">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c2dfcdcdc5bd18ebad8590ddcbb1a6f6"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_activity" minOccurs="0"/>
                <xsd:element ref="ns4:MediaLengthInSeconds"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119507-8861-4297-8C5A-B3EE0BC8A698}">
  <ds:schemaRefs>
    <ds:schemaRef ds:uri="http://schemas.microsoft.com/office/2006/metadata/properties"/>
    <ds:schemaRef ds:uri="http://schemas.microsoft.com/office/infopath/2007/PartnerControls"/>
    <ds:schemaRef ds:uri="2e8f9b34-9d55-4609-9733-c2910b34486c"/>
  </ds:schemaRefs>
</ds:datastoreItem>
</file>

<file path=customXml/itemProps2.xml><?xml version="1.0" encoding="utf-8"?>
<ds:datastoreItem xmlns:ds="http://schemas.openxmlformats.org/officeDocument/2006/customXml" ds:itemID="{62364F54-3127-4982-A9A9-DADF9CEA3FB1}">
  <ds:schemaRefs>
    <ds:schemaRef ds:uri="http://schemas.microsoft.com/sharepoint/v3/contenttype/forms"/>
  </ds:schemaRefs>
</ds:datastoreItem>
</file>

<file path=customXml/itemProps3.xml><?xml version="1.0" encoding="utf-8"?>
<ds:datastoreItem xmlns:ds="http://schemas.openxmlformats.org/officeDocument/2006/customXml" ds:itemID="{3C25CC63-228F-46B8-A817-AA9356D3A2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Catálogo Extraordinaria</vt:lpstr>
      <vt:lpstr>Hoja2</vt:lpstr>
      <vt:lpstr>Hoja4</vt:lpstr>
      <vt:lpstr>Anexo al informe</vt:lpstr>
      <vt:lpstr>Hoja3</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DUARTE MARTINEZ MARLENA</cp:lastModifiedBy>
  <cp:revision/>
  <dcterms:created xsi:type="dcterms:W3CDTF">2015-06-05T18:19:34Z</dcterms:created>
  <dcterms:modified xsi:type="dcterms:W3CDTF">2026-01-22T01:25:08Z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