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Colima/"/>
    </mc:Choice>
  </mc:AlternateContent>
  <xr:revisionPtr revIDLastSave="37" documentId="8_{A60E50DC-72BF-4EF1-A5A3-6252875DEE30}" xr6:coauthVersionLast="47" xr6:coauthVersionMax="47" xr10:uidLastSave="{420F70A4-3F9D-4CE1-BB94-74CFE6FD05A7}"/>
  <bookViews>
    <workbookView xWindow="-110" yWindow="-110" windowWidth="19420" windowHeight="11500" xr2:uid="{00000000-000D-0000-FFFF-FFFF00000000}"/>
  </bookViews>
  <sheets>
    <sheet name="PAAASINE INICIL 2026 COLIMA" sheetId="10" r:id="rId1"/>
    <sheet name="Hoja1" sheetId="1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INICIL 2026 COLIMA'!$A$10:$AD$123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2026 COLIMA'!$1:$10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01" i="10" l="1"/>
  <c r="AC301" i="10"/>
  <c r="AB301" i="10"/>
  <c r="AA301" i="10"/>
  <c r="Z301" i="10"/>
  <c r="Y301" i="10"/>
  <c r="X301" i="10"/>
  <c r="W301" i="10"/>
  <c r="V301" i="10"/>
  <c r="U301" i="10"/>
  <c r="T301" i="10"/>
  <c r="S301" i="10"/>
  <c r="R301" i="10"/>
  <c r="R298" i="10"/>
  <c r="R297" i="10"/>
  <c r="R296" i="10"/>
  <c r="R295" i="10"/>
  <c r="R294" i="10"/>
  <c r="R293" i="10"/>
  <c r="R292" i="10"/>
  <c r="R291" i="10"/>
  <c r="R290" i="10"/>
  <c r="R289" i="10"/>
  <c r="R288" i="10"/>
  <c r="R287" i="10"/>
  <c r="R286" i="10"/>
  <c r="R285" i="10"/>
  <c r="R284" i="10"/>
  <c r="R283" i="10"/>
  <c r="R282" i="10"/>
  <c r="R281" i="10"/>
  <c r="R280" i="10"/>
  <c r="R279" i="10"/>
  <c r="R278" i="10"/>
  <c r="R277" i="10"/>
  <c r="R276" i="10"/>
  <c r="R275" i="10"/>
  <c r="R274" i="10"/>
  <c r="R273" i="10"/>
  <c r="R272" i="10"/>
  <c r="R271" i="10"/>
  <c r="R270" i="10"/>
  <c r="R269" i="10"/>
  <c r="R268" i="10"/>
  <c r="R267" i="10"/>
  <c r="R266" i="10"/>
  <c r="R265" i="10"/>
  <c r="R264" i="10"/>
  <c r="R263" i="10"/>
  <c r="R262" i="10"/>
  <c r="R261" i="10"/>
  <c r="R260" i="10"/>
  <c r="R259" i="10"/>
  <c r="R258" i="10"/>
  <c r="R257" i="10"/>
  <c r="R256" i="10"/>
  <c r="R255" i="10"/>
  <c r="R254" i="10"/>
  <c r="R253" i="10"/>
  <c r="R252" i="10"/>
  <c r="R251" i="10"/>
  <c r="R250" i="10"/>
  <c r="R249" i="10"/>
  <c r="R248" i="10"/>
  <c r="R247" i="10"/>
  <c r="R246" i="10"/>
  <c r="R245" i="10"/>
  <c r="R244" i="10"/>
  <c r="R243" i="10"/>
  <c r="R242" i="10"/>
  <c r="R241" i="10"/>
  <c r="R240" i="10"/>
  <c r="R239" i="10"/>
  <c r="R238" i="10"/>
  <c r="R237" i="10"/>
  <c r="R236" i="10"/>
  <c r="R235" i="10"/>
  <c r="R234" i="10"/>
  <c r="R233" i="10"/>
  <c r="R232" i="10"/>
  <c r="R231" i="10"/>
  <c r="R230" i="10"/>
  <c r="R229" i="10"/>
  <c r="R228" i="10"/>
  <c r="R227" i="10"/>
  <c r="R226" i="10"/>
  <c r="R225" i="10"/>
  <c r="R224" i="10"/>
  <c r="R223" i="10"/>
  <c r="R222" i="10"/>
  <c r="R221" i="10" l="1"/>
  <c r="R220" i="10"/>
  <c r="R219" i="10"/>
  <c r="R218" i="10"/>
  <c r="R217" i="10"/>
  <c r="R216" i="10"/>
  <c r="R215" i="10"/>
  <c r="R214" i="10"/>
  <c r="R213" i="10"/>
  <c r="R212" i="10"/>
  <c r="R211" i="10"/>
  <c r="R210" i="10"/>
  <c r="R209" i="10"/>
  <c r="R208" i="10"/>
  <c r="R207" i="10"/>
  <c r="R206" i="10"/>
  <c r="R205" i="10"/>
  <c r="R204" i="10"/>
  <c r="R203" i="10"/>
  <c r="R202" i="10"/>
  <c r="R201" i="10"/>
  <c r="R200" i="10"/>
  <c r="R199" i="10"/>
  <c r="R198" i="10"/>
  <c r="R197" i="10"/>
  <c r="R196" i="10"/>
  <c r="R195" i="10"/>
  <c r="R194" i="10"/>
  <c r="R193" i="10"/>
  <c r="R192" i="10"/>
  <c r="R191" i="10"/>
  <c r="R190" i="10"/>
  <c r="R189" i="10"/>
  <c r="R188" i="10"/>
  <c r="R187" i="10"/>
  <c r="R186" i="10"/>
  <c r="R185" i="10"/>
  <c r="R184" i="10"/>
  <c r="R183" i="10"/>
  <c r="R182" i="10"/>
  <c r="R181" i="10"/>
  <c r="R180" i="10"/>
  <c r="R179" i="10"/>
  <c r="R178" i="10"/>
  <c r="R177" i="10"/>
  <c r="R176" i="10"/>
  <c r="R175" i="10"/>
  <c r="R174" i="10"/>
  <c r="R173" i="10"/>
  <c r="R172" i="10"/>
  <c r="R171" i="10"/>
  <c r="R170" i="10"/>
  <c r="R169" i="10"/>
  <c r="R168" i="10"/>
  <c r="R167" i="10"/>
  <c r="R166" i="10"/>
  <c r="R165" i="10"/>
  <c r="R164" i="10"/>
  <c r="R163" i="10"/>
  <c r="R162" i="10"/>
  <c r="R161" i="10"/>
  <c r="R160" i="10"/>
  <c r="R159" i="10"/>
  <c r="R158" i="10"/>
  <c r="R157" i="10"/>
  <c r="R156" i="10"/>
  <c r="R155" i="10"/>
  <c r="R154" i="10"/>
  <c r="R153" i="10"/>
  <c r="R152" i="10"/>
  <c r="R151" i="10"/>
  <c r="R150" i="10"/>
  <c r="R149" i="10"/>
  <c r="R148" i="10"/>
  <c r="R147" i="10"/>
  <c r="R146" i="10"/>
  <c r="R145" i="10"/>
  <c r="R144" i="10"/>
  <c r="R143" i="10"/>
  <c r="R142" i="10"/>
  <c r="R141" i="10"/>
  <c r="R140" i="10"/>
  <c r="R139" i="10"/>
  <c r="R138" i="10"/>
  <c r="R137" i="10"/>
  <c r="R136" i="10"/>
  <c r="R135" i="10"/>
  <c r="R134" i="10"/>
  <c r="R133" i="10"/>
  <c r="R132" i="10"/>
  <c r="R131" i="10"/>
  <c r="R130" i="10"/>
  <c r="R129" i="10"/>
  <c r="R128" i="10"/>
  <c r="R127" i="10"/>
  <c r="R126" i="10"/>
  <c r="R125" i="10"/>
  <c r="R124" i="10"/>
  <c r="R123" i="10"/>
  <c r="R122" i="10"/>
  <c r="R121" i="10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R83" i="10"/>
  <c r="R89" i="10"/>
  <c r="R90" i="10"/>
  <c r="R120" i="10"/>
  <c r="R119" i="10"/>
  <c r="R118" i="10"/>
  <c r="R117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/>
  <c r="R103" i="10"/>
  <c r="R102" i="10"/>
  <c r="R101" i="10"/>
  <c r="R100" i="10"/>
  <c r="R99" i="10"/>
  <c r="R98" i="10"/>
  <c r="R97" i="10"/>
  <c r="R96" i="10"/>
  <c r="R95" i="10"/>
  <c r="R94" i="10"/>
  <c r="R93" i="10"/>
  <c r="R92" i="10"/>
  <c r="R91" i="10"/>
  <c r="R88" i="10"/>
  <c r="R86" i="10"/>
  <c r="R85" i="10"/>
  <c r="R84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</calcChain>
</file>

<file path=xl/sharedStrings.xml><?xml version="1.0" encoding="utf-8"?>
<sst xmlns="http://schemas.openxmlformats.org/spreadsheetml/2006/main" count="3651" uniqueCount="492">
  <si>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</si>
  <si>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</si>
  <si>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</si>
  <si>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</si>
  <si>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</si>
  <si>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</si>
  <si>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</si>
  <si>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</si>
  <si>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</si>
  <si>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</si>
  <si>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</si>
  <si>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</si>
  <si>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</si>
  <si>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</si>
  <si>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</si>
  <si>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</si>
  <si>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</si>
  <si>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</si>
  <si>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</si>
  <si>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</si>
  <si>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</si>
  <si>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</si>
  <si>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</si>
  <si>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</si>
  <si>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</si>
  <si>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</si>
  <si>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</si>
  <si>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</si>
  <si>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</si>
  <si>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</si>
  <si>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</si>
  <si>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</si>
  <si>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</si>
  <si>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</si>
  <si>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</si>
  <si>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</si>
  <si>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21100004-0002</t>
  </si>
  <si>
    <t>AGENDA MEMORANDUM</t>
  </si>
  <si>
    <t>N/A</t>
  </si>
  <si>
    <t>PIEZA</t>
  </si>
  <si>
    <t>ADJUDICACION DIRECTA</t>
  </si>
  <si>
    <t>21100013-0002</t>
  </si>
  <si>
    <t>BOLIGRAFO VARIOS</t>
  </si>
  <si>
    <t>21100013-0062</t>
  </si>
  <si>
    <t xml:space="preserve">BOLÍGRAFO TINTA GEL </t>
  </si>
  <si>
    <t>21100014-0017</t>
  </si>
  <si>
    <t>BORRADOR WS-20 GOMA BLANCA</t>
  </si>
  <si>
    <t>21100011-0025</t>
  </si>
  <si>
    <t>BOLSA PARA BASURA TIPO CAMISETA MEDIANA  ( KG )</t>
  </si>
  <si>
    <t>KILOGRAMO</t>
  </si>
  <si>
    <t>21100025-0009</t>
  </si>
  <si>
    <t>CARTULINA OPALINA CARTA ( 100 PZA)</t>
  </si>
  <si>
    <t>PAQUETE</t>
  </si>
  <si>
    <t>21100033-0026</t>
  </si>
  <si>
    <t>CINTA MAGICA 19 X 33</t>
  </si>
  <si>
    <t>21100033-0037</t>
  </si>
  <si>
    <t>CINTA MAKING TAPE 48 X 50</t>
  </si>
  <si>
    <t>21100033-0006</t>
  </si>
  <si>
    <t>CINTA CANELA 48 X 50</t>
  </si>
  <si>
    <t>24901001-0047</t>
  </si>
  <si>
    <t>CINTA DUCTOS 48 X 50 GRIS</t>
  </si>
  <si>
    <t>21100036-0001</t>
  </si>
  <si>
    <t>CLIP ESTANDADR # 1</t>
  </si>
  <si>
    <t>CAJA</t>
  </si>
  <si>
    <t>21100036-0002</t>
  </si>
  <si>
    <t>CLIP ESTANDADR # 2</t>
  </si>
  <si>
    <t>21100033-0018</t>
  </si>
  <si>
    <t>CINTA DIUREX</t>
  </si>
  <si>
    <t>21100036-0004</t>
  </si>
  <si>
    <t>CLIP  MARIPOSA # 1 ( 12 PZA )</t>
  </si>
  <si>
    <t>21100036-0005</t>
  </si>
  <si>
    <t>CLIP MARIPOSA # 2 ( 25 PZA )</t>
  </si>
  <si>
    <t>21100036-0010</t>
  </si>
  <si>
    <t>SUJETADOR DE DOCUMENTOS PRES. MEDIANO</t>
  </si>
  <si>
    <t>21100081-0009</t>
  </si>
  <si>
    <t>BLOCK DE NOTAS DE COLORES</t>
  </si>
  <si>
    <t>BLOC</t>
  </si>
  <si>
    <t>21100055-0003</t>
  </si>
  <si>
    <t>CUTTER GRANDE</t>
  </si>
  <si>
    <t>21100040-0005</t>
  </si>
  <si>
    <t>CORRECTOR TIPO PLUMA</t>
  </si>
  <si>
    <t>21100039-0003</t>
  </si>
  <si>
    <t>CORRECTOR DE CINTA (MANUAL)</t>
  </si>
  <si>
    <t>21100017-0002</t>
  </si>
  <si>
    <t>CAJA DE ARCHIVO MUERTO CARTON  T/CARTA</t>
  </si>
  <si>
    <t>21100017-0003</t>
  </si>
  <si>
    <t>CAJA DE ARCHIVO MUERTO  CARTON T/OFICIO</t>
  </si>
  <si>
    <t>21100044-0001</t>
  </si>
  <si>
    <t>DESENGRAPADORA</t>
  </si>
  <si>
    <t>ENGRAPADORA</t>
  </si>
  <si>
    <t>21100081-0090</t>
  </si>
  <si>
    <t>ETIQUETA P/ROTULAR (C.D.) 25 PZA</t>
  </si>
  <si>
    <t>21100065-0001</t>
  </si>
  <si>
    <t>GRAPA ESTANDART ( PAQ )</t>
  </si>
  <si>
    <t>21100102-0003</t>
  </si>
  <si>
    <t>GAFETE RIGIDO  CON CORDON  6 X 9 CM</t>
  </si>
  <si>
    <t>21101001-0375</t>
  </si>
  <si>
    <t>FOLDERS T/CARTA (100 PZ)</t>
  </si>
  <si>
    <t>21100058-0003</t>
  </si>
  <si>
    <t>FOLDRER T/OFICIO (100 PZA )</t>
  </si>
  <si>
    <t>21100074-0013</t>
  </si>
  <si>
    <t>LAPIZ # 2</t>
  </si>
  <si>
    <t>21100091-0001</t>
  </si>
  <si>
    <t>LAPIZ ADHESIVO  ( 42 GR )</t>
  </si>
  <si>
    <t>21100041-0039</t>
  </si>
  <si>
    <t>LIBRETA F/FRANCESA PASTA DURA</t>
  </si>
  <si>
    <t>21100041-0054</t>
  </si>
  <si>
    <t>LIBRO DE REGISTRO T/FLORETE  ( 96 HOJAS )</t>
  </si>
  <si>
    <t>21101001-0006</t>
  </si>
  <si>
    <t xml:space="preserve">MARCADOR TINTA PERMANENTE </t>
  </si>
  <si>
    <t>21101001-0242</t>
  </si>
  <si>
    <t>MARCATEXTO ( 12 PZA )</t>
  </si>
  <si>
    <t>21100013-0018</t>
  </si>
  <si>
    <t>MARCADOR PINTARRON (PAQ 4 PZA)</t>
  </si>
  <si>
    <t>21100081-0067</t>
  </si>
  <si>
    <t>MICA AUTO ADHERIBLE T/CARTA (50 PZA )</t>
  </si>
  <si>
    <t>21100081-0001</t>
  </si>
  <si>
    <t>NOTA AHESIVA BANDERITAS MINI (5) POST-IT</t>
  </si>
  <si>
    <t>21100087-0013</t>
  </si>
  <si>
    <t>PAPEL BOND T/CARTA 500 HOJAS</t>
  </si>
  <si>
    <t>ROLLO</t>
  </si>
  <si>
    <t>21100025-0015</t>
  </si>
  <si>
    <t>PAPEL OPALINA T/CARTA ( 100 PZA )</t>
  </si>
  <si>
    <t>21101001-0169</t>
  </si>
  <si>
    <t>PASTA O CUBIERTA PARA ENGARGOLAR T/C (25 JUEGOS)</t>
  </si>
  <si>
    <t>21100094-0001</t>
  </si>
  <si>
    <t>PERFORADORA DOBLE ORIFICIO</t>
  </si>
  <si>
    <t>21100023-0002</t>
  </si>
  <si>
    <t>REGISTRADOR LEFORT T/CARTA</t>
  </si>
  <si>
    <t>21100087-0046</t>
  </si>
  <si>
    <t>PAPEL P/PLOTTER</t>
  </si>
  <si>
    <t>21100123-0009</t>
  </si>
  <si>
    <t>SOBRE BOLSA OFICIO (50 PZA)</t>
  </si>
  <si>
    <t>21100123-0002</t>
  </si>
  <si>
    <t>SOBRE BOLSA CARTA (50 PZA)</t>
  </si>
  <si>
    <t>21101001-0333</t>
  </si>
  <si>
    <t>SERVILLETAS DESECHABLES 450 PZ</t>
  </si>
  <si>
    <t>21101001-0008</t>
  </si>
  <si>
    <t>SOBRE DE PAPEL PARA CD/DVD</t>
  </si>
  <si>
    <t>21101001-0384</t>
  </si>
  <si>
    <t>TIJERAS # 7</t>
  </si>
  <si>
    <t>21100017-0010</t>
  </si>
  <si>
    <t>CAJA DE PLASTICO</t>
  </si>
  <si>
    <t>21100132-0008</t>
  </si>
  <si>
    <t>VASO DESECHABLE</t>
  </si>
  <si>
    <t xml:space="preserve">MATERIALES Y ÚTILES PARA EL PROCESAMIENTO EN EQUIPOS Y BIENES INFORMÁTICOS </t>
  </si>
  <si>
    <t>MATERIAL DE LIMPIEZA</t>
  </si>
  <si>
    <t>21600007-0013</t>
  </si>
  <si>
    <t>CLORO DE 10 LITROS</t>
  </si>
  <si>
    <t>BOTE</t>
  </si>
  <si>
    <t>21600022-0006</t>
  </si>
  <si>
    <t>JABON DETERGENTE EN POLVO 10 kg.</t>
  </si>
  <si>
    <t>21600022-0009</t>
  </si>
  <si>
    <t>JABON LIQUIDO P/UTENCILIOS DE COCINA</t>
  </si>
  <si>
    <t>LITRO</t>
  </si>
  <si>
    <t>21600022-0016</t>
  </si>
  <si>
    <t>JABON P/MANOS (SHAMPOO) 1 GALON</t>
  </si>
  <si>
    <t>21600032-0002</t>
  </si>
  <si>
    <t>TRAPEADOR TIPO MECHUDO</t>
  </si>
  <si>
    <t>21600012-0002</t>
  </si>
  <si>
    <t>ESCOBA DE PLASTICO</t>
  </si>
  <si>
    <t>21600007-0003</t>
  </si>
  <si>
    <t>DESINFECTANTE LIMPIADOR  (FABULOSO)</t>
  </si>
  <si>
    <t>21601001-0035</t>
  </si>
  <si>
    <t>FIBRA ESPONJA PARA TRASTES</t>
  </si>
  <si>
    <t>21600006-0022</t>
  </si>
  <si>
    <t>BOLSA DE PLASTICO P/BASURA 90X1.20</t>
  </si>
  <si>
    <t>21601001-0013</t>
  </si>
  <si>
    <t>PAPEL HIGIENICO</t>
  </si>
  <si>
    <t>21601001-0017</t>
  </si>
  <si>
    <t>TOALLA INTERDOBLADA</t>
  </si>
  <si>
    <t>PASTILLA DE CLORO</t>
  </si>
  <si>
    <t>PAR</t>
  </si>
  <si>
    <t>REJILLA PARA MIGITORIO</t>
  </si>
  <si>
    <t>PRODUCTOS ALIMENTICIOS PARA EL PERSONAL EN LAS INSTALACIONES DE LAS UNIDADES RESPONSABLES</t>
  </si>
  <si>
    <t>21101001-2958</t>
  </si>
  <si>
    <t>R005</t>
  </si>
  <si>
    <t>045</t>
  </si>
  <si>
    <t>B00CA01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</si>
  <si>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</si>
  <si>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</si>
  <si>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</si>
  <si>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26103001-0007</t>
  </si>
  <si>
    <t>26103001-0009</t>
  </si>
  <si>
    <t>VALE DE GASOLINA DE $30 PESOS - SERVICIOS ADMINISTRATIVOS</t>
  </si>
  <si>
    <t>26103001-0013</t>
  </si>
  <si>
    <t>VALE DE GASOLINA DE $1 PESO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</si>
  <si>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</si>
  <si>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</si>
  <si>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</si>
  <si>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COMBUSTIBLES, LUBRICANTES Y ADITIVOS PARA MAQUINARIA, EQUIPO DE PRODUCCIÓN Y SERVICIOS ADMINISTRATIVOS.</t>
  </si>
  <si>
    <t>26105001-0011</t>
  </si>
  <si>
    <t>DIESEL  SUMINISTRO</t>
  </si>
  <si>
    <t>VESTUARIO Y UNIFORMES</t>
  </si>
  <si>
    <t>27101001-0009</t>
  </si>
  <si>
    <t>BLUSA CASUAL MANGA LARGA</t>
  </si>
  <si>
    <t>27101001-0011</t>
  </si>
  <si>
    <t>CAMISA CASUAL MANGA LARGA</t>
  </si>
  <si>
    <t>088</t>
  </si>
  <si>
    <t>B00MO02</t>
  </si>
  <si>
    <t>27101001-0008</t>
  </si>
  <si>
    <t>BLUSA CASUAL MANGA CORTA</t>
  </si>
  <si>
    <t>27101001-0010</t>
  </si>
  <si>
    <t>CAMISA CASUAL MANGA CORTA</t>
  </si>
  <si>
    <t>SERVICIO TELEFÓNICO CONVENCIONAL</t>
  </si>
  <si>
    <t>SERVICIO TELEFONICO CONVENCIONAL</t>
  </si>
  <si>
    <t>SERVICIO TELEFONICO DE LA JUNTA LOCAL EJECUTIVA</t>
  </si>
  <si>
    <t xml:space="preserve">CUENTA MAESTRA 0F13989 </t>
  </si>
  <si>
    <t>SERVICIO</t>
  </si>
  <si>
    <t>OTROS SERVICIOS COMERCIALES</t>
  </si>
  <si>
    <t xml:space="preserve">OTROS SERVICIOS COMERCIALES (PENSIÓN) </t>
  </si>
  <si>
    <t xml:space="preserve">OTROS SERVICIOS COMERCIALES (FOTOCOPIADO) </t>
  </si>
  <si>
    <t>PATENTES, REGALÍAS Y OTROS</t>
  </si>
  <si>
    <t>LICENCIA DE SOFTWARE ACROBAT PRO DC FOR TEAMS</t>
  </si>
  <si>
    <t>SERVICIOS BANCARIOS Y FINANCIEROS</t>
  </si>
  <si>
    <t>SERVICIO FINANCIEROS Y BANCARIOS (AVALUO )</t>
  </si>
  <si>
    <t>MANTENIMIENTO Y CONSERVACIÓN DE MOBILIARIO Y EQUIPO DE ADMINISTRACIÓN</t>
  </si>
  <si>
    <t>SERVICIO DE MANTENIMIENTO PREVENTIVO A EQUIPOS DE AIRE ACONDICIONADO, MINI SPLITS DE 1, 1.5, 2 Y 3 TONS.</t>
  </si>
  <si>
    <t>SERVICIO DE MANTENIMIENTO PREVENTIVO A EQUIPOS DE AIRE ACONDICIONADO, TIPO PAQUETE DE 12 TONS.</t>
  </si>
  <si>
    <t>MANTENIMIENTO Y CONSERVACIÓN DE VEHÍCULOS TERRESTRES, AÉREOS, MARÍTIMOS, LACUSTRES Y FLUVIALES</t>
  </si>
  <si>
    <t>AUTOLAVADO VEHICULOS</t>
  </si>
  <si>
    <t xml:space="preserve">OTROS IMPUESTOS Y DERECHOS </t>
  </si>
  <si>
    <t>OTROS IMPUESTOS Y DERECHOS (HOLOGRAMAS URBAN Y EXPRESS)</t>
  </si>
  <si>
    <t>B00OD02</t>
  </si>
  <si>
    <t>SERVICIO DE AGUA POTABLE DEL INMUEBLE ARRENADADO JLE</t>
  </si>
  <si>
    <t>SERVICIO DE AGUA POTABLE POR LOS 4 MEDIDORES DEL INMUEBLE QUE OCUPA LA JLE Y  UNA TOMA EN LA BODEGA DE MATERIALES</t>
  </si>
  <si>
    <t>CONVENIO-20978095, 20978097, 20978098, 0026923201</t>
  </si>
  <si>
    <t>ANUAL</t>
  </si>
  <si>
    <t>ARRENDAMIENTO DE EDIFICIOS Y LOCALES</t>
  </si>
  <si>
    <t>ARRENDAMIENTO DE DE LA PLANTA ALTA DEL INMUEBLE QUE OCUPA LA VOCALÍA DEL RFE</t>
  </si>
  <si>
    <t>ARRENDAMIENTO DE DE LA PLANTA BAJA DEL INMUEBLE QUE OCUPA LA VOCALÍA DEL RFE</t>
  </si>
  <si>
    <t>ARRENDAMIENTO DEL INMUEBLE QUE OCUPA LA BODEGA DE MATERIALES</t>
  </si>
  <si>
    <t>SERVICIO DE VIGILANCIA</t>
  </si>
  <si>
    <t>SERVICIO DE VIGILANCIA Y MONITOREO AL INMUEBLE QUE OCUPA LA JLE</t>
  </si>
  <si>
    <t>PLURIANUAL</t>
  </si>
  <si>
    <t>MANTENIMIENTO Y CONSERVACION DE INMUEBLES</t>
  </si>
  <si>
    <t>MANTENIMIENTO Y CONSERVACIÓN DE MAQUINARIA Y EQUIPO</t>
  </si>
  <si>
    <t xml:space="preserve">MANTENIMIENTO A PLANTA DE EMERGENCIA MARCA CUMMINS MODELO QLSP-G3 NR3 </t>
  </si>
  <si>
    <t>SERVICIO DE LAVANDERIA, LIMPIEZA E HIGIENE</t>
  </si>
  <si>
    <t>SERVICIO DE LIMPIEZA A LAS INSTALACIONES QUE OCUPA LA JLE 2 ELEMENTOS</t>
  </si>
  <si>
    <t>SERVICIO DE JARDINERIA Y FUMIGACION</t>
  </si>
  <si>
    <t>SERVICIO DE FUMIGACIÓN PARA EVITAR LA PROPAGACIÓN DE PLAGAS EN LOS INMUEBLES DE LA JLE Y RFE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</si>
  <si>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</si>
  <si>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</si>
  <si>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</si>
  <si>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2026 (PAAASINE)</t>
  </si>
  <si>
    <t>21401001-0029</t>
  </si>
  <si>
    <t>CARTUCHO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</si>
  <si>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</si>
  <si>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</si>
  <si>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</si>
  <si>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</si>
  <si>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</si>
  <si>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</si>
  <si>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21600008-0009</t>
  </si>
  <si>
    <t>PASTILLA DESODORANTE</t>
  </si>
  <si>
    <t>TAPETE PARA PISOS</t>
  </si>
  <si>
    <t>Impresión y elaboración de material informativo derivado de la operación y administración de las Unidades Responsables</t>
  </si>
  <si>
    <t>21601001-0057</t>
  </si>
  <si>
    <t>21600019-0001</t>
  </si>
  <si>
    <t>GUANTES DE HULE P/LIMPieza</t>
  </si>
  <si>
    <t>21600008-0010</t>
  </si>
  <si>
    <t>AVALUO CATRASTAL DEL INMUEBLE Y TERRENO PROPIEDAD DEL INE</t>
  </si>
  <si>
    <t>OTROS IMPUESTOS Y DERECHOS (HOLOGRAMAS S10)</t>
  </si>
  <si>
    <t>OTROS IMPUESTOS Y DERECHOS (HOLOGRAMAS V-DRIVE)</t>
  </si>
  <si>
    <t>INE-JLE-COL-004/2026</t>
  </si>
  <si>
    <t>INE-JLE-COL-007/2026</t>
  </si>
  <si>
    <t>INE-JLE-COL-001/2026</t>
  </si>
  <si>
    <t>INE-JLE-COL-002/2026</t>
  </si>
  <si>
    <t>INE-JLE-COL-003/2026</t>
  </si>
  <si>
    <t>SUMINISTRO E INSTALACIÓN DE MAMPARAS EN BAÑOS DE HOMBRES PLANTA ALTA Y PLANTA BAJA MODULOS COMPLETOS</t>
  </si>
  <si>
    <t>SUMINISTRO E INSTALACIÓN DE PUERTA DE ALUMINIO INCLUYE MARCO DE ALUMINIO, CHAPA DE MANIJA Y CRISTAL SATINOVO CLARO, HERRAMIENTAS Y MANO DE OBRA</t>
  </si>
  <si>
    <t>MATERIALES COMPLEMENTARIOS</t>
  </si>
  <si>
    <t>MANTENIMIENTO Y  CONSERVACION DE VEHÍCULOS TERRESTRES (AFINACIÓN MAYOR - URVAN Y EXPRESS)</t>
  </si>
  <si>
    <t>MANTENIMIENTO Y  CONSERVACION DE VEHÍCULOS TERRESTRES (S10 MAX 2024)</t>
  </si>
  <si>
    <t>MANTENIMIENTO Y  CONSERVACION DE VEHÍCULOS TERRESTRES 30,000 Y 60,000 KM (VERSA 2024)</t>
  </si>
  <si>
    <t>B00PE02</t>
  </si>
  <si>
    <t>VALE DE GASOLINA DE $100 PESOS - SERVICIOS PUBLICOS</t>
  </si>
  <si>
    <t>INE-JLE-COL-005/2026</t>
  </si>
  <si>
    <t>INE-JLE-COL-006/2026</t>
  </si>
  <si>
    <t>22104001-0154</t>
  </si>
  <si>
    <t>GARRAFON  DE AGUA 20 LTS</t>
  </si>
  <si>
    <t>CM01</t>
  </si>
  <si>
    <t>21100013-0005</t>
  </si>
  <si>
    <t>BOLIGRAFO TINTA AZUL</t>
  </si>
  <si>
    <t>Pieza</t>
  </si>
  <si>
    <t>ADJUDICACIÓN DIRECTA</t>
  </si>
  <si>
    <t>21101001-0086</t>
  </si>
  <si>
    <t>FOLDER T/C</t>
  </si>
  <si>
    <t>21100013-0006</t>
  </si>
  <si>
    <t>BOLIGRAFO TINTA NEGRO</t>
  </si>
  <si>
    <t>Caja</t>
  </si>
  <si>
    <t>21100061-0008</t>
  </si>
  <si>
    <t>BLOCK DE NOTAS POST-IT NO.658</t>
  </si>
  <si>
    <t>21101001-0125</t>
  </si>
  <si>
    <t>MARCA TEXTO FLUORESCENTE PUNTA BISELADA AMARILLO</t>
  </si>
  <si>
    <t>CINTA MAGICA 18 X 33</t>
  </si>
  <si>
    <t>21100041-0037</t>
  </si>
  <si>
    <t>LIBRETA F/FRANCESA</t>
  </si>
  <si>
    <t>CAJA DE ARCHIVO MUERTO T/CARTA</t>
  </si>
  <si>
    <t>CAJA DE ARCHIVO MUERTO T/OFICIO</t>
  </si>
  <si>
    <t>GRAPA STANDAR</t>
  </si>
  <si>
    <t>CINTA MASKING TAPE  48 X 50</t>
  </si>
  <si>
    <t>CLIP ESTANDAR # 1</t>
  </si>
  <si>
    <t>CLIP ESTANDAR # 2</t>
  </si>
  <si>
    <t>21100081-0057</t>
  </si>
  <si>
    <t>ETIQUETA LASER-JET HP</t>
  </si>
  <si>
    <t>BANDERITAS POST-IT (VARIAS)</t>
  </si>
  <si>
    <t>21101001-0022</t>
  </si>
  <si>
    <t>TRITURADORA DE PAPEL - GASTO</t>
  </si>
  <si>
    <t>21101001-0023</t>
  </si>
  <si>
    <t>GUILLOTINA - GASTO</t>
  </si>
  <si>
    <t xml:space="preserve">MATERIAL DE LIMPIEZA </t>
  </si>
  <si>
    <t>21601001-0111</t>
  </si>
  <si>
    <t>GUANTES DE HULE P/LIMPIEZA</t>
  </si>
  <si>
    <t>21601001-0048</t>
  </si>
  <si>
    <t>BOLSA DE PLASTICO PARA BASURA NEGRA 50 X 80</t>
  </si>
  <si>
    <t>Kilo</t>
  </si>
  <si>
    <t>21601001-0110</t>
  </si>
  <si>
    <t>BOLSA GRANDE PARA BASURA</t>
  </si>
  <si>
    <t>21601001-0002</t>
  </si>
  <si>
    <t>CLORO</t>
  </si>
  <si>
    <t>DESINFECTANTE LIMPIADOR  (FABULOSO)</t>
  </si>
  <si>
    <t>21601001-0026</t>
  </si>
  <si>
    <t>TOALLA DE MICROFIBRA</t>
  </si>
  <si>
    <t>22100001-0001</t>
  </si>
  <si>
    <t>AGUA PURIFICADA (GARRAFÓN)</t>
  </si>
  <si>
    <t>COMBUSTIBLES, LUBRICANTES Y ADITIVOS PARA VEHÍCULOS TERRESTRES, AÉREOS, MARÍTIMOS, LACUSTRES Y FLUVIALES ASIGNADOS A SERVIDORES PÚBLICOS</t>
  </si>
  <si>
    <t>26102001-0006</t>
  </si>
  <si>
    <t>VALE DE GASOLINA DE $50 PESOS - SERVICIOS ADMINISTRATIVOS</t>
  </si>
  <si>
    <t>CUENTA MAESTRA 0F13989</t>
  </si>
  <si>
    <t>ARRENDAMIENTO DE MAQUINARIA Y EQUIPO</t>
  </si>
  <si>
    <t xml:space="preserve">MANTENIMIENTO Y CONSERVACIÓN DE VEHÍCULOS TERRESTRES, AÉREOS, MARÍTIMOS, LACUSTRES Y FLUVIALES </t>
  </si>
  <si>
    <t>AFINACIÓN MAYOR Y MENOR PARA 4 VEHICULOS PROPIOS</t>
  </si>
  <si>
    <t>CAMBIO DE ACUMULADORES, MANTENIMIENTO FRENOS, ENTRE OTROS</t>
  </si>
  <si>
    <t>OTROS IMPUESTOS Y DERECHOS</t>
  </si>
  <si>
    <t>SERVICIO DE AGUA</t>
  </si>
  <si>
    <t>SERVICIO DE AGUA POTABLE POR 1 MEDIDOR DEL INMUEBLE QUE OCUPA LA 01 JDE</t>
  </si>
  <si>
    <t>0029967301 2</t>
  </si>
  <si>
    <t>ARRENDAMIENTO DE LAS TRES PLANTAS DEL INMUEBLE QUE OCUPA LA 01 JUNTA DISTRITAL EJECUTIVA.</t>
  </si>
  <si>
    <t>SERVICIO DE VIGILANCIA AL INMUEBLE QUE OCUPA LA 01 JUNTA DISTRITAL EJECUTIVA.</t>
  </si>
  <si>
    <t>MANTENIMIENTO Y CONSERVACION DE MAQUINARIA Y EQUIPO-EXTINTORES.</t>
  </si>
  <si>
    <t>SERVICIOS DE LAVANDERÍA, LIMPIEZA E HIGIENE</t>
  </si>
  <si>
    <t>SERVICIO DE LIMPIEZA A LAS INSTALACIONES QUE OCUPA LA 01 JDE.</t>
  </si>
  <si>
    <t>INE/SERV/07/2025</t>
  </si>
  <si>
    <t>21100094-0003</t>
  </si>
  <si>
    <t>PERFORADORA UN ORIFICIO</t>
  </si>
  <si>
    <t>21100127-0004</t>
  </si>
  <si>
    <t>TIJERA DEL  # 7</t>
  </si>
  <si>
    <t>LAPIZ</t>
  </si>
  <si>
    <t>21100041-0049</t>
  </si>
  <si>
    <t>LIBRETA PROFESIONAL DE RAYA 100 hjs.</t>
  </si>
  <si>
    <t>21100013-0022</t>
  </si>
  <si>
    <t>MARCADOR TINTA PERMANENTE NEGRO</t>
  </si>
  <si>
    <t>21101001-0261</t>
  </si>
  <si>
    <t>CAJA DE ARCHIVO MUERTO</t>
  </si>
  <si>
    <t>21100016-0001</t>
  </si>
  <si>
    <t>BROCHE BACCO</t>
  </si>
  <si>
    <t>SOBRE BOLSA T/OFICIO S/IMP.</t>
  </si>
  <si>
    <t>CORRECTOR LIQUIDO T/LAPIZ</t>
  </si>
  <si>
    <t>PEGAMENTO ADHESIVO T/ LAPIZ</t>
  </si>
  <si>
    <t>21100102-0001</t>
  </si>
  <si>
    <t>MICA PORTA GAFETE C/BROCHE</t>
  </si>
  <si>
    <t>MATERIALES Y ÚTILES PARA EL PROCESAMIENTO EN EQUIPOS Y BIENES INFORMATICOS</t>
  </si>
  <si>
    <t>21401001-0691</t>
  </si>
  <si>
    <t>TAMBOR BROTHER P/IMPRESORA</t>
  </si>
  <si>
    <t>21401001-0692</t>
  </si>
  <si>
    <t>TONER BROTHER</t>
  </si>
  <si>
    <t>21400008-0006</t>
  </si>
  <si>
    <t>AIRE COMPRIMIDO PROPELENTE</t>
  </si>
  <si>
    <t>21601001-0006</t>
  </si>
  <si>
    <t>DESINFECTANTE EN AEROSOL</t>
  </si>
  <si>
    <t>21600009-0001</t>
  </si>
  <si>
    <t>DESTAPACAÑOS</t>
  </si>
  <si>
    <t>REFACCIONES Y ACCESORIOS PARA EQUIPO DE CÓMPUTO Y TELECOMUNICACIONES</t>
  </si>
  <si>
    <t>29401001-0047</t>
  </si>
  <si>
    <t>CAMARA WEB - GASTO</t>
  </si>
  <si>
    <t>29400001-0001</t>
  </si>
  <si>
    <t>AUDIFONOS P/COMPUTADORA T/DIADEMA</t>
  </si>
  <si>
    <t>29401001-0078</t>
  </si>
  <si>
    <t>MEMORIA USB 64 GB</t>
  </si>
  <si>
    <t>26102001-0007</t>
  </si>
  <si>
    <t>VALE DE GASOLINA DE $30 PESOS - SERVICIOS PUBLICOS</t>
  </si>
  <si>
    <t>26102001-0010</t>
  </si>
  <si>
    <t>VALE DE GASOLINA DE $5 PESOS - SERVICIOS PUBLICOS</t>
  </si>
  <si>
    <t xml:space="preserve">SERVICIO DE AGUA </t>
  </si>
  <si>
    <t>SERVICIO DE AGUA POTABLE POR 1 MEDIDOR DE 3 INMUEBLES QUE OCUPAN LOS MAC´S</t>
  </si>
  <si>
    <t>001/2025,100026395,20998751</t>
  </si>
  <si>
    <t>ARRENDAMIENTO DE LOS CUATRO INMUEBLES QUE OCUPAN LOS MAC's DE LA 01 JUNTA DISTRITAL EJECUTIVA.</t>
  </si>
  <si>
    <t>IMPRESIÓN Y ELABORACION DE MATERIAL INFORMATIVO DERIVADO DE LA OPERACIÓN Y ADMINISTRACIÓN DE LAS UNIDADES RESPONSABLES</t>
  </si>
  <si>
    <t>SERVICIO DE VIGILANCIA QUE OCUPAN LOS INMUEBLES DE LOS MODULOS DE ATENCION CIUDADANA 060151,060152,060153 Y 060154.</t>
  </si>
  <si>
    <t>SERVICIO DE LIMPIEZA A LAS INSTALACIONES QUE OCUPA LOS CUATRO MODULOS DE ATENCION CIUDADANA.</t>
  </si>
  <si>
    <t>CM02</t>
  </si>
  <si>
    <t>SPG001</t>
  </si>
  <si>
    <t>21101001-0104</t>
  </si>
  <si>
    <t>BOLIGRAFO (VARIOS)</t>
  </si>
  <si>
    <t>MARCATEXTO AMARILLO</t>
  </si>
  <si>
    <t>21101001-0243</t>
  </si>
  <si>
    <t>CINTA EMPAQUE TRANSPARENTE</t>
  </si>
  <si>
    <t>21100033-0007</t>
  </si>
  <si>
    <t>CINTA CANELA TRANSPARENTE</t>
  </si>
  <si>
    <t>CLIP ESTANDAR # 1/ CAJA</t>
  </si>
  <si>
    <t>21400004-0012</t>
  </si>
  <si>
    <t>DVD-RW</t>
  </si>
  <si>
    <t>21101001-0438</t>
  </si>
  <si>
    <t>CUADERNO PASTA DURA 80 HOJAS</t>
  </si>
  <si>
    <t>21100058-0002</t>
  </si>
  <si>
    <t>FOLDER T/CARTA</t>
  </si>
  <si>
    <t>FOLDER T/OFICIO</t>
  </si>
  <si>
    <t>21101001-0050</t>
  </si>
  <si>
    <t>FOLDER COLGANTE T/O</t>
  </si>
  <si>
    <t>SOBRE BOLSA T/CARTA S/IMP.</t>
  </si>
  <si>
    <t>21100123-0015</t>
  </si>
  <si>
    <t>VASO DESECHABLE 50 PZAS</t>
  </si>
  <si>
    <t>21100132-0002</t>
  </si>
  <si>
    <t>CUCHARA CHICA 25 PZAS</t>
  </si>
  <si>
    <t>21100083-0009</t>
  </si>
  <si>
    <t>SERVILLETA DESECHABLE 450 HOJAS</t>
  </si>
  <si>
    <t>SPG045</t>
  </si>
  <si>
    <t>GASTOS PARA OPERATIVOS Y TRABAJOS DE CAMPO EN ÁREAS RURALES</t>
  </si>
  <si>
    <t>SERVICIO DE TELEFONÍA CELULAR</t>
  </si>
  <si>
    <t>COMBUSTIBLES, LUBRICANTES Y ADITIVOS PARA VEHÍCULOS TERRESTRES, AÉREOS, MARÍTIMOS, LACUSTRES Y FLUVIALES ASIGNADOS A SERVICIOS ADMINISTRATIVOS</t>
  </si>
  <si>
    <t>21600006-0011</t>
  </si>
  <si>
    <t>BOLSA DE PLASTICO PARA BASURA 70x90 1 KG</t>
  </si>
  <si>
    <t>21600006-0012</t>
  </si>
  <si>
    <t>BOLSA DE PLASTICO P/BASURA 90X1.20 1KG</t>
  </si>
  <si>
    <t>21600007-0002</t>
  </si>
  <si>
    <t>CLORO 1 LITRO</t>
  </si>
  <si>
    <t>21600007-0006</t>
  </si>
  <si>
    <t>LIMPIADOR  PARA PISOS</t>
  </si>
  <si>
    <t>21600022-0008</t>
  </si>
  <si>
    <t>DETERGENTE EN POLVO 500GRS</t>
  </si>
  <si>
    <t>21600022-0011</t>
  </si>
  <si>
    <t>JABON P/MANOS  ( SHAMPOO ) 5 LTS</t>
  </si>
  <si>
    <t>21600018-0005</t>
  </si>
  <si>
    <t>FRANELA</t>
  </si>
  <si>
    <t>21601001-0014</t>
  </si>
  <si>
    <t>21601001-0019</t>
  </si>
  <si>
    <t>21600008-0002</t>
  </si>
  <si>
    <t>AROMATIZANTE</t>
  </si>
  <si>
    <t>21600010-0005</t>
  </si>
  <si>
    <t>LIMPIADOR DE VENTANAS 1LT</t>
  </si>
  <si>
    <t>21601001-0004</t>
  </si>
  <si>
    <t>CUBETA</t>
  </si>
  <si>
    <t>21600031-0001</t>
  </si>
  <si>
    <t>RECOGEDOR</t>
  </si>
  <si>
    <t>LIMPIADOR PARA MUEBLES</t>
  </si>
  <si>
    <t>21600024-0006</t>
  </si>
  <si>
    <t>LIMPIADOR PARA SANITARIO</t>
  </si>
  <si>
    <t>22106001-0023</t>
  </si>
  <si>
    <t>26105001-0017</t>
  </si>
  <si>
    <t>COMBUSTIBLE</t>
  </si>
  <si>
    <t>SPG088</t>
  </si>
  <si>
    <t>ARRENDAMIENTO DE EQUIPO DE FOTOCOPIADO</t>
  </si>
  <si>
    <t>INE/SERV/002/2026</t>
  </si>
  <si>
    <t>AFINACIÓN MAYOR Y MENOR PARA 3 VEHICULOS PROPIOS</t>
  </si>
  <si>
    <t>PAGO DE DERECHOS VEHICULARES</t>
  </si>
  <si>
    <t>SERVICIO DE AGUA POTABLE DEL INMUEBLE QUE OCUPA LA 02 JDE</t>
  </si>
  <si>
    <t>ARRENDAMIENTO DEL INMUEBLE QUE OCUPA LA 02 JUNTA DISTRITAL EJECUTIVA.</t>
  </si>
  <si>
    <t>INE/SERV/016/2025</t>
  </si>
  <si>
    <t>MANTENIMIENTO AL EQUIPO DE VIDEOVIGILANCIA, MONITOREO ANUAL. 02 JDE Y MAC 060251 Y 060252</t>
  </si>
  <si>
    <t xml:space="preserve">MANTENIMIENTO AL EQUIPO DEAIRE ACONDICIONADO DE LA 02 JDE </t>
  </si>
  <si>
    <t>SERVICIO DE LIMPIEZA A LAS INSTALACIONES QUE OCUPA LA 02 JDE Y EL MAC 060251</t>
  </si>
  <si>
    <t>INE/SERV/001/2026</t>
  </si>
  <si>
    <t>FOLDER T/O</t>
  </si>
  <si>
    <t>21100087-0022</t>
  </si>
  <si>
    <t>PAPEL BOND T/OFICIO  C/5000 hjs.</t>
  </si>
  <si>
    <t>21100087-0015</t>
  </si>
  <si>
    <t>PAPEL BOND T/CARTA C/5000 hjs.</t>
  </si>
  <si>
    <t>21100038-0003</t>
  </si>
  <si>
    <t>COJIN P/SELLO #2</t>
  </si>
  <si>
    <t>21100128-0009</t>
  </si>
  <si>
    <t>TINTA P/SELLO DE GOMA (NEGRO)</t>
  </si>
  <si>
    <t>21100033-0005</t>
  </si>
  <si>
    <t>CINTA CANELA 48 X 150</t>
  </si>
  <si>
    <t>21101001-0418</t>
  </si>
  <si>
    <t>CORDONES PARA GAFETE COLOR NEGRO DE 47 CMS DE LARGO</t>
  </si>
  <si>
    <t>MATERIALES Y ÚTILES PARA EL PROCESAMIENTO EN EQUIPOS Y BIENES INFORMÁTICOS</t>
  </si>
  <si>
    <t>21400013-0069</t>
  </si>
  <si>
    <t>TAMBOR PARA IMPRESORA</t>
  </si>
  <si>
    <t>21400007-0004</t>
  </si>
  <si>
    <t>MALETIN PARA LAPTOP</t>
  </si>
  <si>
    <t>21401001-0537</t>
  </si>
  <si>
    <t>TONER BROTHER TN-850</t>
  </si>
  <si>
    <t>ARRENDAMIENTO DEL MÓDULO DE ATENCIÓN CIUDADANA 060251</t>
  </si>
  <si>
    <t>INE/SERV/015/2025</t>
  </si>
  <si>
    <t>ARRENDAMIENTO DEL MÓDULO DE ATENCIÓN CIUDADANA 060252</t>
  </si>
  <si>
    <t>INE/SERV/014/2025</t>
  </si>
  <si>
    <t>IMPRESIÓN Y ELABORACIÓN DE MATERIAL INFORMATIVO DERIVADO DE LA OPERACIÓN Y ADMINISTRACIÓN DE LAS UNIDADES RESPONSABLES</t>
  </si>
  <si>
    <t>SERVICIO DE LIMPIEZA DEL MÓDULO DE ATENCIÓN CIUDADANA 060252</t>
  </si>
  <si>
    <t>INE/SERV/001/2025</t>
  </si>
  <si>
    <t>Junta Local Ejecutiva en Colima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</si>
</sst>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&quot;$&quot;#,##0"/>
    <numFmt numFmtId="166" formatCode="#,##0_ ;[Red]\-#,##0\ "/>
  </numFmts>
  <fonts count="3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ñ"/>
    </font>
    <font>
      <sz val="12"/>
      <color indexed="8"/>
      <name val="Arial"/>
      <family val="2"/>
    </font>
    <font>
      <sz val="1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0" applyNumberFormat="0" applyBorder="0" applyAlignment="0" applyProtection="0"/>
    <xf numFmtId="0" fontId="23" fillId="7" borderId="9" applyNumberFormat="0" applyAlignment="0" applyProtection="0"/>
    <xf numFmtId="0" fontId="24" fillId="8" borderId="10" applyNumberFormat="0" applyAlignment="0" applyProtection="0"/>
    <xf numFmtId="0" fontId="25" fillId="8" borderId="9" applyNumberFormat="0" applyAlignment="0" applyProtection="0"/>
    <xf numFmtId="0" fontId="26" fillId="0" borderId="11" applyNumberFormat="0" applyFill="0" applyAlignment="0" applyProtection="0"/>
    <xf numFmtId="0" fontId="1" fillId="9" borderId="12" applyNumberFormat="0" applyAlignment="0" applyProtection="0"/>
    <xf numFmtId="0" fontId="27" fillId="0" borderId="0" applyNumberFormat="0" applyFill="0" applyBorder="0" applyAlignment="0" applyProtection="0"/>
    <xf numFmtId="0" fontId="2" fillId="10" borderId="13" applyNumberFormat="0" applyFont="0" applyAlignment="0" applyProtection="0"/>
    <xf numFmtId="0" fontId="28" fillId="0" borderId="0" applyNumberFormat="0" applyFill="0" applyBorder="0" applyAlignment="0" applyProtection="0"/>
    <xf numFmtId="0" fontId="29" fillId="0" borderId="14" applyNumberFormat="0" applyFill="0" applyAlignment="0" applyProtection="0"/>
    <xf numFmtId="0" fontId="3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3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3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3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3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44" fontId="2" fillId="0" borderId="0" xfId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4" fillId="0" borderId="0" xfId="5" applyAlignment="1">
      <alignment horizontal="center"/>
    </xf>
    <xf numFmtId="44" fontId="5" fillId="0" borderId="1" xfId="1" applyFont="1" applyFill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0" fontId="10" fillId="0" borderId="1" xfId="4" quotePrefix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0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10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3" fontId="6" fillId="0" borderId="0" xfId="4" applyNumberFormat="1" applyFont="1" applyAlignment="1">
      <alignment horizontal="right" vertical="center"/>
    </xf>
    <xf numFmtId="1" fontId="5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3" xfId="0" applyFont="1" applyBorder="1"/>
    <xf numFmtId="1" fontId="5" fillId="0" borderId="4" xfId="7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3" fontId="5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11" fillId="0" borderId="0" xfId="4" applyFont="1" applyAlignment="1">
      <alignment horizontal="center" vertical="center" wrapText="1"/>
    </xf>
    <xf numFmtId="0" fontId="10" fillId="0" borderId="0" xfId="4" quotePrefix="1" applyFont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1" fontId="5" fillId="0" borderId="0" xfId="7" applyNumberFormat="1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/>
    <xf numFmtId="1" fontId="5" fillId="0" borderId="0" xfId="7" applyNumberFormat="1" applyFont="1" applyAlignment="1">
      <alignment horizontal="center" vertical="center" wrapText="1"/>
    </xf>
    <xf numFmtId="3" fontId="5" fillId="0" borderId="0" xfId="2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4" fontId="5" fillId="0" borderId="0" xfId="1" applyFont="1" applyFill="1" applyBorder="1" applyAlignment="1">
      <alignment vertical="center"/>
    </xf>
    <xf numFmtId="3" fontId="10" fillId="0" borderId="0" xfId="4" applyNumberFormat="1" applyFont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7" applyFont="1" applyBorder="1" applyAlignment="1">
      <alignment horizontal="center" vertical="center" wrapText="1"/>
    </xf>
    <xf numFmtId="0" fontId="15" fillId="0" borderId="4" xfId="7" applyFont="1" applyBorder="1" applyAlignment="1">
      <alignment horizontal="center" vertical="center" wrapText="1"/>
    </xf>
    <xf numFmtId="1" fontId="15" fillId="0" borderId="1" xfId="7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" fontId="5" fillId="0" borderId="1" xfId="2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5" fillId="0" borderId="1" xfId="8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>
      <alignment vertical="center" wrapText="1"/>
    </xf>
    <xf numFmtId="165" fontId="12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4" fillId="0" borderId="1" xfId="8" applyFont="1" applyBorder="1" applyAlignment="1">
      <alignment horizontal="left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8" applyFont="1" applyBorder="1" applyAlignment="1" applyProtection="1">
      <alignment horizontal="center" vertical="center"/>
      <protection locked="0"/>
    </xf>
    <xf numFmtId="4" fontId="12" fillId="0" borderId="1" xfId="0" applyNumberFormat="1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4" fontId="10" fillId="0" borderId="1" xfId="4" applyNumberFormat="1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vertical="center" wrapText="1"/>
    </xf>
    <xf numFmtId="3" fontId="5" fillId="0" borderId="1" xfId="7" applyNumberFormat="1" applyFont="1" applyBorder="1" applyAlignment="1">
      <alignment horizontal="center" vertical="center" wrapText="1"/>
    </xf>
    <xf numFmtId="3" fontId="5" fillId="0" borderId="0" xfId="4" applyNumberFormat="1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left" vertical="center" wrapText="1"/>
    </xf>
    <xf numFmtId="0" fontId="12" fillId="0" borderId="1" xfId="0" applyFont="1" applyBorder="1" applyAlignment="1">
      <alignment vertical="top" wrapText="1"/>
    </xf>
    <xf numFmtId="0" fontId="11" fillId="0" borderId="1" xfId="0" applyFont="1" applyBorder="1" applyAlignment="1">
      <alignment wrapText="1"/>
    </xf>
    <xf numFmtId="2" fontId="11" fillId="0" borderId="1" xfId="0" applyNumberFormat="1" applyFont="1" applyBorder="1" applyAlignment="1">
      <alignment vertical="center" wrapText="1"/>
    </xf>
    <xf numFmtId="1" fontId="10" fillId="0" borderId="1" xfId="4" applyNumberFormat="1" applyFont="1" applyBorder="1" applyAlignment="1">
      <alignment vertical="center" wrapText="1"/>
    </xf>
    <xf numFmtId="0" fontId="11" fillId="35" borderId="1" xfId="4" applyFont="1" applyFill="1" applyBorder="1" applyAlignment="1">
      <alignment horizontal="center" vertical="center" wrapText="1"/>
    </xf>
    <xf numFmtId="0" fontId="10" fillId="35" borderId="1" xfId="4" quotePrefix="1" applyFont="1" applyFill="1" applyBorder="1" applyAlignment="1">
      <alignment horizontal="center" vertical="center" wrapText="1"/>
    </xf>
    <xf numFmtId="0" fontId="10" fillId="35" borderId="1" xfId="4" applyFont="1" applyFill="1" applyBorder="1" applyAlignment="1">
      <alignment horizontal="center" vertical="center" wrapText="1"/>
    </xf>
    <xf numFmtId="1" fontId="5" fillId="35" borderId="1" xfId="7" applyNumberFormat="1" applyFont="1" applyFill="1" applyBorder="1" applyAlignment="1">
      <alignment horizontal="left" vertical="center" wrapText="1"/>
    </xf>
    <xf numFmtId="4" fontId="10" fillId="35" borderId="1" xfId="4" applyNumberFormat="1" applyFont="1" applyFill="1" applyBorder="1" applyAlignment="1">
      <alignment horizontal="left" vertical="center" wrapText="1"/>
    </xf>
    <xf numFmtId="3" fontId="10" fillId="35" borderId="1" xfId="4" applyNumberFormat="1" applyFont="1" applyFill="1" applyBorder="1" applyAlignment="1">
      <alignment vertical="center" wrapText="1"/>
    </xf>
    <xf numFmtId="1" fontId="5" fillId="35" borderId="1" xfId="2" applyNumberFormat="1" applyFont="1" applyFill="1" applyBorder="1" applyAlignment="1">
      <alignment horizontal="center" vertical="center" wrapText="1"/>
    </xf>
    <xf numFmtId="3" fontId="5" fillId="35" borderId="1" xfId="7" applyNumberFormat="1" applyFont="1" applyFill="1" applyBorder="1" applyAlignment="1">
      <alignment horizontal="center" vertical="center" wrapText="1"/>
    </xf>
    <xf numFmtId="3" fontId="10" fillId="35" borderId="1" xfId="4" applyNumberFormat="1" applyFont="1" applyFill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3" fontId="31" fillId="0" borderId="1" xfId="4" applyNumberFormat="1" applyFont="1" applyBorder="1" applyAlignment="1">
      <alignment vertical="center" wrapText="1"/>
    </xf>
    <xf numFmtId="1" fontId="32" fillId="0" borderId="1" xfId="2" applyNumberFormat="1" applyFont="1" applyBorder="1" applyAlignment="1">
      <alignment horizontal="center" vertical="center" wrapText="1"/>
    </xf>
    <xf numFmtId="0" fontId="11" fillId="0" borderId="0" xfId="6" applyFont="1"/>
    <xf numFmtId="0" fontId="11" fillId="0" borderId="2" xfId="4" applyFont="1" applyBorder="1" applyAlignment="1">
      <alignment horizontal="center" vertical="center" wrapText="1"/>
    </xf>
    <xf numFmtId="0" fontId="10" fillId="0" borderId="2" xfId="4" quotePrefix="1" applyFont="1" applyBorder="1" applyAlignment="1">
      <alignment horizontal="center" vertical="center" wrapText="1"/>
    </xf>
    <xf numFmtId="0" fontId="10" fillId="0" borderId="2" xfId="4" applyFont="1" applyBorder="1" applyAlignment="1">
      <alignment horizontal="center" vertical="center" wrapText="1"/>
    </xf>
    <xf numFmtId="1" fontId="5" fillId="0" borderId="2" xfId="2" applyNumberFormat="1" applyFont="1" applyBorder="1" applyAlignment="1">
      <alignment horizontal="left" vertical="center" wrapText="1"/>
    </xf>
    <xf numFmtId="4" fontId="10" fillId="0" borderId="2" xfId="4" applyNumberFormat="1" applyFont="1" applyBorder="1" applyAlignment="1">
      <alignment horizontal="left" vertical="center" wrapText="1"/>
    </xf>
    <xf numFmtId="1" fontId="10" fillId="0" borderId="2" xfId="4" quotePrefix="1" applyNumberFormat="1" applyFont="1" applyBorder="1" applyAlignment="1">
      <alignment vertical="center" wrapText="1"/>
    </xf>
    <xf numFmtId="3" fontId="10" fillId="0" borderId="2" xfId="4" applyNumberFormat="1" applyFont="1" applyBorder="1" applyAlignment="1">
      <alignment horizontal="center" vertical="center" wrapText="1"/>
    </xf>
    <xf numFmtId="1" fontId="5" fillId="0" borderId="2" xfId="2" applyNumberFormat="1" applyFont="1" applyBorder="1" applyAlignment="1">
      <alignment horizontal="center" vertical="center" wrapText="1"/>
    </xf>
    <xf numFmtId="3" fontId="5" fillId="0" borderId="2" xfId="2" applyNumberFormat="1" applyFont="1" applyBorder="1" applyAlignment="1">
      <alignment horizontal="center" vertical="center" wrapText="1"/>
    </xf>
    <xf numFmtId="3" fontId="10" fillId="0" borderId="2" xfId="4" applyNumberFormat="1" applyFont="1" applyBorder="1" applyAlignment="1">
      <alignment vertical="center" wrapText="1"/>
    </xf>
    <xf numFmtId="1" fontId="10" fillId="0" borderId="1" xfId="4" quotePrefix="1" applyNumberFormat="1" applyFont="1" applyBorder="1" applyAlignment="1">
      <alignment vertical="center" wrapText="1"/>
    </xf>
    <xf numFmtId="4" fontId="10" fillId="0" borderId="1" xfId="4" quotePrefix="1" applyNumberFormat="1" applyFont="1" applyBorder="1" applyAlignment="1">
      <alignment horizontal="left" vertical="center" wrapText="1"/>
    </xf>
    <xf numFmtId="0" fontId="5" fillId="0" borderId="1" xfId="4" quotePrefix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left" vertical="center" wrapText="1"/>
    </xf>
    <xf numFmtId="0" fontId="5" fillId="0" borderId="1" xfId="0" applyFont="1" applyBorder="1"/>
    <xf numFmtId="3" fontId="5" fillId="0" borderId="1" xfId="4" applyNumberFormat="1" applyFont="1" applyBorder="1" applyAlignment="1">
      <alignment vertical="center" wrapText="1"/>
    </xf>
    <xf numFmtId="3" fontId="5" fillId="0" borderId="1" xfId="4" applyNumberFormat="1" applyFont="1" applyBorder="1" applyAlignment="1">
      <alignment horizontal="center" vertical="center" wrapText="1"/>
    </xf>
    <xf numFmtId="0" fontId="5" fillId="0" borderId="0" xfId="6" applyFont="1"/>
    <xf numFmtId="0" fontId="5" fillId="0" borderId="0" xfId="5" applyFont="1"/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0" fontId="12" fillId="0" borderId="1" xfId="0" quotePrefix="1" applyFont="1" applyBorder="1" applyAlignment="1">
      <alignment vertical="top" wrapText="1"/>
    </xf>
    <xf numFmtId="0" fontId="2" fillId="0" borderId="1" xfId="0" applyFont="1" applyBorder="1" applyAlignment="1">
      <alignment vertical="center" wrapText="1"/>
    </xf>
    <xf numFmtId="0" fontId="33" fillId="0" borderId="1" xfId="0" applyFont="1" applyBorder="1" applyAlignment="1" applyProtection="1">
      <alignment horizontal="left"/>
      <protection locked="0"/>
    </xf>
    <xf numFmtId="0" fontId="5" fillId="0" borderId="1" xfId="8" quotePrefix="1" applyFont="1" applyBorder="1" applyAlignment="1">
      <alignment horizontal="center" vertical="center"/>
    </xf>
    <xf numFmtId="4" fontId="5" fillId="0" borderId="0" xfId="4" applyNumberFormat="1" applyFont="1" applyAlignment="1">
      <alignment horizontal="center" vertical="center" wrapText="1"/>
    </xf>
    <xf numFmtId="0" fontId="34" fillId="0" borderId="1" xfId="0" applyFont="1" applyBorder="1" applyAlignment="1">
      <alignment vertical="top" wrapText="1"/>
    </xf>
    <xf numFmtId="4" fontId="11" fillId="0" borderId="1" xfId="0" applyNumberFormat="1" applyFont="1" applyBorder="1"/>
    <xf numFmtId="4" fontId="11" fillId="0" borderId="1" xfId="0" applyNumberFormat="1" applyFont="1" applyBorder="1" applyAlignment="1">
      <alignment vertical="center"/>
    </xf>
    <xf numFmtId="4" fontId="11" fillId="0" borderId="1" xfId="4" applyNumberFormat="1" applyFont="1" applyBorder="1" applyAlignment="1">
      <alignment vertical="center" wrapText="1"/>
    </xf>
    <xf numFmtId="3" fontId="31" fillId="0" borderId="2" xfId="4" applyNumberFormat="1" applyFont="1" applyBorder="1" applyAlignment="1">
      <alignment vertical="center" wrapText="1"/>
    </xf>
    <xf numFmtId="4" fontId="10" fillId="0" borderId="2" xfId="4" applyNumberFormat="1" applyFont="1" applyBorder="1" applyAlignment="1">
      <alignment vertical="center" wrapText="1"/>
    </xf>
    <xf numFmtId="44" fontId="11" fillId="0" borderId="1" xfId="0" applyNumberFormat="1" applyFont="1" applyBorder="1" applyAlignment="1">
      <alignment horizontal="center" vertical="center"/>
    </xf>
    <xf numFmtId="44" fontId="5" fillId="0" borderId="1" xfId="0" applyNumberFormat="1" applyFont="1" applyBorder="1" applyAlignment="1">
      <alignment horizontal="center" vertical="center" wrapText="1"/>
    </xf>
    <xf numFmtId="44" fontId="5" fillId="0" borderId="1" xfId="8" quotePrefix="1" applyNumberFormat="1" applyFont="1" applyBorder="1" applyAlignment="1">
      <alignment horizontal="center" vertical="center"/>
    </xf>
    <xf numFmtId="44" fontId="10" fillId="0" borderId="1" xfId="4" applyNumberFormat="1" applyFont="1" applyBorder="1" applyAlignment="1">
      <alignment horizontal="right" vertical="center" wrapText="1"/>
    </xf>
    <xf numFmtId="44" fontId="11" fillId="0" borderId="1" xfId="0" applyNumberFormat="1" applyFont="1" applyBorder="1" applyAlignment="1">
      <alignment horizontal="right" vertical="center"/>
    </xf>
    <xf numFmtId="44" fontId="10" fillId="0" borderId="1" xfId="53" applyNumberFormat="1" applyFont="1" applyFill="1" applyBorder="1" applyAlignment="1">
      <alignment horizontal="right" vertical="center" wrapText="1"/>
    </xf>
    <xf numFmtId="44" fontId="10" fillId="35" borderId="1" xfId="4" applyNumberFormat="1" applyFont="1" applyFill="1" applyBorder="1" applyAlignment="1">
      <alignment horizontal="right" vertical="center" wrapText="1"/>
    </xf>
    <xf numFmtId="44" fontId="10" fillId="0" borderId="2" xfId="4" applyNumberFormat="1" applyFont="1" applyBorder="1" applyAlignment="1">
      <alignment horizontal="right" vertical="center" wrapText="1"/>
    </xf>
    <xf numFmtId="44" fontId="5" fillId="0" borderId="1" xfId="4" applyNumberFormat="1" applyFont="1" applyBorder="1" applyAlignment="1">
      <alignment horizontal="right" vertical="center" wrapText="1"/>
    </xf>
    <xf numFmtId="44" fontId="11" fillId="0" borderId="1" xfId="0" applyNumberFormat="1" applyFont="1" applyBorder="1" applyAlignment="1">
      <alignment vertical="center"/>
    </xf>
    <xf numFmtId="44" fontId="11" fillId="0" borderId="1" xfId="4" applyNumberFormat="1" applyFont="1" applyBorder="1" applyAlignment="1">
      <alignment horizontal="right" vertical="center" wrapText="1"/>
    </xf>
    <xf numFmtId="44" fontId="11" fillId="0" borderId="1" xfId="4" applyNumberFormat="1" applyFont="1" applyBorder="1" applyAlignment="1">
      <alignment vertical="center" wrapText="1"/>
    </xf>
    <xf numFmtId="44" fontId="10" fillId="0" borderId="1" xfId="53" applyNumberFormat="1" applyFont="1" applyFill="1" applyBorder="1" applyAlignment="1">
      <alignment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54">
    <cellStyle name="20% - Énfasis1" xfId="30" builtinId="30" customBuiltin="1"/>
    <cellStyle name="20% - Énfasis2" xfId="34" builtinId="34" customBuiltin="1"/>
    <cellStyle name="20% - Énfasis3" xfId="38" builtinId="38" customBuiltin="1"/>
    <cellStyle name="20% - Énfasis4" xfId="42" builtinId="42" customBuiltin="1"/>
    <cellStyle name="20% - Énfasis5" xfId="46" builtinId="46" customBuiltin="1"/>
    <cellStyle name="20% - Énfasis6" xfId="50" builtinId="50" customBuiltin="1"/>
    <cellStyle name="40% - Énfasis1" xfId="31" builtinId="31" customBuiltin="1"/>
    <cellStyle name="40% - Énfasis2" xfId="35" builtinId="35" customBuiltin="1"/>
    <cellStyle name="40% - Énfasis3" xfId="39" builtinId="39" customBuiltin="1"/>
    <cellStyle name="40% - Énfasis4" xfId="43" builtinId="43" customBuiltin="1"/>
    <cellStyle name="40% - Énfasis5" xfId="47" builtinId="47" customBuiltin="1"/>
    <cellStyle name="40% - Énfasis6" xfId="51" builtinId="51" customBuiltin="1"/>
    <cellStyle name="60% - Énfasis1" xfId="32" builtinId="32" customBuiltin="1"/>
    <cellStyle name="60% - Énfasis2" xfId="36" builtinId="36" customBuiltin="1"/>
    <cellStyle name="60% - Énfasis3" xfId="40" builtinId="40" customBuiltin="1"/>
    <cellStyle name="60% - Énfasis4" xfId="44" builtinId="44" customBuiltin="1"/>
    <cellStyle name="60% - Énfasis5" xfId="48" builtinId="48" customBuiltin="1"/>
    <cellStyle name="60% - Énfasis6" xfId="52" builtinId="52" customBuiltin="1"/>
    <cellStyle name="Bueno" xfId="17" builtinId="26" customBuiltin="1"/>
    <cellStyle name="Cálculo" xfId="22" builtinId="22" customBuiltin="1"/>
    <cellStyle name="Celda de comprobación" xfId="24" builtinId="23" customBuiltin="1"/>
    <cellStyle name="Celda vinculada" xfId="23" builtinId="24" customBuiltin="1"/>
    <cellStyle name="Encabezado 1" xfId="13" builtinId="16" customBuiltin="1"/>
    <cellStyle name="Encabezado 4" xfId="16" builtinId="19" customBuiltin="1"/>
    <cellStyle name="Énfasis1" xfId="29" builtinId="29" customBuiltin="1"/>
    <cellStyle name="Énfasis2" xfId="33" builtinId="33" customBuiltin="1"/>
    <cellStyle name="Énfasis3" xfId="37" builtinId="37" customBuiltin="1"/>
    <cellStyle name="Énfasis4" xfId="41" builtinId="41" customBuiltin="1"/>
    <cellStyle name="Énfasis5" xfId="45" builtinId="45" customBuiltin="1"/>
    <cellStyle name="Énfasis6" xfId="49" builtinId="49" customBuiltin="1"/>
    <cellStyle name="Entrada" xfId="20" builtinId="20" customBuiltin="1"/>
    <cellStyle name="Incorrecto" xfId="18" builtinId="27" customBuiltin="1"/>
    <cellStyle name="Millares" xfId="53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eutral" xfId="19" builtinId="28" customBuiltin="1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  <cellStyle name="Notas" xfId="26" builtinId="10" customBuiltin="1"/>
    <cellStyle name="Salida" xfId="21" builtinId="21" customBuiltin="1"/>
    <cellStyle name="Texto de advertencia" xfId="25" builtinId="11" customBuiltin="1"/>
    <cellStyle name="Texto explicativo" xfId="27" builtinId="53" customBuiltin="1"/>
    <cellStyle name="Título" xfId="12" builtinId="15" customBuiltin="1"/>
    <cellStyle name="Título 2" xfId="14" builtinId="17" customBuiltin="1"/>
    <cellStyle name="Título 3" xfId="15" builtinId="18" customBuiltin="1"/>
    <cellStyle name="Total" xfId="28" builtinId="25" customBuiltin="1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611550</xdr:colOff>
      <xdr:row>0</xdr:row>
      <xdr:rowOff>174855</xdr:rowOff>
    </xdr:from>
    <xdr:to>
      <xdr:col>5</xdr:col>
      <xdr:colOff>128839</xdr:colOff>
      <xdr:row>6</xdr:row>
      <xdr:rowOff>320514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9441E0-0E74-4303-A57A-70B84AC2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0391" y="174855"/>
          <a:ext cx="3327289" cy="15260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83EA-4EE9-4DAA-892B-3537624C97CA}">
  <dimension ref="A1:AF301"/>
  <sheetViews>
    <sheetView tabSelected="1" zoomScale="69" zoomScaleNormal="69" workbookViewId="0">
      <pane ySplit="10" topLeftCell="A11" activePane="bottomLeft" state="frozen"/>
      <selection pane="bottomLeft" activeCell="A11" sqref="A11"/>
    </sheetView>
  </sheetViews>
  <sheetFormatPr baseColWidth="10" defaultColWidth="11.54296875" defaultRowHeight="14.5"/>
  <cols>
    <col min="1" max="1" width="20" style="3" bestFit="1" customWidth="1"/>
    <col min="2" max="2" width="17.81640625" style="3" bestFit="1" customWidth="1"/>
    <col min="3" max="3" width="14" style="3" bestFit="1" customWidth="1"/>
    <col min="4" max="4" width="11.1796875" style="3" bestFit="1" customWidth="1"/>
    <col min="5" max="5" width="11.54296875" style="3" bestFit="1" customWidth="1"/>
    <col min="6" max="6" width="14.26953125" style="3" bestFit="1" customWidth="1"/>
    <col min="7" max="7" width="18.54296875" style="3" bestFit="1" customWidth="1"/>
    <col min="8" max="8" width="11.1796875" style="3" customWidth="1"/>
    <col min="9" max="9" width="28.7265625" style="3" customWidth="1"/>
    <col min="10" max="10" width="16.7265625" style="18" bestFit="1" customWidth="1"/>
    <col min="11" max="11" width="29.26953125" style="14" customWidth="1"/>
    <col min="12" max="12" width="18.26953125" style="3" bestFit="1" customWidth="1"/>
    <col min="13" max="13" width="18.1796875" style="3" bestFit="1" customWidth="1"/>
    <col min="14" max="14" width="19.7265625" style="13" bestFit="1" customWidth="1"/>
    <col min="15" max="15" width="9.54296875" style="3" customWidth="1"/>
    <col min="16" max="16" width="18.7265625" style="15" bestFit="1" customWidth="1"/>
    <col min="17" max="17" width="26.453125" style="13" bestFit="1" customWidth="1"/>
    <col min="18" max="18" width="19.7265625" style="3" customWidth="1"/>
    <col min="19" max="19" width="16" style="3" customWidth="1"/>
    <col min="20" max="20" width="17.81640625" style="3" customWidth="1"/>
    <col min="21" max="21" width="18.453125" style="3" customWidth="1"/>
    <col min="22" max="22" width="17.7265625" style="3" customWidth="1"/>
    <col min="23" max="23" width="16.81640625" style="3" customWidth="1"/>
    <col min="24" max="24" width="17.81640625" style="3" customWidth="1"/>
    <col min="25" max="25" width="17.54296875" style="3" customWidth="1"/>
    <col min="26" max="26" width="16.26953125" style="3" bestFit="1" customWidth="1"/>
    <col min="27" max="27" width="21.1796875" style="3" bestFit="1" customWidth="1"/>
    <col min="28" max="28" width="17.453125" style="3" bestFit="1" customWidth="1"/>
    <col min="29" max="29" width="20.1796875" style="3" bestFit="1" customWidth="1"/>
    <col min="30" max="30" width="19.54296875" style="3" bestFit="1" customWidth="1"/>
    <col min="31" max="16384" width="11.54296875" style="3"/>
  </cols>
  <sheetData>
    <row r="1" spans="1:30" ht="22">
      <c r="AD1" s="35" t="s">
        <v>242</v>
      </c>
    </row>
    <row r="2" spans="1:30" ht="22">
      <c r="AD2" s="35" t="s">
        <v>243</v>
      </c>
    </row>
    <row r="3" spans="1:30" ht="22">
      <c r="AD3" s="35" t="s">
        <v>244</v>
      </c>
    </row>
    <row r="7" spans="1:30" ht="26">
      <c r="A7" s="147" t="s">
        <v>245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3"/>
    </row>
    <row r="8" spans="1:30" ht="26">
      <c r="A8" s="147" t="s">
        <v>491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</row>
    <row r="10" spans="1:30" s="1" customFormat="1" ht="56.25" customHeight="1">
      <c r="A10" s="7" t="s">
        <v>0</v>
      </c>
      <c r="B10" s="7" t="s">
        <v>1</v>
      </c>
      <c r="C10" s="7" t="s">
        <v>2</v>
      </c>
      <c r="D10" s="7" t="s">
        <v>3</v>
      </c>
      <c r="E10" s="7" t="s">
        <v>4</v>
      </c>
      <c r="F10" s="7" t="s">
        <v>5</v>
      </c>
      <c r="G10" s="7" t="s">
        <v>6</v>
      </c>
      <c r="H10" s="8" t="s">
        <v>7</v>
      </c>
      <c r="I10" s="12" t="s">
        <v>8</v>
      </c>
      <c r="J10" s="8" t="s">
        <v>9</v>
      </c>
      <c r="K10" s="9" t="s">
        <v>10</v>
      </c>
      <c r="L10" s="8" t="s">
        <v>11</v>
      </c>
      <c r="M10" s="8" t="s">
        <v>12</v>
      </c>
      <c r="N10" s="8" t="s">
        <v>13</v>
      </c>
      <c r="O10" s="10" t="s">
        <v>14</v>
      </c>
      <c r="P10" s="16" t="s">
        <v>15</v>
      </c>
      <c r="Q10" s="10" t="s">
        <v>16</v>
      </c>
      <c r="R10" s="11" t="s">
        <v>17</v>
      </c>
      <c r="S10" s="11" t="s">
        <v>18</v>
      </c>
      <c r="T10" s="11" t="s">
        <v>19</v>
      </c>
      <c r="U10" s="11" t="s">
        <v>20</v>
      </c>
      <c r="V10" s="11" t="s">
        <v>21</v>
      </c>
      <c r="W10" s="11" t="s">
        <v>22</v>
      </c>
      <c r="X10" s="11" t="s">
        <v>23</v>
      </c>
      <c r="Y10" s="11" t="s">
        <v>24</v>
      </c>
      <c r="Z10" s="11" t="s">
        <v>25</v>
      </c>
      <c r="AA10" s="11" t="s">
        <v>26</v>
      </c>
      <c r="AB10" s="11" t="s">
        <v>27</v>
      </c>
      <c r="AC10" s="11" t="s">
        <v>28</v>
      </c>
      <c r="AD10" s="11" t="s">
        <v>29</v>
      </c>
    </row>
    <row r="11" spans="1:30" s="22" customFormat="1" ht="28">
      <c r="A11" s="23" t="s">
        <v>30</v>
      </c>
      <c r="B11" s="23" t="s">
        <v>31</v>
      </c>
      <c r="C11" s="23" t="s">
        <v>31</v>
      </c>
      <c r="D11" s="24" t="s">
        <v>32</v>
      </c>
      <c r="E11" s="25" t="s">
        <v>33</v>
      </c>
      <c r="F11" s="24" t="s">
        <v>32</v>
      </c>
      <c r="G11" s="25" t="s">
        <v>34</v>
      </c>
      <c r="H11" s="26">
        <v>21101</v>
      </c>
      <c r="I11" s="27" t="s">
        <v>35</v>
      </c>
      <c r="J11" s="28" t="s">
        <v>36</v>
      </c>
      <c r="K11" s="29" t="s">
        <v>37</v>
      </c>
      <c r="L11" s="30"/>
      <c r="M11" s="30" t="s">
        <v>38</v>
      </c>
      <c r="N11" s="34" t="s">
        <v>39</v>
      </c>
      <c r="O11" s="31">
        <v>7</v>
      </c>
      <c r="P11" s="20">
        <v>346.84</v>
      </c>
      <c r="Q11" s="32" t="s">
        <v>40</v>
      </c>
      <c r="R11" s="21">
        <f>+ROUND(P11*O11,0)</f>
        <v>2428</v>
      </c>
      <c r="S11" s="33">
        <v>2428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</row>
    <row r="12" spans="1:30" s="22" customFormat="1" ht="28">
      <c r="A12" s="23" t="s">
        <v>30</v>
      </c>
      <c r="B12" s="23" t="s">
        <v>31</v>
      </c>
      <c r="C12" s="23" t="s">
        <v>31</v>
      </c>
      <c r="D12" s="24" t="s">
        <v>32</v>
      </c>
      <c r="E12" s="25" t="s">
        <v>33</v>
      </c>
      <c r="F12" s="24" t="s">
        <v>32</v>
      </c>
      <c r="G12" s="25" t="s">
        <v>34</v>
      </c>
      <c r="H12" s="26">
        <v>21101</v>
      </c>
      <c r="I12" s="27" t="s">
        <v>35</v>
      </c>
      <c r="J12" s="28" t="s">
        <v>41</v>
      </c>
      <c r="K12" s="29" t="s">
        <v>42</v>
      </c>
      <c r="L12" s="30"/>
      <c r="M12" s="30" t="s">
        <v>38</v>
      </c>
      <c r="N12" s="34" t="s">
        <v>39</v>
      </c>
      <c r="O12" s="31">
        <v>336</v>
      </c>
      <c r="P12" s="20">
        <v>4.87</v>
      </c>
      <c r="Q12" s="32" t="s">
        <v>40</v>
      </c>
      <c r="R12" s="21">
        <f t="shared" ref="R12:R65" si="0">+ROUND(P12*O12,0)</f>
        <v>1636</v>
      </c>
      <c r="S12" s="33">
        <v>200</v>
      </c>
      <c r="T12" s="33">
        <v>404</v>
      </c>
      <c r="U12" s="33">
        <v>0</v>
      </c>
      <c r="V12" s="33">
        <v>404</v>
      </c>
      <c r="W12" s="33">
        <v>112</v>
      </c>
      <c r="X12" s="33">
        <v>404</v>
      </c>
      <c r="Y12" s="33">
        <v>112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</row>
    <row r="13" spans="1:30" s="22" customFormat="1" ht="28">
      <c r="A13" s="23" t="s">
        <v>30</v>
      </c>
      <c r="B13" s="23" t="s">
        <v>31</v>
      </c>
      <c r="C13" s="23" t="s">
        <v>31</v>
      </c>
      <c r="D13" s="24" t="s">
        <v>32</v>
      </c>
      <c r="E13" s="25" t="s">
        <v>33</v>
      </c>
      <c r="F13" s="24" t="s">
        <v>32</v>
      </c>
      <c r="G13" s="25" t="s">
        <v>34</v>
      </c>
      <c r="H13" s="26">
        <v>21101</v>
      </c>
      <c r="I13" s="27" t="s">
        <v>35</v>
      </c>
      <c r="J13" s="28" t="s">
        <v>43</v>
      </c>
      <c r="K13" s="29" t="s">
        <v>44</v>
      </c>
      <c r="L13" s="30"/>
      <c r="M13" s="30" t="s">
        <v>38</v>
      </c>
      <c r="N13" s="34" t="s">
        <v>39</v>
      </c>
      <c r="O13" s="31">
        <v>23</v>
      </c>
      <c r="P13" s="20">
        <v>56.8</v>
      </c>
      <c r="Q13" s="32" t="s">
        <v>40</v>
      </c>
      <c r="R13" s="21">
        <f t="shared" si="0"/>
        <v>1306</v>
      </c>
      <c r="S13" s="33">
        <v>0</v>
      </c>
      <c r="T13" s="33">
        <v>0</v>
      </c>
      <c r="U13" s="33">
        <v>0</v>
      </c>
      <c r="V13" s="33">
        <v>0</v>
      </c>
      <c r="W13" s="33">
        <v>398</v>
      </c>
      <c r="X13" s="33">
        <v>340</v>
      </c>
      <c r="Y13" s="33">
        <v>568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</row>
    <row r="14" spans="1:30" s="22" customFormat="1" ht="28">
      <c r="A14" s="23" t="s">
        <v>30</v>
      </c>
      <c r="B14" s="23" t="s">
        <v>31</v>
      </c>
      <c r="C14" s="23" t="s">
        <v>31</v>
      </c>
      <c r="D14" s="24" t="s">
        <v>32</v>
      </c>
      <c r="E14" s="25" t="s">
        <v>33</v>
      </c>
      <c r="F14" s="24" t="s">
        <v>32</v>
      </c>
      <c r="G14" s="25" t="s">
        <v>34</v>
      </c>
      <c r="H14" s="26">
        <v>21101</v>
      </c>
      <c r="I14" s="27" t="s">
        <v>35</v>
      </c>
      <c r="J14" s="28" t="s">
        <v>45</v>
      </c>
      <c r="K14" s="29" t="s">
        <v>46</v>
      </c>
      <c r="L14" s="30"/>
      <c r="M14" s="30" t="s">
        <v>38</v>
      </c>
      <c r="N14" s="34" t="s">
        <v>39</v>
      </c>
      <c r="O14" s="31">
        <v>7</v>
      </c>
      <c r="P14" s="20">
        <v>5.9</v>
      </c>
      <c r="Q14" s="32" t="s">
        <v>40</v>
      </c>
      <c r="R14" s="21">
        <f t="shared" si="0"/>
        <v>41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41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</row>
    <row r="15" spans="1:30" s="22" customFormat="1" ht="28">
      <c r="A15" s="23" t="s">
        <v>30</v>
      </c>
      <c r="B15" s="23" t="s">
        <v>31</v>
      </c>
      <c r="C15" s="23" t="s">
        <v>31</v>
      </c>
      <c r="D15" s="24" t="s">
        <v>32</v>
      </c>
      <c r="E15" s="25" t="s">
        <v>33</v>
      </c>
      <c r="F15" s="24" t="s">
        <v>32</v>
      </c>
      <c r="G15" s="25" t="s">
        <v>34</v>
      </c>
      <c r="H15" s="26">
        <v>21101</v>
      </c>
      <c r="I15" s="27" t="s">
        <v>35</v>
      </c>
      <c r="J15" s="28" t="s">
        <v>47</v>
      </c>
      <c r="K15" s="29" t="s">
        <v>48</v>
      </c>
      <c r="L15" s="30"/>
      <c r="M15" s="30" t="s">
        <v>38</v>
      </c>
      <c r="N15" s="34" t="s">
        <v>49</v>
      </c>
      <c r="O15" s="31">
        <v>12</v>
      </c>
      <c r="P15" s="20">
        <v>48.75</v>
      </c>
      <c r="Q15" s="32" t="s">
        <v>40</v>
      </c>
      <c r="R15" s="21">
        <f t="shared" si="0"/>
        <v>585</v>
      </c>
      <c r="S15" s="33">
        <v>196</v>
      </c>
      <c r="T15" s="33">
        <v>0</v>
      </c>
      <c r="U15" s="33">
        <v>98</v>
      </c>
      <c r="V15" s="33">
        <v>193</v>
      </c>
      <c r="W15" s="33">
        <v>0</v>
      </c>
      <c r="X15" s="33">
        <v>0</v>
      </c>
      <c r="Y15" s="33">
        <v>98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</row>
    <row r="16" spans="1:30" s="22" customFormat="1" ht="28">
      <c r="A16" s="23" t="s">
        <v>30</v>
      </c>
      <c r="B16" s="23" t="s">
        <v>31</v>
      </c>
      <c r="C16" s="23" t="s">
        <v>31</v>
      </c>
      <c r="D16" s="24" t="s">
        <v>32</v>
      </c>
      <c r="E16" s="25" t="s">
        <v>33</v>
      </c>
      <c r="F16" s="24" t="s">
        <v>32</v>
      </c>
      <c r="G16" s="25" t="s">
        <v>34</v>
      </c>
      <c r="H16" s="26">
        <v>21101</v>
      </c>
      <c r="I16" s="27" t="s">
        <v>35</v>
      </c>
      <c r="J16" s="28" t="s">
        <v>50</v>
      </c>
      <c r="K16" s="29" t="s">
        <v>51</v>
      </c>
      <c r="L16" s="30"/>
      <c r="M16" s="30" t="s">
        <v>38</v>
      </c>
      <c r="N16" s="34" t="s">
        <v>52</v>
      </c>
      <c r="O16" s="31">
        <v>1</v>
      </c>
      <c r="P16" s="20">
        <v>463.99999999999994</v>
      </c>
      <c r="Q16" s="32" t="s">
        <v>40</v>
      </c>
      <c r="R16" s="21">
        <f t="shared" si="0"/>
        <v>464</v>
      </c>
      <c r="S16" s="33">
        <v>464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</row>
    <row r="17" spans="1:30" s="22" customFormat="1" ht="28">
      <c r="A17" s="23" t="s">
        <v>30</v>
      </c>
      <c r="B17" s="23" t="s">
        <v>31</v>
      </c>
      <c r="C17" s="23" t="s">
        <v>31</v>
      </c>
      <c r="D17" s="24" t="s">
        <v>32</v>
      </c>
      <c r="E17" s="25" t="s">
        <v>33</v>
      </c>
      <c r="F17" s="24" t="s">
        <v>32</v>
      </c>
      <c r="G17" s="25" t="s">
        <v>34</v>
      </c>
      <c r="H17" s="26">
        <v>21101</v>
      </c>
      <c r="I17" s="27" t="s">
        <v>35</v>
      </c>
      <c r="J17" s="28" t="s">
        <v>53</v>
      </c>
      <c r="K17" s="29" t="s">
        <v>54</v>
      </c>
      <c r="L17" s="30"/>
      <c r="M17" s="30" t="s">
        <v>38</v>
      </c>
      <c r="N17" s="34" t="s">
        <v>39</v>
      </c>
      <c r="O17" s="31">
        <v>14</v>
      </c>
      <c r="P17" s="20">
        <v>81.650000000000006</v>
      </c>
      <c r="Q17" s="32" t="s">
        <v>40</v>
      </c>
      <c r="R17" s="21">
        <f t="shared" si="0"/>
        <v>1143</v>
      </c>
      <c r="S17" s="33">
        <v>207</v>
      </c>
      <c r="T17" s="33">
        <v>0</v>
      </c>
      <c r="U17" s="33">
        <v>0</v>
      </c>
      <c r="V17" s="33">
        <v>320</v>
      </c>
      <c r="W17" s="33">
        <v>205</v>
      </c>
      <c r="X17" s="33">
        <v>206</v>
      </c>
      <c r="Y17" s="33">
        <v>205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</row>
    <row r="18" spans="1:30" s="22" customFormat="1" ht="28">
      <c r="A18" s="23" t="s">
        <v>30</v>
      </c>
      <c r="B18" s="23" t="s">
        <v>31</v>
      </c>
      <c r="C18" s="23" t="s">
        <v>31</v>
      </c>
      <c r="D18" s="24" t="s">
        <v>32</v>
      </c>
      <c r="E18" s="25" t="s">
        <v>33</v>
      </c>
      <c r="F18" s="24" t="s">
        <v>32</v>
      </c>
      <c r="G18" s="25" t="s">
        <v>34</v>
      </c>
      <c r="H18" s="26">
        <v>21101</v>
      </c>
      <c r="I18" s="27" t="s">
        <v>35</v>
      </c>
      <c r="J18" s="28" t="s">
        <v>55</v>
      </c>
      <c r="K18" s="29" t="s">
        <v>56</v>
      </c>
      <c r="L18" s="30"/>
      <c r="M18" s="30" t="s">
        <v>38</v>
      </c>
      <c r="N18" s="34" t="s">
        <v>39</v>
      </c>
      <c r="O18" s="31">
        <v>4</v>
      </c>
      <c r="P18" s="20">
        <v>64.959999999999994</v>
      </c>
      <c r="Q18" s="32" t="s">
        <v>40</v>
      </c>
      <c r="R18" s="21">
        <f t="shared" si="0"/>
        <v>260</v>
      </c>
      <c r="S18" s="33">
        <v>0</v>
      </c>
      <c r="T18" s="33">
        <v>0</v>
      </c>
      <c r="U18" s="33">
        <v>0</v>
      </c>
      <c r="V18" s="33">
        <v>260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</row>
    <row r="19" spans="1:30" s="22" customFormat="1" ht="28">
      <c r="A19" s="23" t="s">
        <v>30</v>
      </c>
      <c r="B19" s="23" t="s">
        <v>31</v>
      </c>
      <c r="C19" s="23" t="s">
        <v>31</v>
      </c>
      <c r="D19" s="24" t="s">
        <v>32</v>
      </c>
      <c r="E19" s="25" t="s">
        <v>33</v>
      </c>
      <c r="F19" s="24" t="s">
        <v>32</v>
      </c>
      <c r="G19" s="25" t="s">
        <v>34</v>
      </c>
      <c r="H19" s="26">
        <v>21101</v>
      </c>
      <c r="I19" s="27" t="s">
        <v>35</v>
      </c>
      <c r="J19" s="28" t="s">
        <v>57</v>
      </c>
      <c r="K19" s="29" t="s">
        <v>58</v>
      </c>
      <c r="L19" s="30"/>
      <c r="M19" s="30" t="s">
        <v>38</v>
      </c>
      <c r="N19" s="34" t="s">
        <v>39</v>
      </c>
      <c r="O19" s="31">
        <v>19</v>
      </c>
      <c r="P19" s="20">
        <v>26.05</v>
      </c>
      <c r="Q19" s="32" t="s">
        <v>40</v>
      </c>
      <c r="R19" s="21">
        <f t="shared" si="0"/>
        <v>495</v>
      </c>
      <c r="S19" s="33">
        <v>0</v>
      </c>
      <c r="T19" s="33">
        <v>149</v>
      </c>
      <c r="U19" s="33">
        <v>80</v>
      </c>
      <c r="V19" s="33">
        <v>75</v>
      </c>
      <c r="W19" s="33">
        <v>64</v>
      </c>
      <c r="X19" s="33">
        <v>63</v>
      </c>
      <c r="Y19" s="33">
        <v>64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</row>
    <row r="20" spans="1:30" s="22" customFormat="1" ht="28">
      <c r="A20" s="23" t="s">
        <v>30</v>
      </c>
      <c r="B20" s="23" t="s">
        <v>31</v>
      </c>
      <c r="C20" s="23" t="s">
        <v>31</v>
      </c>
      <c r="D20" s="24" t="s">
        <v>32</v>
      </c>
      <c r="E20" s="25" t="s">
        <v>33</v>
      </c>
      <c r="F20" s="24" t="s">
        <v>32</v>
      </c>
      <c r="G20" s="25" t="s">
        <v>34</v>
      </c>
      <c r="H20" s="26">
        <v>21101</v>
      </c>
      <c r="I20" s="27" t="s">
        <v>35</v>
      </c>
      <c r="J20" s="28" t="s">
        <v>59</v>
      </c>
      <c r="K20" s="29" t="s">
        <v>60</v>
      </c>
      <c r="L20" s="30"/>
      <c r="M20" s="30" t="s">
        <v>38</v>
      </c>
      <c r="N20" s="34" t="s">
        <v>39</v>
      </c>
      <c r="O20" s="31">
        <v>3</v>
      </c>
      <c r="P20" s="20">
        <v>145</v>
      </c>
      <c r="Q20" s="32" t="s">
        <v>40</v>
      </c>
      <c r="R20" s="21">
        <f t="shared" si="0"/>
        <v>435</v>
      </c>
      <c r="S20" s="33">
        <v>0</v>
      </c>
      <c r="T20" s="33">
        <v>0</v>
      </c>
      <c r="U20" s="33">
        <v>0</v>
      </c>
      <c r="V20" s="33">
        <v>0</v>
      </c>
      <c r="W20" s="33">
        <v>145</v>
      </c>
      <c r="X20" s="33">
        <v>290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</row>
    <row r="21" spans="1:30" s="22" customFormat="1" ht="28">
      <c r="A21" s="23" t="s">
        <v>30</v>
      </c>
      <c r="B21" s="23" t="s">
        <v>31</v>
      </c>
      <c r="C21" s="23" t="s">
        <v>31</v>
      </c>
      <c r="D21" s="24" t="s">
        <v>32</v>
      </c>
      <c r="E21" s="25" t="s">
        <v>33</v>
      </c>
      <c r="F21" s="24" t="s">
        <v>32</v>
      </c>
      <c r="G21" s="25" t="s">
        <v>34</v>
      </c>
      <c r="H21" s="26">
        <v>21101</v>
      </c>
      <c r="I21" s="27" t="s">
        <v>35</v>
      </c>
      <c r="J21" s="28" t="s">
        <v>61</v>
      </c>
      <c r="K21" s="29" t="s">
        <v>62</v>
      </c>
      <c r="L21" s="30"/>
      <c r="M21" s="30" t="s">
        <v>38</v>
      </c>
      <c r="N21" s="34" t="s">
        <v>63</v>
      </c>
      <c r="O21" s="31">
        <v>20</v>
      </c>
      <c r="P21" s="20">
        <v>17.75</v>
      </c>
      <c r="Q21" s="32" t="s">
        <v>40</v>
      </c>
      <c r="R21" s="21">
        <f t="shared" si="0"/>
        <v>355</v>
      </c>
      <c r="S21" s="33">
        <v>0</v>
      </c>
      <c r="T21" s="33">
        <v>101</v>
      </c>
      <c r="U21" s="33">
        <v>0</v>
      </c>
      <c r="V21" s="33">
        <v>101</v>
      </c>
      <c r="W21" s="33">
        <v>52</v>
      </c>
      <c r="X21" s="33">
        <v>0</v>
      </c>
      <c r="Y21" s="33">
        <v>101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</row>
    <row r="22" spans="1:30" s="22" customFormat="1" ht="28">
      <c r="A22" s="23" t="s">
        <v>30</v>
      </c>
      <c r="B22" s="23" t="s">
        <v>31</v>
      </c>
      <c r="C22" s="23" t="s">
        <v>31</v>
      </c>
      <c r="D22" s="24" t="s">
        <v>32</v>
      </c>
      <c r="E22" s="25" t="s">
        <v>33</v>
      </c>
      <c r="F22" s="24" t="s">
        <v>32</v>
      </c>
      <c r="G22" s="25" t="s">
        <v>34</v>
      </c>
      <c r="H22" s="26">
        <v>21101</v>
      </c>
      <c r="I22" s="27" t="s">
        <v>35</v>
      </c>
      <c r="J22" s="28" t="s">
        <v>64</v>
      </c>
      <c r="K22" s="29" t="s">
        <v>65</v>
      </c>
      <c r="L22" s="30"/>
      <c r="M22" s="30" t="s">
        <v>38</v>
      </c>
      <c r="N22" s="34" t="s">
        <v>63</v>
      </c>
      <c r="O22" s="31">
        <v>24</v>
      </c>
      <c r="P22" s="20">
        <v>15.15</v>
      </c>
      <c r="Q22" s="32" t="s">
        <v>40</v>
      </c>
      <c r="R22" s="21">
        <f t="shared" si="0"/>
        <v>364</v>
      </c>
      <c r="S22" s="33">
        <v>0</v>
      </c>
      <c r="T22" s="33">
        <v>73</v>
      </c>
      <c r="U22" s="33">
        <v>0</v>
      </c>
      <c r="V22" s="33">
        <v>73</v>
      </c>
      <c r="W22" s="33">
        <v>73</v>
      </c>
      <c r="X22" s="33">
        <v>72</v>
      </c>
      <c r="Y22" s="33">
        <v>73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</row>
    <row r="23" spans="1:30" s="22" customFormat="1" ht="28">
      <c r="A23" s="23" t="s">
        <v>30</v>
      </c>
      <c r="B23" s="23" t="s">
        <v>31</v>
      </c>
      <c r="C23" s="23" t="s">
        <v>31</v>
      </c>
      <c r="D23" s="24" t="s">
        <v>32</v>
      </c>
      <c r="E23" s="25" t="s">
        <v>33</v>
      </c>
      <c r="F23" s="24" t="s">
        <v>32</v>
      </c>
      <c r="G23" s="25" t="s">
        <v>34</v>
      </c>
      <c r="H23" s="26">
        <v>21101</v>
      </c>
      <c r="I23" s="27" t="s">
        <v>35</v>
      </c>
      <c r="J23" s="28" t="s">
        <v>66</v>
      </c>
      <c r="K23" s="29" t="s">
        <v>67</v>
      </c>
      <c r="L23" s="30"/>
      <c r="M23" s="30" t="s">
        <v>38</v>
      </c>
      <c r="N23" s="34" t="s">
        <v>39</v>
      </c>
      <c r="O23" s="31">
        <v>10</v>
      </c>
      <c r="P23" s="20">
        <v>24.9</v>
      </c>
      <c r="Q23" s="32" t="s">
        <v>40</v>
      </c>
      <c r="R23" s="21">
        <f t="shared" si="0"/>
        <v>249</v>
      </c>
      <c r="S23" s="33">
        <v>0</v>
      </c>
      <c r="T23" s="33">
        <v>124</v>
      </c>
      <c r="U23" s="33">
        <v>0</v>
      </c>
      <c r="V23" s="33">
        <v>125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</row>
    <row r="24" spans="1:30" s="22" customFormat="1" ht="28">
      <c r="A24" s="23" t="s">
        <v>30</v>
      </c>
      <c r="B24" s="23" t="s">
        <v>31</v>
      </c>
      <c r="C24" s="23" t="s">
        <v>31</v>
      </c>
      <c r="D24" s="24" t="s">
        <v>32</v>
      </c>
      <c r="E24" s="25" t="s">
        <v>33</v>
      </c>
      <c r="F24" s="24" t="s">
        <v>32</v>
      </c>
      <c r="G24" s="25" t="s">
        <v>34</v>
      </c>
      <c r="H24" s="26">
        <v>21101</v>
      </c>
      <c r="I24" s="27" t="s">
        <v>35</v>
      </c>
      <c r="J24" s="28" t="s">
        <v>68</v>
      </c>
      <c r="K24" s="29" t="s">
        <v>69</v>
      </c>
      <c r="L24" s="30"/>
      <c r="M24" s="30" t="s">
        <v>38</v>
      </c>
      <c r="N24" s="34" t="s">
        <v>63</v>
      </c>
      <c r="O24" s="31">
        <v>9</v>
      </c>
      <c r="P24" s="20">
        <v>22.06</v>
      </c>
      <c r="Q24" s="32" t="s">
        <v>40</v>
      </c>
      <c r="R24" s="21">
        <f t="shared" si="0"/>
        <v>199</v>
      </c>
      <c r="S24" s="33">
        <v>0</v>
      </c>
      <c r="T24" s="33">
        <v>0</v>
      </c>
      <c r="U24" s="33">
        <v>0</v>
      </c>
      <c r="V24" s="33">
        <v>88</v>
      </c>
      <c r="W24" s="33">
        <v>0</v>
      </c>
      <c r="X24" s="33">
        <v>0</v>
      </c>
      <c r="Y24" s="33">
        <v>111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</row>
    <row r="25" spans="1:30" s="22" customFormat="1" ht="28">
      <c r="A25" s="23" t="s">
        <v>30</v>
      </c>
      <c r="B25" s="23" t="s">
        <v>31</v>
      </c>
      <c r="C25" s="23" t="s">
        <v>31</v>
      </c>
      <c r="D25" s="24" t="s">
        <v>32</v>
      </c>
      <c r="E25" s="25" t="s">
        <v>33</v>
      </c>
      <c r="F25" s="24" t="s">
        <v>32</v>
      </c>
      <c r="G25" s="25" t="s">
        <v>34</v>
      </c>
      <c r="H25" s="26">
        <v>21101</v>
      </c>
      <c r="I25" s="27" t="s">
        <v>35</v>
      </c>
      <c r="J25" s="28" t="s">
        <v>70</v>
      </c>
      <c r="K25" s="29" t="s">
        <v>71</v>
      </c>
      <c r="L25" s="30"/>
      <c r="M25" s="30" t="s">
        <v>38</v>
      </c>
      <c r="N25" s="34" t="s">
        <v>63</v>
      </c>
      <c r="O25" s="31">
        <v>9</v>
      </c>
      <c r="P25" s="20">
        <v>29</v>
      </c>
      <c r="Q25" s="32" t="s">
        <v>40</v>
      </c>
      <c r="R25" s="21">
        <f t="shared" si="0"/>
        <v>261</v>
      </c>
      <c r="S25" s="33">
        <v>0</v>
      </c>
      <c r="T25" s="33">
        <v>116</v>
      </c>
      <c r="U25" s="33">
        <v>0</v>
      </c>
      <c r="V25" s="33">
        <v>0</v>
      </c>
      <c r="W25" s="33">
        <v>0</v>
      </c>
      <c r="X25" s="33">
        <v>0</v>
      </c>
      <c r="Y25" s="33">
        <v>145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</row>
    <row r="26" spans="1:30" s="22" customFormat="1" ht="42">
      <c r="A26" s="23" t="s">
        <v>30</v>
      </c>
      <c r="B26" s="23" t="s">
        <v>31</v>
      </c>
      <c r="C26" s="23" t="s">
        <v>31</v>
      </c>
      <c r="D26" s="24" t="s">
        <v>32</v>
      </c>
      <c r="E26" s="25" t="s">
        <v>33</v>
      </c>
      <c r="F26" s="24" t="s">
        <v>32</v>
      </c>
      <c r="G26" s="25" t="s">
        <v>34</v>
      </c>
      <c r="H26" s="26">
        <v>21101</v>
      </c>
      <c r="I26" s="27" t="s">
        <v>35</v>
      </c>
      <c r="J26" s="28" t="s">
        <v>72</v>
      </c>
      <c r="K26" s="29" t="s">
        <v>73</v>
      </c>
      <c r="L26" s="30"/>
      <c r="M26" s="30" t="s">
        <v>38</v>
      </c>
      <c r="N26" s="34" t="s">
        <v>39</v>
      </c>
      <c r="O26" s="31">
        <v>7</v>
      </c>
      <c r="P26" s="20">
        <v>35.6</v>
      </c>
      <c r="Q26" s="32" t="s">
        <v>40</v>
      </c>
      <c r="R26" s="21">
        <f t="shared" si="0"/>
        <v>249</v>
      </c>
      <c r="S26" s="33">
        <v>0</v>
      </c>
      <c r="T26" s="33">
        <v>148</v>
      </c>
      <c r="U26" s="33">
        <v>0</v>
      </c>
      <c r="V26" s="33">
        <v>0</v>
      </c>
      <c r="W26" s="33">
        <v>34</v>
      </c>
      <c r="X26" s="33">
        <v>33</v>
      </c>
      <c r="Y26" s="33">
        <v>34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</row>
    <row r="27" spans="1:30" s="22" customFormat="1" ht="28">
      <c r="A27" s="23" t="s">
        <v>30</v>
      </c>
      <c r="B27" s="23" t="s">
        <v>31</v>
      </c>
      <c r="C27" s="23" t="s">
        <v>31</v>
      </c>
      <c r="D27" s="24" t="s">
        <v>32</v>
      </c>
      <c r="E27" s="25" t="s">
        <v>33</v>
      </c>
      <c r="F27" s="24" t="s">
        <v>32</v>
      </c>
      <c r="G27" s="25" t="s">
        <v>34</v>
      </c>
      <c r="H27" s="26">
        <v>21101</v>
      </c>
      <c r="I27" s="27" t="s">
        <v>35</v>
      </c>
      <c r="J27" s="28" t="s">
        <v>74</v>
      </c>
      <c r="K27" s="29" t="s">
        <v>75</v>
      </c>
      <c r="L27" s="30"/>
      <c r="M27" s="30" t="s">
        <v>38</v>
      </c>
      <c r="N27" s="34" t="s">
        <v>76</v>
      </c>
      <c r="O27" s="31">
        <v>24</v>
      </c>
      <c r="P27" s="20">
        <v>51.05</v>
      </c>
      <c r="Q27" s="32" t="s">
        <v>40</v>
      </c>
      <c r="R27" s="21">
        <f t="shared" si="0"/>
        <v>1225</v>
      </c>
      <c r="S27" s="33">
        <v>0</v>
      </c>
      <c r="T27" s="33">
        <v>299</v>
      </c>
      <c r="U27" s="33">
        <v>0</v>
      </c>
      <c r="V27" s="33">
        <v>299</v>
      </c>
      <c r="W27" s="33">
        <v>209</v>
      </c>
      <c r="X27" s="33">
        <v>209</v>
      </c>
      <c r="Y27" s="33">
        <v>209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</row>
    <row r="28" spans="1:30" s="22" customFormat="1" ht="28">
      <c r="A28" s="23" t="s">
        <v>30</v>
      </c>
      <c r="B28" s="23" t="s">
        <v>31</v>
      </c>
      <c r="C28" s="23" t="s">
        <v>31</v>
      </c>
      <c r="D28" s="24" t="s">
        <v>32</v>
      </c>
      <c r="E28" s="25" t="s">
        <v>33</v>
      </c>
      <c r="F28" s="24" t="s">
        <v>32</v>
      </c>
      <c r="G28" s="25" t="s">
        <v>34</v>
      </c>
      <c r="H28" s="26">
        <v>21101</v>
      </c>
      <c r="I28" s="27" t="s">
        <v>35</v>
      </c>
      <c r="J28" s="28" t="s">
        <v>77</v>
      </c>
      <c r="K28" s="29" t="s">
        <v>78</v>
      </c>
      <c r="L28" s="30"/>
      <c r="M28" s="30" t="s">
        <v>38</v>
      </c>
      <c r="N28" s="34" t="s">
        <v>39</v>
      </c>
      <c r="O28" s="31">
        <v>4</v>
      </c>
      <c r="P28" s="20">
        <v>60.5</v>
      </c>
      <c r="Q28" s="32" t="s">
        <v>40</v>
      </c>
      <c r="R28" s="21">
        <f t="shared" si="0"/>
        <v>242</v>
      </c>
      <c r="S28" s="33">
        <v>0</v>
      </c>
      <c r="T28" s="33">
        <v>99</v>
      </c>
      <c r="U28" s="33">
        <v>0</v>
      </c>
      <c r="V28" s="33">
        <v>0</v>
      </c>
      <c r="W28" s="33">
        <v>143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</row>
    <row r="29" spans="1:30" s="22" customFormat="1" ht="28">
      <c r="A29" s="23" t="s">
        <v>30</v>
      </c>
      <c r="B29" s="23" t="s">
        <v>31</v>
      </c>
      <c r="C29" s="23" t="s">
        <v>31</v>
      </c>
      <c r="D29" s="24" t="s">
        <v>32</v>
      </c>
      <c r="E29" s="25" t="s">
        <v>33</v>
      </c>
      <c r="F29" s="24" t="s">
        <v>32</v>
      </c>
      <c r="G29" s="25" t="s">
        <v>34</v>
      </c>
      <c r="H29" s="26">
        <v>21101</v>
      </c>
      <c r="I29" s="27" t="s">
        <v>35</v>
      </c>
      <c r="J29" s="28" t="s">
        <v>79</v>
      </c>
      <c r="K29" s="29" t="s">
        <v>80</v>
      </c>
      <c r="L29" s="30"/>
      <c r="M29" s="30" t="s">
        <v>38</v>
      </c>
      <c r="N29" s="34" t="s">
        <v>39</v>
      </c>
      <c r="O29" s="31">
        <v>5</v>
      </c>
      <c r="P29" s="20">
        <v>10.199999999999999</v>
      </c>
      <c r="Q29" s="32" t="s">
        <v>40</v>
      </c>
      <c r="R29" s="21">
        <f t="shared" si="0"/>
        <v>51</v>
      </c>
      <c r="S29" s="33">
        <v>0</v>
      </c>
      <c r="T29" s="33">
        <v>0</v>
      </c>
      <c r="U29" s="33">
        <v>21</v>
      </c>
      <c r="V29" s="33">
        <v>20</v>
      </c>
      <c r="W29" s="33">
        <v>0</v>
      </c>
      <c r="X29" s="33">
        <v>0</v>
      </c>
      <c r="Y29" s="33">
        <v>10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</row>
    <row r="30" spans="1:30" s="22" customFormat="1" ht="28">
      <c r="A30" s="23" t="s">
        <v>30</v>
      </c>
      <c r="B30" s="23" t="s">
        <v>31</v>
      </c>
      <c r="C30" s="23" t="s">
        <v>31</v>
      </c>
      <c r="D30" s="24" t="s">
        <v>32</v>
      </c>
      <c r="E30" s="25" t="s">
        <v>33</v>
      </c>
      <c r="F30" s="24" t="s">
        <v>32</v>
      </c>
      <c r="G30" s="25" t="s">
        <v>34</v>
      </c>
      <c r="H30" s="26">
        <v>21101</v>
      </c>
      <c r="I30" s="27" t="s">
        <v>35</v>
      </c>
      <c r="J30" s="28" t="s">
        <v>81</v>
      </c>
      <c r="K30" s="29" t="s">
        <v>82</v>
      </c>
      <c r="L30" s="30"/>
      <c r="M30" s="30" t="s">
        <v>38</v>
      </c>
      <c r="N30" s="34" t="s">
        <v>39</v>
      </c>
      <c r="O30" s="31">
        <v>4</v>
      </c>
      <c r="P30" s="20">
        <v>43</v>
      </c>
      <c r="Q30" s="32" t="s">
        <v>40</v>
      </c>
      <c r="R30" s="21">
        <f t="shared" si="0"/>
        <v>172</v>
      </c>
      <c r="S30" s="33">
        <v>0</v>
      </c>
      <c r="T30" s="33">
        <v>0</v>
      </c>
      <c r="U30" s="33">
        <v>43</v>
      </c>
      <c r="V30" s="33">
        <v>0</v>
      </c>
      <c r="W30" s="33">
        <v>43</v>
      </c>
      <c r="X30" s="33">
        <v>43</v>
      </c>
      <c r="Y30" s="33">
        <v>43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</row>
    <row r="31" spans="1:30" s="22" customFormat="1" ht="28">
      <c r="A31" s="23" t="s">
        <v>30</v>
      </c>
      <c r="B31" s="23" t="s">
        <v>31</v>
      </c>
      <c r="C31" s="23" t="s">
        <v>31</v>
      </c>
      <c r="D31" s="24" t="s">
        <v>32</v>
      </c>
      <c r="E31" s="25" t="s">
        <v>33</v>
      </c>
      <c r="F31" s="24" t="s">
        <v>32</v>
      </c>
      <c r="G31" s="25" t="s">
        <v>34</v>
      </c>
      <c r="H31" s="26">
        <v>21101</v>
      </c>
      <c r="I31" s="27" t="s">
        <v>35</v>
      </c>
      <c r="J31" s="28" t="s">
        <v>83</v>
      </c>
      <c r="K31" s="29" t="s">
        <v>84</v>
      </c>
      <c r="L31" s="30"/>
      <c r="M31" s="30" t="s">
        <v>38</v>
      </c>
      <c r="N31" s="34" t="s">
        <v>39</v>
      </c>
      <c r="O31" s="31">
        <v>31</v>
      </c>
      <c r="P31" s="20">
        <v>46.64</v>
      </c>
      <c r="Q31" s="32" t="s">
        <v>40</v>
      </c>
      <c r="R31" s="21">
        <f t="shared" si="0"/>
        <v>1446</v>
      </c>
      <c r="S31" s="33">
        <v>326</v>
      </c>
      <c r="T31" s="33">
        <v>0</v>
      </c>
      <c r="U31" s="33">
        <v>0</v>
      </c>
      <c r="V31" s="33">
        <v>280</v>
      </c>
      <c r="W31" s="33">
        <v>0</v>
      </c>
      <c r="X31" s="33">
        <v>0</v>
      </c>
      <c r="Y31" s="33">
        <v>840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s="22" customFormat="1" ht="28">
      <c r="A32" s="23" t="s">
        <v>30</v>
      </c>
      <c r="B32" s="23" t="s">
        <v>31</v>
      </c>
      <c r="C32" s="23" t="s">
        <v>31</v>
      </c>
      <c r="D32" s="24" t="s">
        <v>32</v>
      </c>
      <c r="E32" s="25" t="s">
        <v>33</v>
      </c>
      <c r="F32" s="24" t="s">
        <v>32</v>
      </c>
      <c r="G32" s="25" t="s">
        <v>34</v>
      </c>
      <c r="H32" s="26">
        <v>21101</v>
      </c>
      <c r="I32" s="27" t="s">
        <v>35</v>
      </c>
      <c r="J32" s="28" t="s">
        <v>85</v>
      </c>
      <c r="K32" s="29" t="s">
        <v>86</v>
      </c>
      <c r="L32" s="30"/>
      <c r="M32" s="30" t="s">
        <v>38</v>
      </c>
      <c r="N32" s="34" t="s">
        <v>39</v>
      </c>
      <c r="O32" s="31">
        <v>23</v>
      </c>
      <c r="P32" s="20">
        <v>52.05</v>
      </c>
      <c r="Q32" s="32" t="s">
        <v>40</v>
      </c>
      <c r="R32" s="21">
        <f t="shared" si="0"/>
        <v>1197</v>
      </c>
      <c r="S32" s="33">
        <v>0</v>
      </c>
      <c r="T32" s="33">
        <v>313</v>
      </c>
      <c r="U32" s="33">
        <v>211</v>
      </c>
      <c r="V32" s="33">
        <v>313</v>
      </c>
      <c r="W32" s="33">
        <v>0</v>
      </c>
      <c r="X32" s="33">
        <v>180</v>
      </c>
      <c r="Y32" s="33">
        <v>180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</row>
    <row r="33" spans="1:30" s="22" customFormat="1" ht="28">
      <c r="A33" s="23" t="s">
        <v>30</v>
      </c>
      <c r="B33" s="23" t="s">
        <v>31</v>
      </c>
      <c r="C33" s="23" t="s">
        <v>31</v>
      </c>
      <c r="D33" s="24" t="s">
        <v>32</v>
      </c>
      <c r="E33" s="25" t="s">
        <v>33</v>
      </c>
      <c r="F33" s="24" t="s">
        <v>32</v>
      </c>
      <c r="G33" s="25" t="s">
        <v>34</v>
      </c>
      <c r="H33" s="26">
        <v>21101</v>
      </c>
      <c r="I33" s="27" t="s">
        <v>35</v>
      </c>
      <c r="J33" s="28" t="s">
        <v>87</v>
      </c>
      <c r="K33" s="29" t="s">
        <v>88</v>
      </c>
      <c r="L33" s="30"/>
      <c r="M33" s="30" t="s">
        <v>38</v>
      </c>
      <c r="N33" s="34" t="s">
        <v>39</v>
      </c>
      <c r="O33" s="31">
        <v>10</v>
      </c>
      <c r="P33" s="20">
        <v>23.8</v>
      </c>
      <c r="Q33" s="32" t="s">
        <v>40</v>
      </c>
      <c r="R33" s="21">
        <f t="shared" si="0"/>
        <v>238</v>
      </c>
      <c r="S33" s="33">
        <v>22</v>
      </c>
      <c r="T33" s="33">
        <v>172</v>
      </c>
      <c r="U33" s="33">
        <v>0</v>
      </c>
      <c r="V33" s="33">
        <v>0</v>
      </c>
      <c r="W33" s="33">
        <v>22</v>
      </c>
      <c r="X33" s="33">
        <v>0</v>
      </c>
      <c r="Y33" s="33">
        <v>22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</row>
    <row r="34" spans="1:30" s="22" customFormat="1" ht="28">
      <c r="A34" s="23" t="s">
        <v>30</v>
      </c>
      <c r="B34" s="23" t="s">
        <v>31</v>
      </c>
      <c r="C34" s="23" t="s">
        <v>31</v>
      </c>
      <c r="D34" s="24" t="s">
        <v>32</v>
      </c>
      <c r="E34" s="25" t="s">
        <v>33</v>
      </c>
      <c r="F34" s="24" t="s">
        <v>32</v>
      </c>
      <c r="G34" s="25" t="s">
        <v>34</v>
      </c>
      <c r="H34" s="26">
        <v>21101</v>
      </c>
      <c r="I34" s="27" t="s">
        <v>35</v>
      </c>
      <c r="J34" s="28" t="s">
        <v>87</v>
      </c>
      <c r="K34" s="29" t="s">
        <v>89</v>
      </c>
      <c r="L34" s="30"/>
      <c r="M34" s="30" t="s">
        <v>38</v>
      </c>
      <c r="N34" s="34" t="s">
        <v>39</v>
      </c>
      <c r="O34" s="31">
        <v>7</v>
      </c>
      <c r="P34" s="20">
        <v>82.9</v>
      </c>
      <c r="Q34" s="32" t="s">
        <v>40</v>
      </c>
      <c r="R34" s="21">
        <f t="shared" si="0"/>
        <v>580</v>
      </c>
      <c r="S34" s="33">
        <v>0</v>
      </c>
      <c r="T34" s="33">
        <v>413</v>
      </c>
      <c r="U34" s="33">
        <v>0</v>
      </c>
      <c r="V34" s="33">
        <v>0</v>
      </c>
      <c r="W34" s="33">
        <v>167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</row>
    <row r="35" spans="1:30" s="22" customFormat="1" ht="28">
      <c r="A35" s="23" t="s">
        <v>30</v>
      </c>
      <c r="B35" s="23" t="s">
        <v>31</v>
      </c>
      <c r="C35" s="23" t="s">
        <v>31</v>
      </c>
      <c r="D35" s="24" t="s">
        <v>32</v>
      </c>
      <c r="E35" s="25" t="s">
        <v>33</v>
      </c>
      <c r="F35" s="24" t="s">
        <v>32</v>
      </c>
      <c r="G35" s="25" t="s">
        <v>34</v>
      </c>
      <c r="H35" s="26">
        <v>21101</v>
      </c>
      <c r="I35" s="27" t="s">
        <v>35</v>
      </c>
      <c r="J35" s="28" t="s">
        <v>90</v>
      </c>
      <c r="K35" s="29" t="s">
        <v>91</v>
      </c>
      <c r="L35" s="30"/>
      <c r="M35" s="30" t="s">
        <v>38</v>
      </c>
      <c r="N35" s="34" t="s">
        <v>52</v>
      </c>
      <c r="O35" s="31">
        <v>1</v>
      </c>
      <c r="P35" s="20">
        <v>103.24</v>
      </c>
      <c r="Q35" s="32" t="s">
        <v>40</v>
      </c>
      <c r="R35" s="21">
        <f t="shared" si="0"/>
        <v>103</v>
      </c>
      <c r="S35" s="33">
        <v>0</v>
      </c>
      <c r="T35" s="33">
        <v>0</v>
      </c>
      <c r="U35" s="33">
        <v>0</v>
      </c>
      <c r="V35" s="33">
        <v>0</v>
      </c>
      <c r="W35" s="33">
        <v>103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</row>
    <row r="36" spans="1:30" s="22" customFormat="1" ht="28">
      <c r="A36" s="23" t="s">
        <v>30</v>
      </c>
      <c r="B36" s="23" t="s">
        <v>31</v>
      </c>
      <c r="C36" s="23" t="s">
        <v>31</v>
      </c>
      <c r="D36" s="24" t="s">
        <v>32</v>
      </c>
      <c r="E36" s="25" t="s">
        <v>33</v>
      </c>
      <c r="F36" s="24" t="s">
        <v>32</v>
      </c>
      <c r="G36" s="25" t="s">
        <v>34</v>
      </c>
      <c r="H36" s="26">
        <v>21101</v>
      </c>
      <c r="I36" s="27" t="s">
        <v>35</v>
      </c>
      <c r="J36" s="28" t="s">
        <v>92</v>
      </c>
      <c r="K36" s="29" t="s">
        <v>93</v>
      </c>
      <c r="L36" s="30"/>
      <c r="M36" s="30" t="s">
        <v>38</v>
      </c>
      <c r="N36" s="34" t="s">
        <v>52</v>
      </c>
      <c r="O36" s="31">
        <v>10</v>
      </c>
      <c r="P36" s="20">
        <v>20.88</v>
      </c>
      <c r="Q36" s="32" t="s">
        <v>40</v>
      </c>
      <c r="R36" s="21">
        <f t="shared" si="0"/>
        <v>209</v>
      </c>
      <c r="S36" s="33">
        <v>0</v>
      </c>
      <c r="T36" s="33">
        <v>0</v>
      </c>
      <c r="U36" s="33">
        <v>104</v>
      </c>
      <c r="V36" s="33">
        <v>0</v>
      </c>
      <c r="W36" s="33">
        <v>0</v>
      </c>
      <c r="X36" s="33">
        <v>105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</row>
    <row r="37" spans="1:30" s="22" customFormat="1" ht="28">
      <c r="A37" s="23" t="s">
        <v>30</v>
      </c>
      <c r="B37" s="23" t="s">
        <v>31</v>
      </c>
      <c r="C37" s="23" t="s">
        <v>31</v>
      </c>
      <c r="D37" s="24" t="s">
        <v>32</v>
      </c>
      <c r="E37" s="25" t="s">
        <v>33</v>
      </c>
      <c r="F37" s="24" t="s">
        <v>32</v>
      </c>
      <c r="G37" s="25" t="s">
        <v>34</v>
      </c>
      <c r="H37" s="26">
        <v>21101</v>
      </c>
      <c r="I37" s="27" t="s">
        <v>35</v>
      </c>
      <c r="J37" s="28" t="s">
        <v>94</v>
      </c>
      <c r="K37" s="29" t="s">
        <v>95</v>
      </c>
      <c r="L37" s="30"/>
      <c r="M37" s="30" t="s">
        <v>38</v>
      </c>
      <c r="N37" s="34" t="s">
        <v>39</v>
      </c>
      <c r="O37" s="31">
        <v>22</v>
      </c>
      <c r="P37" s="20">
        <v>44.08</v>
      </c>
      <c r="Q37" s="32" t="s">
        <v>40</v>
      </c>
      <c r="R37" s="21">
        <f t="shared" si="0"/>
        <v>970</v>
      </c>
      <c r="S37" s="33">
        <v>0</v>
      </c>
      <c r="T37" s="33">
        <v>0</v>
      </c>
      <c r="U37" s="33">
        <v>0</v>
      </c>
      <c r="V37" s="33">
        <v>970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</row>
    <row r="38" spans="1:30" s="22" customFormat="1" ht="28">
      <c r="A38" s="23" t="s">
        <v>30</v>
      </c>
      <c r="B38" s="23" t="s">
        <v>31</v>
      </c>
      <c r="C38" s="23" t="s">
        <v>31</v>
      </c>
      <c r="D38" s="24" t="s">
        <v>32</v>
      </c>
      <c r="E38" s="25" t="s">
        <v>33</v>
      </c>
      <c r="F38" s="24" t="s">
        <v>32</v>
      </c>
      <c r="G38" s="25" t="s">
        <v>34</v>
      </c>
      <c r="H38" s="26">
        <v>21101</v>
      </c>
      <c r="I38" s="27" t="s">
        <v>35</v>
      </c>
      <c r="J38" s="28" t="s">
        <v>96</v>
      </c>
      <c r="K38" s="29" t="s">
        <v>97</v>
      </c>
      <c r="L38" s="30"/>
      <c r="M38" s="30" t="s">
        <v>38</v>
      </c>
      <c r="N38" s="34" t="s">
        <v>63</v>
      </c>
      <c r="O38" s="31">
        <v>8</v>
      </c>
      <c r="P38" s="20">
        <v>250.5</v>
      </c>
      <c r="Q38" s="32" t="s">
        <v>40</v>
      </c>
      <c r="R38" s="21">
        <f t="shared" si="0"/>
        <v>2004</v>
      </c>
      <c r="S38" s="33">
        <v>0</v>
      </c>
      <c r="T38" s="33">
        <v>0</v>
      </c>
      <c r="U38" s="33">
        <v>501</v>
      </c>
      <c r="V38" s="33">
        <v>0</v>
      </c>
      <c r="W38" s="33">
        <v>501</v>
      </c>
      <c r="X38" s="33">
        <v>501</v>
      </c>
      <c r="Y38" s="33">
        <v>501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</row>
    <row r="39" spans="1:30" s="22" customFormat="1" ht="28">
      <c r="A39" s="23" t="s">
        <v>30</v>
      </c>
      <c r="B39" s="23" t="s">
        <v>31</v>
      </c>
      <c r="C39" s="23" t="s">
        <v>31</v>
      </c>
      <c r="D39" s="24" t="s">
        <v>32</v>
      </c>
      <c r="E39" s="25" t="s">
        <v>33</v>
      </c>
      <c r="F39" s="24" t="s">
        <v>32</v>
      </c>
      <c r="G39" s="25" t="s">
        <v>34</v>
      </c>
      <c r="H39" s="26">
        <v>21101</v>
      </c>
      <c r="I39" s="27" t="s">
        <v>35</v>
      </c>
      <c r="J39" s="28" t="s">
        <v>98</v>
      </c>
      <c r="K39" s="29" t="s">
        <v>99</v>
      </c>
      <c r="L39" s="30"/>
      <c r="M39" s="30" t="s">
        <v>38</v>
      </c>
      <c r="N39" s="34" t="s">
        <v>63</v>
      </c>
      <c r="O39" s="31">
        <v>7</v>
      </c>
      <c r="P39" s="20">
        <v>299.57</v>
      </c>
      <c r="Q39" s="32" t="s">
        <v>40</v>
      </c>
      <c r="R39" s="21">
        <f t="shared" si="0"/>
        <v>2097</v>
      </c>
      <c r="S39" s="33">
        <v>0</v>
      </c>
      <c r="T39" s="33">
        <v>0</v>
      </c>
      <c r="U39" s="33">
        <v>867</v>
      </c>
      <c r="V39" s="33">
        <v>0</v>
      </c>
      <c r="W39" s="33">
        <v>308</v>
      </c>
      <c r="X39" s="33">
        <v>307</v>
      </c>
      <c r="Y39" s="33">
        <v>615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</row>
    <row r="40" spans="1:30" s="22" customFormat="1" ht="28">
      <c r="A40" s="23" t="s">
        <v>30</v>
      </c>
      <c r="B40" s="23" t="s">
        <v>31</v>
      </c>
      <c r="C40" s="23" t="s">
        <v>31</v>
      </c>
      <c r="D40" s="24" t="s">
        <v>32</v>
      </c>
      <c r="E40" s="25" t="s">
        <v>33</v>
      </c>
      <c r="F40" s="24" t="s">
        <v>32</v>
      </c>
      <c r="G40" s="25" t="s">
        <v>34</v>
      </c>
      <c r="H40" s="26">
        <v>21101</v>
      </c>
      <c r="I40" s="27" t="s">
        <v>35</v>
      </c>
      <c r="J40" s="28" t="s">
        <v>100</v>
      </c>
      <c r="K40" s="29" t="s">
        <v>101</v>
      </c>
      <c r="L40" s="30"/>
      <c r="M40" s="30" t="s">
        <v>38</v>
      </c>
      <c r="N40" s="34" t="s">
        <v>39</v>
      </c>
      <c r="O40" s="31">
        <v>113</v>
      </c>
      <c r="P40" s="20">
        <v>6.11</v>
      </c>
      <c r="Q40" s="32" t="s">
        <v>40</v>
      </c>
      <c r="R40" s="21">
        <f t="shared" si="0"/>
        <v>690</v>
      </c>
      <c r="S40" s="33">
        <v>0</v>
      </c>
      <c r="T40" s="33">
        <v>339</v>
      </c>
      <c r="U40" s="33">
        <v>24</v>
      </c>
      <c r="V40" s="33">
        <v>254</v>
      </c>
      <c r="W40" s="33">
        <v>24</v>
      </c>
      <c r="X40" s="33">
        <v>25</v>
      </c>
      <c r="Y40" s="33">
        <v>24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</row>
    <row r="41" spans="1:30" s="22" customFormat="1" ht="28">
      <c r="A41" s="23" t="s">
        <v>30</v>
      </c>
      <c r="B41" s="23" t="s">
        <v>31</v>
      </c>
      <c r="C41" s="23" t="s">
        <v>31</v>
      </c>
      <c r="D41" s="24" t="s">
        <v>32</v>
      </c>
      <c r="E41" s="25" t="s">
        <v>33</v>
      </c>
      <c r="F41" s="24" t="s">
        <v>32</v>
      </c>
      <c r="G41" s="25" t="s">
        <v>34</v>
      </c>
      <c r="H41" s="26">
        <v>21101</v>
      </c>
      <c r="I41" s="27" t="s">
        <v>35</v>
      </c>
      <c r="J41" s="28" t="s">
        <v>102</v>
      </c>
      <c r="K41" s="29" t="s">
        <v>103</v>
      </c>
      <c r="L41" s="30"/>
      <c r="M41" s="30" t="s">
        <v>38</v>
      </c>
      <c r="N41" s="34" t="s">
        <v>39</v>
      </c>
      <c r="O41" s="31">
        <v>12</v>
      </c>
      <c r="P41" s="20">
        <v>55.35</v>
      </c>
      <c r="Q41" s="32" t="s">
        <v>40</v>
      </c>
      <c r="R41" s="21">
        <f t="shared" si="0"/>
        <v>664</v>
      </c>
      <c r="S41" s="33">
        <v>0</v>
      </c>
      <c r="T41" s="33">
        <v>218</v>
      </c>
      <c r="U41" s="33">
        <v>109</v>
      </c>
      <c r="V41" s="33">
        <v>0</v>
      </c>
      <c r="W41" s="33">
        <v>113</v>
      </c>
      <c r="X41" s="33">
        <v>112</v>
      </c>
      <c r="Y41" s="33">
        <v>112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</row>
    <row r="42" spans="1:30" s="22" customFormat="1" ht="28">
      <c r="A42" s="23" t="s">
        <v>30</v>
      </c>
      <c r="B42" s="23" t="s">
        <v>31</v>
      </c>
      <c r="C42" s="23" t="s">
        <v>31</v>
      </c>
      <c r="D42" s="24" t="s">
        <v>32</v>
      </c>
      <c r="E42" s="25" t="s">
        <v>33</v>
      </c>
      <c r="F42" s="24" t="s">
        <v>32</v>
      </c>
      <c r="G42" s="25" t="s">
        <v>34</v>
      </c>
      <c r="H42" s="26">
        <v>21101</v>
      </c>
      <c r="I42" s="27" t="s">
        <v>35</v>
      </c>
      <c r="J42" s="28" t="s">
        <v>104</v>
      </c>
      <c r="K42" s="29" t="s">
        <v>105</v>
      </c>
      <c r="L42" s="30"/>
      <c r="M42" s="30" t="s">
        <v>38</v>
      </c>
      <c r="N42" s="34" t="s">
        <v>39</v>
      </c>
      <c r="O42" s="31">
        <v>8</v>
      </c>
      <c r="P42" s="20">
        <v>46.43</v>
      </c>
      <c r="Q42" s="32" t="s">
        <v>40</v>
      </c>
      <c r="R42" s="21">
        <f t="shared" si="0"/>
        <v>371</v>
      </c>
      <c r="S42" s="33">
        <v>0</v>
      </c>
      <c r="T42" s="33">
        <v>143</v>
      </c>
      <c r="U42" s="33">
        <v>96</v>
      </c>
      <c r="V42" s="33">
        <v>0</v>
      </c>
      <c r="W42" s="33">
        <v>0</v>
      </c>
      <c r="X42" s="33">
        <v>132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</row>
    <row r="43" spans="1:30" s="22" customFormat="1" ht="28">
      <c r="A43" s="23" t="s">
        <v>30</v>
      </c>
      <c r="B43" s="23" t="s">
        <v>31</v>
      </c>
      <c r="C43" s="23" t="s">
        <v>31</v>
      </c>
      <c r="D43" s="24" t="s">
        <v>32</v>
      </c>
      <c r="E43" s="25" t="s">
        <v>33</v>
      </c>
      <c r="F43" s="24" t="s">
        <v>32</v>
      </c>
      <c r="G43" s="25" t="s">
        <v>34</v>
      </c>
      <c r="H43" s="26">
        <v>21101</v>
      </c>
      <c r="I43" s="27" t="s">
        <v>35</v>
      </c>
      <c r="J43" s="28" t="s">
        <v>106</v>
      </c>
      <c r="K43" s="29" t="s">
        <v>107</v>
      </c>
      <c r="L43" s="30"/>
      <c r="M43" s="30" t="s">
        <v>38</v>
      </c>
      <c r="N43" s="34" t="s">
        <v>39</v>
      </c>
      <c r="O43" s="31">
        <v>1</v>
      </c>
      <c r="P43" s="20">
        <v>368.88</v>
      </c>
      <c r="Q43" s="32" t="s">
        <v>40</v>
      </c>
      <c r="R43" s="21">
        <f t="shared" si="0"/>
        <v>369</v>
      </c>
      <c r="S43" s="33">
        <v>0</v>
      </c>
      <c r="T43" s="33">
        <v>0</v>
      </c>
      <c r="U43" s="33">
        <v>369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</row>
    <row r="44" spans="1:30" s="22" customFormat="1" ht="28">
      <c r="A44" s="23" t="s">
        <v>30</v>
      </c>
      <c r="B44" s="23" t="s">
        <v>31</v>
      </c>
      <c r="C44" s="23" t="s">
        <v>31</v>
      </c>
      <c r="D44" s="24" t="s">
        <v>32</v>
      </c>
      <c r="E44" s="25" t="s">
        <v>33</v>
      </c>
      <c r="F44" s="24" t="s">
        <v>32</v>
      </c>
      <c r="G44" s="25" t="s">
        <v>34</v>
      </c>
      <c r="H44" s="26">
        <v>21101</v>
      </c>
      <c r="I44" s="27" t="s">
        <v>35</v>
      </c>
      <c r="J44" s="28" t="s">
        <v>108</v>
      </c>
      <c r="K44" s="29" t="s">
        <v>109</v>
      </c>
      <c r="L44" s="30"/>
      <c r="M44" s="30" t="s">
        <v>38</v>
      </c>
      <c r="N44" s="34" t="s">
        <v>39</v>
      </c>
      <c r="O44" s="31">
        <v>21</v>
      </c>
      <c r="P44" s="20">
        <v>25.87</v>
      </c>
      <c r="Q44" s="32" t="s">
        <v>40</v>
      </c>
      <c r="R44" s="21">
        <f t="shared" si="0"/>
        <v>543</v>
      </c>
      <c r="S44" s="33">
        <v>0</v>
      </c>
      <c r="T44" s="33">
        <v>230</v>
      </c>
      <c r="U44" s="33">
        <v>0</v>
      </c>
      <c r="V44" s="33">
        <v>0</v>
      </c>
      <c r="W44" s="33">
        <v>104</v>
      </c>
      <c r="X44" s="33">
        <v>105</v>
      </c>
      <c r="Y44" s="33">
        <v>104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</row>
    <row r="45" spans="1:30" s="22" customFormat="1" ht="28">
      <c r="A45" s="23" t="s">
        <v>30</v>
      </c>
      <c r="B45" s="23" t="s">
        <v>31</v>
      </c>
      <c r="C45" s="23" t="s">
        <v>31</v>
      </c>
      <c r="D45" s="24" t="s">
        <v>32</v>
      </c>
      <c r="E45" s="25" t="s">
        <v>33</v>
      </c>
      <c r="F45" s="24" t="s">
        <v>32</v>
      </c>
      <c r="G45" s="25" t="s">
        <v>34</v>
      </c>
      <c r="H45" s="26">
        <v>21101</v>
      </c>
      <c r="I45" s="27" t="s">
        <v>35</v>
      </c>
      <c r="J45" s="28" t="s">
        <v>110</v>
      </c>
      <c r="K45" s="29" t="s">
        <v>111</v>
      </c>
      <c r="L45" s="30"/>
      <c r="M45" s="30" t="s">
        <v>38</v>
      </c>
      <c r="N45" s="34" t="s">
        <v>52</v>
      </c>
      <c r="O45" s="31">
        <v>46</v>
      </c>
      <c r="P45" s="20">
        <v>10.59</v>
      </c>
      <c r="Q45" s="32" t="s">
        <v>40</v>
      </c>
      <c r="R45" s="21">
        <f t="shared" si="0"/>
        <v>487</v>
      </c>
      <c r="S45" s="33">
        <v>0</v>
      </c>
      <c r="T45" s="33">
        <v>320</v>
      </c>
      <c r="U45" s="33">
        <v>42</v>
      </c>
      <c r="V45" s="33">
        <v>0</v>
      </c>
      <c r="W45" s="33">
        <v>41</v>
      </c>
      <c r="X45" s="33">
        <v>42</v>
      </c>
      <c r="Y45" s="33">
        <v>42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</row>
    <row r="46" spans="1:30" s="22" customFormat="1" ht="28">
      <c r="A46" s="23" t="s">
        <v>30</v>
      </c>
      <c r="B46" s="23" t="s">
        <v>31</v>
      </c>
      <c r="C46" s="23" t="s">
        <v>31</v>
      </c>
      <c r="D46" s="24" t="s">
        <v>32</v>
      </c>
      <c r="E46" s="25" t="s">
        <v>33</v>
      </c>
      <c r="F46" s="24" t="s">
        <v>32</v>
      </c>
      <c r="G46" s="25" t="s">
        <v>34</v>
      </c>
      <c r="H46" s="26">
        <v>21101</v>
      </c>
      <c r="I46" s="27" t="s">
        <v>35</v>
      </c>
      <c r="J46" s="28" t="s">
        <v>112</v>
      </c>
      <c r="K46" s="29" t="s">
        <v>113</v>
      </c>
      <c r="L46" s="30"/>
      <c r="M46" s="30" t="s">
        <v>38</v>
      </c>
      <c r="N46" s="34" t="s">
        <v>52</v>
      </c>
      <c r="O46" s="31">
        <v>10</v>
      </c>
      <c r="P46" s="20">
        <v>36.700000000000003</v>
      </c>
      <c r="Q46" s="32" t="s">
        <v>40</v>
      </c>
      <c r="R46" s="21">
        <f t="shared" si="0"/>
        <v>367</v>
      </c>
      <c r="S46" s="33">
        <v>0</v>
      </c>
      <c r="T46" s="33">
        <v>0</v>
      </c>
      <c r="U46" s="33">
        <v>183</v>
      </c>
      <c r="V46" s="33">
        <v>0</v>
      </c>
      <c r="W46" s="33">
        <v>184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</row>
    <row r="47" spans="1:30" s="22" customFormat="1" ht="28">
      <c r="A47" s="23" t="s">
        <v>30</v>
      </c>
      <c r="B47" s="23" t="s">
        <v>31</v>
      </c>
      <c r="C47" s="23" t="s">
        <v>31</v>
      </c>
      <c r="D47" s="24" t="s">
        <v>32</v>
      </c>
      <c r="E47" s="25" t="s">
        <v>33</v>
      </c>
      <c r="F47" s="24" t="s">
        <v>32</v>
      </c>
      <c r="G47" s="25" t="s">
        <v>34</v>
      </c>
      <c r="H47" s="26">
        <v>21101</v>
      </c>
      <c r="I47" s="27" t="s">
        <v>35</v>
      </c>
      <c r="J47" s="28" t="s">
        <v>114</v>
      </c>
      <c r="K47" s="29" t="s">
        <v>115</v>
      </c>
      <c r="L47" s="30"/>
      <c r="M47" s="30" t="s">
        <v>38</v>
      </c>
      <c r="N47" s="34" t="s">
        <v>52</v>
      </c>
      <c r="O47" s="31">
        <v>4</v>
      </c>
      <c r="P47" s="20">
        <v>602.04</v>
      </c>
      <c r="Q47" s="32" t="s">
        <v>40</v>
      </c>
      <c r="R47" s="21">
        <f t="shared" si="0"/>
        <v>2408</v>
      </c>
      <c r="S47" s="33">
        <v>0</v>
      </c>
      <c r="T47" s="33">
        <v>0</v>
      </c>
      <c r="U47" s="33">
        <v>1806</v>
      </c>
      <c r="V47" s="33">
        <v>0</v>
      </c>
      <c r="W47" s="33">
        <v>0</v>
      </c>
      <c r="X47" s="33">
        <v>0</v>
      </c>
      <c r="Y47" s="33">
        <v>602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</row>
    <row r="48" spans="1:30" s="22" customFormat="1" ht="42">
      <c r="A48" s="23" t="s">
        <v>30</v>
      </c>
      <c r="B48" s="23" t="s">
        <v>31</v>
      </c>
      <c r="C48" s="23" t="s">
        <v>31</v>
      </c>
      <c r="D48" s="24" t="s">
        <v>32</v>
      </c>
      <c r="E48" s="25" t="s">
        <v>33</v>
      </c>
      <c r="F48" s="24" t="s">
        <v>32</v>
      </c>
      <c r="G48" s="25" t="s">
        <v>34</v>
      </c>
      <c r="H48" s="26">
        <v>21101</v>
      </c>
      <c r="I48" s="27" t="s">
        <v>35</v>
      </c>
      <c r="J48" s="41" t="s">
        <v>116</v>
      </c>
      <c r="K48" s="29" t="s">
        <v>117</v>
      </c>
      <c r="L48" s="30"/>
      <c r="M48" s="30" t="s">
        <v>38</v>
      </c>
      <c r="N48" s="34" t="s">
        <v>52</v>
      </c>
      <c r="O48" s="31">
        <v>12</v>
      </c>
      <c r="P48" s="20">
        <v>16</v>
      </c>
      <c r="Q48" s="32" t="s">
        <v>40</v>
      </c>
      <c r="R48" s="21">
        <f t="shared" si="0"/>
        <v>192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192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</row>
    <row r="49" spans="1:30" s="22" customFormat="1" ht="28">
      <c r="A49" s="23" t="s">
        <v>30</v>
      </c>
      <c r="B49" s="23" t="s">
        <v>31</v>
      </c>
      <c r="C49" s="23" t="s">
        <v>31</v>
      </c>
      <c r="D49" s="24" t="s">
        <v>32</v>
      </c>
      <c r="E49" s="25" t="s">
        <v>33</v>
      </c>
      <c r="F49" s="24" t="s">
        <v>32</v>
      </c>
      <c r="G49" s="25" t="s">
        <v>34</v>
      </c>
      <c r="H49" s="26">
        <v>21101</v>
      </c>
      <c r="I49" s="27" t="s">
        <v>35</v>
      </c>
      <c r="J49" s="28" t="s">
        <v>118</v>
      </c>
      <c r="K49" s="29" t="s">
        <v>119</v>
      </c>
      <c r="L49" s="30"/>
      <c r="M49" s="30" t="s">
        <v>38</v>
      </c>
      <c r="N49" s="34" t="s">
        <v>120</v>
      </c>
      <c r="O49" s="31">
        <v>4</v>
      </c>
      <c r="P49" s="20">
        <v>84.9</v>
      </c>
      <c r="Q49" s="32" t="s">
        <v>40</v>
      </c>
      <c r="R49" s="21">
        <f t="shared" si="0"/>
        <v>340</v>
      </c>
      <c r="S49" s="33">
        <v>0</v>
      </c>
      <c r="T49" s="33">
        <v>0</v>
      </c>
      <c r="U49" s="33">
        <v>90</v>
      </c>
      <c r="V49" s="33">
        <v>0</v>
      </c>
      <c r="W49" s="33">
        <v>250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</row>
    <row r="50" spans="1:30" s="22" customFormat="1" ht="28">
      <c r="A50" s="23" t="s">
        <v>30</v>
      </c>
      <c r="B50" s="23" t="s">
        <v>31</v>
      </c>
      <c r="C50" s="23" t="s">
        <v>31</v>
      </c>
      <c r="D50" s="24" t="s">
        <v>32</v>
      </c>
      <c r="E50" s="25" t="s">
        <v>33</v>
      </c>
      <c r="F50" s="24" t="s">
        <v>32</v>
      </c>
      <c r="G50" s="25" t="s">
        <v>34</v>
      </c>
      <c r="H50" s="26">
        <v>21101</v>
      </c>
      <c r="I50" s="27" t="s">
        <v>35</v>
      </c>
      <c r="J50" s="28" t="s">
        <v>121</v>
      </c>
      <c r="K50" s="29" t="s">
        <v>122</v>
      </c>
      <c r="L50" s="30"/>
      <c r="M50" s="30" t="s">
        <v>38</v>
      </c>
      <c r="N50" s="34" t="s">
        <v>52</v>
      </c>
      <c r="O50" s="31">
        <v>8</v>
      </c>
      <c r="P50" s="20">
        <v>66.56</v>
      </c>
      <c r="Q50" s="32" t="s">
        <v>40</v>
      </c>
      <c r="R50" s="21">
        <f t="shared" si="0"/>
        <v>532</v>
      </c>
      <c r="S50" s="33">
        <v>0</v>
      </c>
      <c r="T50" s="33">
        <v>306</v>
      </c>
      <c r="U50" s="33">
        <v>0</v>
      </c>
      <c r="V50" s="33">
        <v>0</v>
      </c>
      <c r="W50" s="33">
        <v>226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</row>
    <row r="51" spans="1:30" s="22" customFormat="1" ht="42">
      <c r="A51" s="23" t="s">
        <v>30</v>
      </c>
      <c r="B51" s="23" t="s">
        <v>31</v>
      </c>
      <c r="C51" s="23" t="s">
        <v>31</v>
      </c>
      <c r="D51" s="24" t="s">
        <v>32</v>
      </c>
      <c r="E51" s="25" t="s">
        <v>33</v>
      </c>
      <c r="F51" s="24" t="s">
        <v>32</v>
      </c>
      <c r="G51" s="25" t="s">
        <v>34</v>
      </c>
      <c r="H51" s="26">
        <v>21101</v>
      </c>
      <c r="I51" s="27" t="s">
        <v>35</v>
      </c>
      <c r="J51" s="28" t="s">
        <v>123</v>
      </c>
      <c r="K51" s="29" t="s">
        <v>124</v>
      </c>
      <c r="L51" s="30"/>
      <c r="M51" s="30" t="s">
        <v>38</v>
      </c>
      <c r="N51" s="34" t="s">
        <v>52</v>
      </c>
      <c r="O51" s="31">
        <v>2</v>
      </c>
      <c r="P51" s="20">
        <v>244</v>
      </c>
      <c r="Q51" s="32" t="s">
        <v>40</v>
      </c>
      <c r="R51" s="21">
        <f t="shared" si="0"/>
        <v>488</v>
      </c>
      <c r="S51" s="33">
        <v>0</v>
      </c>
      <c r="T51" s="33">
        <v>0</v>
      </c>
      <c r="U51" s="33">
        <v>0</v>
      </c>
      <c r="V51" s="33">
        <v>0</v>
      </c>
      <c r="W51" s="33">
        <v>488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</row>
    <row r="52" spans="1:30" s="22" customFormat="1" ht="28">
      <c r="A52" s="23" t="s">
        <v>30</v>
      </c>
      <c r="B52" s="23" t="s">
        <v>31</v>
      </c>
      <c r="C52" s="23" t="s">
        <v>31</v>
      </c>
      <c r="D52" s="24" t="s">
        <v>32</v>
      </c>
      <c r="E52" s="25" t="s">
        <v>33</v>
      </c>
      <c r="F52" s="24" t="s">
        <v>32</v>
      </c>
      <c r="G52" s="25" t="s">
        <v>34</v>
      </c>
      <c r="H52" s="26">
        <v>21101</v>
      </c>
      <c r="I52" s="27" t="s">
        <v>35</v>
      </c>
      <c r="J52" s="28" t="s">
        <v>125</v>
      </c>
      <c r="K52" s="29" t="s">
        <v>126</v>
      </c>
      <c r="L52" s="30"/>
      <c r="M52" s="30" t="s">
        <v>38</v>
      </c>
      <c r="N52" s="34" t="s">
        <v>39</v>
      </c>
      <c r="O52" s="31">
        <v>6</v>
      </c>
      <c r="P52" s="20">
        <v>122.33</v>
      </c>
      <c r="Q52" s="32" t="s">
        <v>40</v>
      </c>
      <c r="R52" s="21">
        <f t="shared" si="0"/>
        <v>734</v>
      </c>
      <c r="S52" s="33">
        <v>0</v>
      </c>
      <c r="T52" s="33">
        <v>0</v>
      </c>
      <c r="U52" s="33">
        <v>382</v>
      </c>
      <c r="V52" s="33">
        <v>0</v>
      </c>
      <c r="W52" s="33">
        <v>0</v>
      </c>
      <c r="X52" s="33">
        <v>0</v>
      </c>
      <c r="Y52" s="33">
        <v>352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</row>
    <row r="53" spans="1:30" s="22" customFormat="1" ht="28">
      <c r="A53" s="23" t="s">
        <v>30</v>
      </c>
      <c r="B53" s="23" t="s">
        <v>31</v>
      </c>
      <c r="C53" s="23" t="s">
        <v>31</v>
      </c>
      <c r="D53" s="24" t="s">
        <v>32</v>
      </c>
      <c r="E53" s="25" t="s">
        <v>33</v>
      </c>
      <c r="F53" s="24" t="s">
        <v>32</v>
      </c>
      <c r="G53" s="25" t="s">
        <v>34</v>
      </c>
      <c r="H53" s="26">
        <v>21101</v>
      </c>
      <c r="I53" s="27" t="s">
        <v>35</v>
      </c>
      <c r="J53" s="28" t="s">
        <v>127</v>
      </c>
      <c r="K53" s="29" t="s">
        <v>128</v>
      </c>
      <c r="L53" s="30"/>
      <c r="M53" s="30" t="s">
        <v>38</v>
      </c>
      <c r="N53" s="34" t="s">
        <v>39</v>
      </c>
      <c r="O53" s="31">
        <v>15</v>
      </c>
      <c r="P53" s="20">
        <v>67.33</v>
      </c>
      <c r="Q53" s="32" t="s">
        <v>40</v>
      </c>
      <c r="R53" s="21">
        <f t="shared" si="0"/>
        <v>1010</v>
      </c>
      <c r="S53" s="33">
        <v>0</v>
      </c>
      <c r="T53" s="33">
        <v>0</v>
      </c>
      <c r="U53" s="33">
        <v>0</v>
      </c>
      <c r="V53" s="33">
        <v>337</v>
      </c>
      <c r="W53" s="33">
        <v>0</v>
      </c>
      <c r="X53" s="33">
        <v>673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</row>
    <row r="54" spans="1:30" s="22" customFormat="1" ht="28">
      <c r="A54" s="23" t="s">
        <v>30</v>
      </c>
      <c r="B54" s="23" t="s">
        <v>31</v>
      </c>
      <c r="C54" s="23" t="s">
        <v>31</v>
      </c>
      <c r="D54" s="24" t="s">
        <v>32</v>
      </c>
      <c r="E54" s="25" t="s">
        <v>33</v>
      </c>
      <c r="F54" s="24" t="s">
        <v>32</v>
      </c>
      <c r="G54" s="25" t="s">
        <v>34</v>
      </c>
      <c r="H54" s="26">
        <v>21101</v>
      </c>
      <c r="I54" s="27" t="s">
        <v>35</v>
      </c>
      <c r="J54" s="28" t="s">
        <v>129</v>
      </c>
      <c r="K54" s="29" t="s">
        <v>130</v>
      </c>
      <c r="L54" s="30"/>
      <c r="M54" s="30" t="s">
        <v>38</v>
      </c>
      <c r="N54" s="34" t="s">
        <v>52</v>
      </c>
      <c r="O54" s="31">
        <v>3</v>
      </c>
      <c r="P54" s="20">
        <v>612</v>
      </c>
      <c r="Q54" s="32" t="s">
        <v>40</v>
      </c>
      <c r="R54" s="21">
        <f t="shared" si="0"/>
        <v>1836</v>
      </c>
      <c r="S54" s="33">
        <v>612</v>
      </c>
      <c r="T54" s="33">
        <v>612</v>
      </c>
      <c r="U54" s="33">
        <v>0</v>
      </c>
      <c r="V54" s="33">
        <v>0</v>
      </c>
      <c r="W54" s="33">
        <v>612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</row>
    <row r="55" spans="1:30" s="22" customFormat="1" ht="28">
      <c r="A55" s="23" t="s">
        <v>30</v>
      </c>
      <c r="B55" s="23" t="s">
        <v>31</v>
      </c>
      <c r="C55" s="23" t="s">
        <v>31</v>
      </c>
      <c r="D55" s="24" t="s">
        <v>32</v>
      </c>
      <c r="E55" s="25" t="s">
        <v>33</v>
      </c>
      <c r="F55" s="24" t="s">
        <v>32</v>
      </c>
      <c r="G55" s="25" t="s">
        <v>34</v>
      </c>
      <c r="H55" s="26">
        <v>21101</v>
      </c>
      <c r="I55" s="27" t="s">
        <v>35</v>
      </c>
      <c r="J55" s="28" t="s">
        <v>131</v>
      </c>
      <c r="K55" s="29" t="s">
        <v>132</v>
      </c>
      <c r="L55" s="30"/>
      <c r="M55" s="30" t="s">
        <v>38</v>
      </c>
      <c r="N55" s="34" t="s">
        <v>52</v>
      </c>
      <c r="O55" s="31">
        <v>2</v>
      </c>
      <c r="P55" s="20">
        <v>264.47999999999996</v>
      </c>
      <c r="Q55" s="32" t="s">
        <v>40</v>
      </c>
      <c r="R55" s="21">
        <f t="shared" si="0"/>
        <v>529</v>
      </c>
      <c r="S55" s="33">
        <v>0</v>
      </c>
      <c r="T55" s="33">
        <v>0</v>
      </c>
      <c r="U55" s="33">
        <v>0</v>
      </c>
      <c r="V55" s="33">
        <v>529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</row>
    <row r="56" spans="1:30" s="22" customFormat="1" ht="28">
      <c r="A56" s="23" t="s">
        <v>30</v>
      </c>
      <c r="B56" s="23" t="s">
        <v>31</v>
      </c>
      <c r="C56" s="23" t="s">
        <v>31</v>
      </c>
      <c r="D56" s="24" t="s">
        <v>32</v>
      </c>
      <c r="E56" s="25" t="s">
        <v>33</v>
      </c>
      <c r="F56" s="24" t="s">
        <v>32</v>
      </c>
      <c r="G56" s="25" t="s">
        <v>34</v>
      </c>
      <c r="H56" s="26">
        <v>21101</v>
      </c>
      <c r="I56" s="27" t="s">
        <v>35</v>
      </c>
      <c r="J56" s="28" t="s">
        <v>133</v>
      </c>
      <c r="K56" s="29" t="s">
        <v>134</v>
      </c>
      <c r="L56" s="30"/>
      <c r="M56" s="30" t="s">
        <v>38</v>
      </c>
      <c r="N56" s="34" t="s">
        <v>52</v>
      </c>
      <c r="O56" s="31">
        <v>2</v>
      </c>
      <c r="P56" s="20">
        <v>194.88</v>
      </c>
      <c r="Q56" s="32" t="s">
        <v>40</v>
      </c>
      <c r="R56" s="21">
        <f t="shared" si="0"/>
        <v>390</v>
      </c>
      <c r="S56" s="33">
        <v>0</v>
      </c>
      <c r="T56" s="33">
        <v>0</v>
      </c>
      <c r="U56" s="33">
        <v>0</v>
      </c>
      <c r="V56" s="33">
        <v>390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</row>
    <row r="57" spans="1:30" s="22" customFormat="1" ht="28">
      <c r="A57" s="23" t="s">
        <v>30</v>
      </c>
      <c r="B57" s="23" t="s">
        <v>31</v>
      </c>
      <c r="C57" s="23" t="s">
        <v>31</v>
      </c>
      <c r="D57" s="24" t="s">
        <v>32</v>
      </c>
      <c r="E57" s="25" t="s">
        <v>33</v>
      </c>
      <c r="F57" s="24" t="s">
        <v>32</v>
      </c>
      <c r="G57" s="25" t="s">
        <v>34</v>
      </c>
      <c r="H57" s="26">
        <v>21101</v>
      </c>
      <c r="I57" s="27" t="s">
        <v>35</v>
      </c>
      <c r="J57" s="28" t="s">
        <v>135</v>
      </c>
      <c r="K57" s="29" t="s">
        <v>136</v>
      </c>
      <c r="L57" s="30"/>
      <c r="M57" s="30" t="s">
        <v>38</v>
      </c>
      <c r="N57" s="34" t="s">
        <v>52</v>
      </c>
      <c r="O57" s="31">
        <v>3</v>
      </c>
      <c r="P57" s="20">
        <v>68.5</v>
      </c>
      <c r="Q57" s="32" t="s">
        <v>40</v>
      </c>
      <c r="R57" s="21">
        <f t="shared" si="0"/>
        <v>206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206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</row>
    <row r="58" spans="1:30" s="22" customFormat="1" ht="28">
      <c r="A58" s="23" t="s">
        <v>30</v>
      </c>
      <c r="B58" s="23" t="s">
        <v>31</v>
      </c>
      <c r="C58" s="23" t="s">
        <v>31</v>
      </c>
      <c r="D58" s="24" t="s">
        <v>32</v>
      </c>
      <c r="E58" s="25" t="s">
        <v>33</v>
      </c>
      <c r="F58" s="24" t="s">
        <v>32</v>
      </c>
      <c r="G58" s="25" t="s">
        <v>34</v>
      </c>
      <c r="H58" s="26">
        <v>21101</v>
      </c>
      <c r="I58" s="27" t="s">
        <v>35</v>
      </c>
      <c r="J58" s="28" t="s">
        <v>137</v>
      </c>
      <c r="K58" s="29" t="s">
        <v>138</v>
      </c>
      <c r="L58" s="30"/>
      <c r="M58" s="30" t="s">
        <v>38</v>
      </c>
      <c r="N58" s="34" t="s">
        <v>52</v>
      </c>
      <c r="O58" s="31">
        <v>2</v>
      </c>
      <c r="P58" s="20">
        <v>71.92</v>
      </c>
      <c r="Q58" s="32" t="s">
        <v>40</v>
      </c>
      <c r="R58" s="21">
        <f t="shared" si="0"/>
        <v>144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144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</row>
    <row r="59" spans="1:30" s="22" customFormat="1" ht="28">
      <c r="A59" s="23" t="s">
        <v>30</v>
      </c>
      <c r="B59" s="23" t="s">
        <v>31</v>
      </c>
      <c r="C59" s="23" t="s">
        <v>31</v>
      </c>
      <c r="D59" s="24" t="s">
        <v>32</v>
      </c>
      <c r="E59" s="25" t="s">
        <v>33</v>
      </c>
      <c r="F59" s="24" t="s">
        <v>32</v>
      </c>
      <c r="G59" s="25" t="s">
        <v>34</v>
      </c>
      <c r="H59" s="26">
        <v>21101</v>
      </c>
      <c r="I59" s="27" t="s">
        <v>35</v>
      </c>
      <c r="J59" s="28" t="s">
        <v>139</v>
      </c>
      <c r="K59" s="29" t="s">
        <v>140</v>
      </c>
      <c r="L59" s="30"/>
      <c r="M59" s="30" t="s">
        <v>38</v>
      </c>
      <c r="N59" s="34" t="s">
        <v>39</v>
      </c>
      <c r="O59" s="31">
        <v>6</v>
      </c>
      <c r="P59" s="20">
        <v>40.6</v>
      </c>
      <c r="Q59" s="32" t="s">
        <v>40</v>
      </c>
      <c r="R59" s="21">
        <f t="shared" si="0"/>
        <v>244</v>
      </c>
      <c r="S59" s="33">
        <v>0</v>
      </c>
      <c r="T59" s="33">
        <v>0</v>
      </c>
      <c r="U59" s="33">
        <v>122</v>
      </c>
      <c r="V59" s="33">
        <v>0</v>
      </c>
      <c r="W59" s="33">
        <v>0</v>
      </c>
      <c r="X59" s="33">
        <v>0</v>
      </c>
      <c r="Y59" s="33">
        <v>122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</row>
    <row r="60" spans="1:30" s="22" customFormat="1" ht="28">
      <c r="A60" s="23" t="s">
        <v>30</v>
      </c>
      <c r="B60" s="23" t="s">
        <v>31</v>
      </c>
      <c r="C60" s="23" t="s">
        <v>31</v>
      </c>
      <c r="D60" s="24" t="s">
        <v>32</v>
      </c>
      <c r="E60" s="25" t="s">
        <v>33</v>
      </c>
      <c r="F60" s="24" t="s">
        <v>32</v>
      </c>
      <c r="G60" s="25" t="s">
        <v>34</v>
      </c>
      <c r="H60" s="26">
        <v>21101</v>
      </c>
      <c r="I60" s="27" t="s">
        <v>35</v>
      </c>
      <c r="J60" s="28" t="s">
        <v>141</v>
      </c>
      <c r="K60" s="29" t="s">
        <v>142</v>
      </c>
      <c r="L60" s="30"/>
      <c r="M60" s="30" t="s">
        <v>38</v>
      </c>
      <c r="N60" s="34" t="s">
        <v>39</v>
      </c>
      <c r="O60" s="31">
        <v>4</v>
      </c>
      <c r="P60" s="20">
        <v>132.24</v>
      </c>
      <c r="Q60" s="32" t="s">
        <v>40</v>
      </c>
      <c r="R60" s="21">
        <f t="shared" si="0"/>
        <v>529</v>
      </c>
      <c r="S60" s="33">
        <v>0</v>
      </c>
      <c r="T60" s="33">
        <v>529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</row>
    <row r="61" spans="1:30" s="22" customFormat="1" ht="28">
      <c r="A61" s="23" t="s">
        <v>30</v>
      </c>
      <c r="B61" s="23" t="s">
        <v>31</v>
      </c>
      <c r="C61" s="23" t="s">
        <v>31</v>
      </c>
      <c r="D61" s="24" t="s">
        <v>32</v>
      </c>
      <c r="E61" s="25" t="s">
        <v>33</v>
      </c>
      <c r="F61" s="24" t="s">
        <v>32</v>
      </c>
      <c r="G61" s="25" t="s">
        <v>34</v>
      </c>
      <c r="H61" s="26">
        <v>21101</v>
      </c>
      <c r="I61" s="27" t="s">
        <v>35</v>
      </c>
      <c r="J61" s="28" t="s">
        <v>143</v>
      </c>
      <c r="K61" s="29" t="s">
        <v>144</v>
      </c>
      <c r="L61" s="30"/>
      <c r="M61" s="30" t="s">
        <v>38</v>
      </c>
      <c r="N61" s="34" t="s">
        <v>52</v>
      </c>
      <c r="O61" s="31">
        <v>4</v>
      </c>
      <c r="P61" s="20">
        <v>73.5</v>
      </c>
      <c r="Q61" s="32" t="s">
        <v>40</v>
      </c>
      <c r="R61" s="21">
        <f t="shared" si="0"/>
        <v>294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294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</row>
    <row r="62" spans="1:30" s="22" customFormat="1" ht="56">
      <c r="A62" s="23" t="s">
        <v>30</v>
      </c>
      <c r="B62" s="23" t="s">
        <v>31</v>
      </c>
      <c r="C62" s="23" t="s">
        <v>31</v>
      </c>
      <c r="D62" s="24" t="s">
        <v>32</v>
      </c>
      <c r="E62" s="25" t="s">
        <v>33</v>
      </c>
      <c r="F62" s="24" t="s">
        <v>32</v>
      </c>
      <c r="G62" s="25" t="s">
        <v>34</v>
      </c>
      <c r="H62" s="26">
        <v>21401</v>
      </c>
      <c r="I62" s="62" t="s">
        <v>145</v>
      </c>
      <c r="J62" s="28" t="s">
        <v>246</v>
      </c>
      <c r="K62" s="29" t="s">
        <v>247</v>
      </c>
      <c r="L62" s="30"/>
      <c r="M62" s="30" t="s">
        <v>38</v>
      </c>
      <c r="N62" s="34" t="s">
        <v>39</v>
      </c>
      <c r="O62" s="31">
        <v>1</v>
      </c>
      <c r="P62" s="20">
        <v>1432.6</v>
      </c>
      <c r="Q62" s="32" t="s">
        <v>40</v>
      </c>
      <c r="R62" s="21">
        <f t="shared" si="0"/>
        <v>1433</v>
      </c>
      <c r="S62" s="33">
        <v>0</v>
      </c>
      <c r="T62" s="33">
        <v>1433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</row>
    <row r="63" spans="1:30" s="22" customFormat="1" ht="56">
      <c r="A63" s="23" t="s">
        <v>30</v>
      </c>
      <c r="B63" s="23" t="s">
        <v>31</v>
      </c>
      <c r="C63" s="23" t="s">
        <v>31</v>
      </c>
      <c r="D63" s="24" t="s">
        <v>32</v>
      </c>
      <c r="E63" s="25" t="s">
        <v>33</v>
      </c>
      <c r="F63" s="24" t="s">
        <v>32</v>
      </c>
      <c r="G63" s="25" t="s">
        <v>34</v>
      </c>
      <c r="H63" s="26">
        <v>21401</v>
      </c>
      <c r="I63" s="62" t="s">
        <v>145</v>
      </c>
      <c r="J63" s="28" t="s">
        <v>252</v>
      </c>
      <c r="K63" s="29" t="s">
        <v>253</v>
      </c>
      <c r="L63" s="30"/>
      <c r="M63" s="30" t="s">
        <v>38</v>
      </c>
      <c r="N63" s="34" t="s">
        <v>39</v>
      </c>
      <c r="O63" s="31">
        <v>1</v>
      </c>
      <c r="P63" s="20">
        <v>1694.32</v>
      </c>
      <c r="Q63" s="32" t="s">
        <v>40</v>
      </c>
      <c r="R63" s="21">
        <f t="shared" si="0"/>
        <v>1694</v>
      </c>
      <c r="S63" s="33">
        <v>0</v>
      </c>
      <c r="T63" s="33">
        <v>1694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</row>
    <row r="64" spans="1:30" s="22" customFormat="1" ht="56">
      <c r="A64" s="23" t="s">
        <v>30</v>
      </c>
      <c r="B64" s="23" t="s">
        <v>31</v>
      </c>
      <c r="C64" s="23" t="s">
        <v>31</v>
      </c>
      <c r="D64" s="24" t="s">
        <v>32</v>
      </c>
      <c r="E64" s="25" t="s">
        <v>33</v>
      </c>
      <c r="F64" s="24" t="s">
        <v>32</v>
      </c>
      <c r="G64" s="25" t="s">
        <v>34</v>
      </c>
      <c r="H64" s="26">
        <v>21401</v>
      </c>
      <c r="I64" s="62" t="s">
        <v>145</v>
      </c>
      <c r="J64" s="28" t="s">
        <v>250</v>
      </c>
      <c r="K64" s="29" t="s">
        <v>251</v>
      </c>
      <c r="L64" s="30"/>
      <c r="M64" s="30" t="s">
        <v>38</v>
      </c>
      <c r="N64" s="34" t="s">
        <v>39</v>
      </c>
      <c r="O64" s="31">
        <v>1</v>
      </c>
      <c r="P64" s="20">
        <v>1694.32</v>
      </c>
      <c r="Q64" s="32" t="s">
        <v>40</v>
      </c>
      <c r="R64" s="21">
        <f t="shared" si="0"/>
        <v>1694</v>
      </c>
      <c r="S64" s="33">
        <v>0</v>
      </c>
      <c r="T64" s="33">
        <v>1694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</row>
    <row r="65" spans="1:30" s="22" customFormat="1" ht="56">
      <c r="A65" s="23" t="s">
        <v>30</v>
      </c>
      <c r="B65" s="23" t="s">
        <v>31</v>
      </c>
      <c r="C65" s="23" t="s">
        <v>31</v>
      </c>
      <c r="D65" s="24" t="s">
        <v>32</v>
      </c>
      <c r="E65" s="25" t="s">
        <v>33</v>
      </c>
      <c r="F65" s="24" t="s">
        <v>32</v>
      </c>
      <c r="G65" s="25" t="s">
        <v>34</v>
      </c>
      <c r="H65" s="26">
        <v>21401</v>
      </c>
      <c r="I65" s="62" t="s">
        <v>145</v>
      </c>
      <c r="J65" s="28" t="s">
        <v>248</v>
      </c>
      <c r="K65" s="29" t="s">
        <v>249</v>
      </c>
      <c r="L65" s="30"/>
      <c r="M65" s="30" t="s">
        <v>38</v>
      </c>
      <c r="N65" s="34" t="s">
        <v>39</v>
      </c>
      <c r="O65" s="31">
        <v>1</v>
      </c>
      <c r="P65" s="20">
        <v>1694.32</v>
      </c>
      <c r="Q65" s="32" t="s">
        <v>40</v>
      </c>
      <c r="R65" s="21">
        <f t="shared" si="0"/>
        <v>1694</v>
      </c>
      <c r="S65" s="33">
        <v>0</v>
      </c>
      <c r="T65" s="33">
        <v>1694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</row>
    <row r="66" spans="1:30" s="22" customFormat="1" ht="14">
      <c r="A66" s="23" t="s">
        <v>30</v>
      </c>
      <c r="B66" s="23" t="s">
        <v>31</v>
      </c>
      <c r="C66" s="23" t="s">
        <v>31</v>
      </c>
      <c r="D66" s="24" t="s">
        <v>32</v>
      </c>
      <c r="E66" s="25" t="s">
        <v>33</v>
      </c>
      <c r="F66" s="24" t="s">
        <v>32</v>
      </c>
      <c r="G66" s="25" t="s">
        <v>34</v>
      </c>
      <c r="H66" s="26">
        <v>21601</v>
      </c>
      <c r="I66" s="63" t="s">
        <v>146</v>
      </c>
      <c r="J66" s="28" t="s">
        <v>147</v>
      </c>
      <c r="K66" s="29" t="s">
        <v>148</v>
      </c>
      <c r="L66" s="30"/>
      <c r="M66" s="30" t="s">
        <v>38</v>
      </c>
      <c r="N66" s="34" t="s">
        <v>149</v>
      </c>
      <c r="O66" s="31">
        <v>7</v>
      </c>
      <c r="P66" s="20">
        <v>205.32</v>
      </c>
      <c r="Q66" s="32" t="s">
        <v>40</v>
      </c>
      <c r="R66" s="21">
        <f t="shared" ref="R66:R86" si="1">+ROUND(P66*O66,0)</f>
        <v>1437</v>
      </c>
      <c r="S66" s="33">
        <v>207</v>
      </c>
      <c r="T66" s="33">
        <v>205</v>
      </c>
      <c r="U66" s="33">
        <v>205</v>
      </c>
      <c r="V66" s="33">
        <v>205</v>
      </c>
      <c r="W66" s="33">
        <v>205</v>
      </c>
      <c r="X66" s="33">
        <v>205</v>
      </c>
      <c r="Y66" s="33">
        <v>205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</row>
    <row r="67" spans="1:30" s="22" customFormat="1" ht="28">
      <c r="A67" s="23" t="s">
        <v>30</v>
      </c>
      <c r="B67" s="23" t="s">
        <v>31</v>
      </c>
      <c r="C67" s="23" t="s">
        <v>31</v>
      </c>
      <c r="D67" s="24" t="s">
        <v>32</v>
      </c>
      <c r="E67" s="25" t="s">
        <v>33</v>
      </c>
      <c r="F67" s="24" t="s">
        <v>32</v>
      </c>
      <c r="G67" s="25" t="s">
        <v>34</v>
      </c>
      <c r="H67" s="26">
        <v>21601</v>
      </c>
      <c r="I67" s="63" t="s">
        <v>146</v>
      </c>
      <c r="J67" s="28" t="s">
        <v>150</v>
      </c>
      <c r="K67" s="29" t="s">
        <v>151</v>
      </c>
      <c r="L67" s="30"/>
      <c r="M67" s="30" t="s">
        <v>38</v>
      </c>
      <c r="N67" s="34" t="s">
        <v>39</v>
      </c>
      <c r="O67" s="31">
        <v>21</v>
      </c>
      <c r="P67" s="20">
        <v>446.6</v>
      </c>
      <c r="Q67" s="32" t="s">
        <v>40</v>
      </c>
      <c r="R67" s="21">
        <f t="shared" si="1"/>
        <v>9379</v>
      </c>
      <c r="S67" s="33">
        <v>1340</v>
      </c>
      <c r="T67" s="33">
        <v>1341</v>
      </c>
      <c r="U67" s="33">
        <v>1340</v>
      </c>
      <c r="V67" s="33">
        <v>1340</v>
      </c>
      <c r="W67" s="33">
        <v>1340</v>
      </c>
      <c r="X67" s="33">
        <v>1339</v>
      </c>
      <c r="Y67" s="33">
        <v>1339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</row>
    <row r="68" spans="1:30" s="22" customFormat="1" ht="34" customHeight="1">
      <c r="A68" s="23" t="s">
        <v>30</v>
      </c>
      <c r="B68" s="23" t="s">
        <v>31</v>
      </c>
      <c r="C68" s="23" t="s">
        <v>31</v>
      </c>
      <c r="D68" s="24" t="s">
        <v>32</v>
      </c>
      <c r="E68" s="25" t="s">
        <v>33</v>
      </c>
      <c r="F68" s="24" t="s">
        <v>32</v>
      </c>
      <c r="G68" s="25" t="s">
        <v>34</v>
      </c>
      <c r="H68" s="26">
        <v>21601</v>
      </c>
      <c r="I68" s="63" t="s">
        <v>146</v>
      </c>
      <c r="J68" s="28" t="s">
        <v>152</v>
      </c>
      <c r="K68" s="29" t="s">
        <v>153</v>
      </c>
      <c r="L68" s="30"/>
      <c r="M68" s="30" t="s">
        <v>38</v>
      </c>
      <c r="N68" s="34" t="s">
        <v>154</v>
      </c>
      <c r="O68" s="31">
        <v>21</v>
      </c>
      <c r="P68" s="20">
        <v>136.88</v>
      </c>
      <c r="Q68" s="32" t="s">
        <v>40</v>
      </c>
      <c r="R68" s="21">
        <f t="shared" si="1"/>
        <v>2874</v>
      </c>
      <c r="S68" s="33">
        <v>391</v>
      </c>
      <c r="T68" s="33">
        <v>273</v>
      </c>
      <c r="U68" s="33">
        <v>391</v>
      </c>
      <c r="V68" s="33">
        <v>391</v>
      </c>
      <c r="W68" s="33">
        <v>391</v>
      </c>
      <c r="X68" s="33">
        <v>646</v>
      </c>
      <c r="Y68" s="33">
        <v>391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</row>
    <row r="69" spans="1:30" s="22" customFormat="1" ht="28">
      <c r="A69" s="23" t="s">
        <v>30</v>
      </c>
      <c r="B69" s="23" t="s">
        <v>31</v>
      </c>
      <c r="C69" s="23" t="s">
        <v>31</v>
      </c>
      <c r="D69" s="24" t="s">
        <v>32</v>
      </c>
      <c r="E69" s="25" t="s">
        <v>33</v>
      </c>
      <c r="F69" s="24" t="s">
        <v>32</v>
      </c>
      <c r="G69" s="25" t="s">
        <v>34</v>
      </c>
      <c r="H69" s="26">
        <v>21601</v>
      </c>
      <c r="I69" s="63" t="s">
        <v>146</v>
      </c>
      <c r="J69" s="28" t="s">
        <v>155</v>
      </c>
      <c r="K69" s="29" t="s">
        <v>156</v>
      </c>
      <c r="L69" s="30"/>
      <c r="M69" s="30" t="s">
        <v>38</v>
      </c>
      <c r="N69" s="34" t="s">
        <v>39</v>
      </c>
      <c r="O69" s="31">
        <v>21</v>
      </c>
      <c r="P69" s="20">
        <v>139.19999999999999</v>
      </c>
      <c r="Q69" s="32" t="s">
        <v>40</v>
      </c>
      <c r="R69" s="21">
        <f t="shared" si="1"/>
        <v>2923</v>
      </c>
      <c r="S69" s="33">
        <v>397</v>
      </c>
      <c r="T69" s="33">
        <v>557</v>
      </c>
      <c r="U69" s="33">
        <v>398</v>
      </c>
      <c r="V69" s="33">
        <v>398</v>
      </c>
      <c r="W69" s="33">
        <v>398</v>
      </c>
      <c r="X69" s="33">
        <v>388</v>
      </c>
      <c r="Y69" s="33">
        <v>387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</row>
    <row r="70" spans="1:30" s="22" customFormat="1" ht="30" customHeight="1">
      <c r="A70" s="23" t="s">
        <v>30</v>
      </c>
      <c r="B70" s="23" t="s">
        <v>31</v>
      </c>
      <c r="C70" s="23" t="s">
        <v>31</v>
      </c>
      <c r="D70" s="24" t="s">
        <v>32</v>
      </c>
      <c r="E70" s="25" t="s">
        <v>33</v>
      </c>
      <c r="F70" s="24" t="s">
        <v>32</v>
      </c>
      <c r="G70" s="25" t="s">
        <v>34</v>
      </c>
      <c r="H70" s="26">
        <v>21601</v>
      </c>
      <c r="I70" s="63" t="s">
        <v>146</v>
      </c>
      <c r="J70" s="28" t="s">
        <v>157</v>
      </c>
      <c r="K70" s="29" t="s">
        <v>158</v>
      </c>
      <c r="L70" s="30"/>
      <c r="M70" s="30" t="s">
        <v>38</v>
      </c>
      <c r="N70" s="34" t="s">
        <v>39</v>
      </c>
      <c r="O70" s="31">
        <v>13</v>
      </c>
      <c r="P70" s="20">
        <v>187.92</v>
      </c>
      <c r="Q70" s="32" t="s">
        <v>40</v>
      </c>
      <c r="R70" s="21">
        <f t="shared" si="1"/>
        <v>2443</v>
      </c>
      <c r="S70" s="33">
        <v>349</v>
      </c>
      <c r="T70" s="33">
        <v>350</v>
      </c>
      <c r="U70" s="33">
        <v>349</v>
      </c>
      <c r="V70" s="33">
        <v>348</v>
      </c>
      <c r="W70" s="33">
        <v>349</v>
      </c>
      <c r="X70" s="33">
        <v>349</v>
      </c>
      <c r="Y70" s="33">
        <v>349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</row>
    <row r="71" spans="1:30" s="22" customFormat="1" ht="14">
      <c r="A71" s="23" t="s">
        <v>30</v>
      </c>
      <c r="B71" s="23" t="s">
        <v>31</v>
      </c>
      <c r="C71" s="23" t="s">
        <v>31</v>
      </c>
      <c r="D71" s="24" t="s">
        <v>32</v>
      </c>
      <c r="E71" s="25" t="s">
        <v>33</v>
      </c>
      <c r="F71" s="24" t="s">
        <v>32</v>
      </c>
      <c r="G71" s="25" t="s">
        <v>34</v>
      </c>
      <c r="H71" s="26">
        <v>21601</v>
      </c>
      <c r="I71" s="63" t="s">
        <v>146</v>
      </c>
      <c r="J71" s="28" t="s">
        <v>159</v>
      </c>
      <c r="K71" s="29" t="s">
        <v>160</v>
      </c>
      <c r="L71" s="30"/>
      <c r="M71" s="30" t="s">
        <v>38</v>
      </c>
      <c r="N71" s="34" t="s">
        <v>39</v>
      </c>
      <c r="O71" s="31">
        <v>12</v>
      </c>
      <c r="P71" s="20">
        <v>77.72</v>
      </c>
      <c r="Q71" s="32" t="s">
        <v>40</v>
      </c>
      <c r="R71" s="21">
        <f t="shared" si="1"/>
        <v>933</v>
      </c>
      <c r="S71" s="33">
        <v>133</v>
      </c>
      <c r="T71" s="33">
        <v>133</v>
      </c>
      <c r="U71" s="33">
        <v>134</v>
      </c>
      <c r="V71" s="33">
        <v>134</v>
      </c>
      <c r="W71" s="33">
        <v>133</v>
      </c>
      <c r="X71" s="33">
        <v>133</v>
      </c>
      <c r="Y71" s="33">
        <v>133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</row>
    <row r="72" spans="1:30" s="22" customFormat="1" ht="28">
      <c r="A72" s="23" t="s">
        <v>30</v>
      </c>
      <c r="B72" s="23" t="s">
        <v>31</v>
      </c>
      <c r="C72" s="23" t="s">
        <v>31</v>
      </c>
      <c r="D72" s="24" t="s">
        <v>32</v>
      </c>
      <c r="E72" s="25" t="s">
        <v>33</v>
      </c>
      <c r="F72" s="24" t="s">
        <v>32</v>
      </c>
      <c r="G72" s="25" t="s">
        <v>34</v>
      </c>
      <c r="H72" s="26">
        <v>21601</v>
      </c>
      <c r="I72" s="63" t="s">
        <v>146</v>
      </c>
      <c r="J72" s="28" t="s">
        <v>161</v>
      </c>
      <c r="K72" s="29" t="s">
        <v>162</v>
      </c>
      <c r="L72" s="30"/>
      <c r="M72" s="30" t="s">
        <v>38</v>
      </c>
      <c r="N72" s="34" t="s">
        <v>39</v>
      </c>
      <c r="O72" s="31">
        <v>30</v>
      </c>
      <c r="P72" s="20">
        <v>189.08</v>
      </c>
      <c r="Q72" s="32" t="s">
        <v>40</v>
      </c>
      <c r="R72" s="21">
        <f t="shared" si="1"/>
        <v>5672</v>
      </c>
      <c r="S72" s="33">
        <v>810</v>
      </c>
      <c r="T72" s="33">
        <v>810</v>
      </c>
      <c r="U72" s="33">
        <v>810</v>
      </c>
      <c r="V72" s="33">
        <v>812</v>
      </c>
      <c r="W72" s="33">
        <v>810</v>
      </c>
      <c r="X72" s="33">
        <v>810</v>
      </c>
      <c r="Y72" s="33">
        <v>810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</row>
    <row r="73" spans="1:30" s="22" customFormat="1" ht="27" customHeight="1">
      <c r="A73" s="23" t="s">
        <v>30</v>
      </c>
      <c r="B73" s="23" t="s">
        <v>31</v>
      </c>
      <c r="C73" s="23" t="s">
        <v>31</v>
      </c>
      <c r="D73" s="24" t="s">
        <v>32</v>
      </c>
      <c r="E73" s="25" t="s">
        <v>33</v>
      </c>
      <c r="F73" s="24" t="s">
        <v>32</v>
      </c>
      <c r="G73" s="25" t="s">
        <v>34</v>
      </c>
      <c r="H73" s="26">
        <v>21601</v>
      </c>
      <c r="I73" s="63" t="s">
        <v>146</v>
      </c>
      <c r="J73" s="28" t="s">
        <v>163</v>
      </c>
      <c r="K73" s="29" t="s">
        <v>164</v>
      </c>
      <c r="L73" s="30"/>
      <c r="M73" s="30" t="s">
        <v>38</v>
      </c>
      <c r="N73" s="34" t="s">
        <v>39</v>
      </c>
      <c r="O73" s="31">
        <v>22</v>
      </c>
      <c r="P73" s="20">
        <v>20.88</v>
      </c>
      <c r="Q73" s="32" t="s">
        <v>40</v>
      </c>
      <c r="R73" s="21">
        <f t="shared" si="1"/>
        <v>459</v>
      </c>
      <c r="S73" s="33">
        <v>75</v>
      </c>
      <c r="T73" s="33">
        <v>75</v>
      </c>
      <c r="U73" s="33">
        <v>75</v>
      </c>
      <c r="V73" s="33">
        <v>0</v>
      </c>
      <c r="W73" s="33">
        <v>75</v>
      </c>
      <c r="X73" s="33">
        <v>79</v>
      </c>
      <c r="Y73" s="33">
        <v>80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</row>
    <row r="74" spans="1:30" s="22" customFormat="1" ht="14">
      <c r="A74" s="23" t="s">
        <v>30</v>
      </c>
      <c r="B74" s="23" t="s">
        <v>31</v>
      </c>
      <c r="C74" s="23" t="s">
        <v>31</v>
      </c>
      <c r="D74" s="24" t="s">
        <v>32</v>
      </c>
      <c r="E74" s="25" t="s">
        <v>33</v>
      </c>
      <c r="F74" s="24" t="s">
        <v>32</v>
      </c>
      <c r="G74" s="25" t="s">
        <v>34</v>
      </c>
      <c r="H74" s="26">
        <v>21601</v>
      </c>
      <c r="I74" s="63" t="s">
        <v>146</v>
      </c>
      <c r="J74" s="28" t="s">
        <v>254</v>
      </c>
      <c r="K74" s="29" t="s">
        <v>255</v>
      </c>
      <c r="L74" s="30"/>
      <c r="M74" s="30" t="s">
        <v>38</v>
      </c>
      <c r="N74" s="34" t="s">
        <v>39</v>
      </c>
      <c r="O74" s="31">
        <v>28</v>
      </c>
      <c r="P74" s="20">
        <v>15.08</v>
      </c>
      <c r="Q74" s="32" t="s">
        <v>40</v>
      </c>
      <c r="R74" s="21">
        <f t="shared" si="1"/>
        <v>422</v>
      </c>
      <c r="S74" s="33">
        <v>0</v>
      </c>
      <c r="T74" s="33">
        <v>422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</row>
    <row r="75" spans="1:30" s="22" customFormat="1" ht="28">
      <c r="A75" s="23" t="s">
        <v>30</v>
      </c>
      <c r="B75" s="23" t="s">
        <v>31</v>
      </c>
      <c r="C75" s="23" t="s">
        <v>31</v>
      </c>
      <c r="D75" s="24" t="s">
        <v>32</v>
      </c>
      <c r="E75" s="25" t="s">
        <v>33</v>
      </c>
      <c r="F75" s="24" t="s">
        <v>32</v>
      </c>
      <c r="G75" s="25" t="s">
        <v>34</v>
      </c>
      <c r="H75" s="26">
        <v>21601</v>
      </c>
      <c r="I75" s="63" t="s">
        <v>146</v>
      </c>
      <c r="J75" s="28" t="s">
        <v>165</v>
      </c>
      <c r="K75" s="29" t="s">
        <v>166</v>
      </c>
      <c r="L75" s="30"/>
      <c r="M75" s="30" t="s">
        <v>38</v>
      </c>
      <c r="N75" s="34" t="s">
        <v>49</v>
      </c>
      <c r="O75" s="31">
        <v>61</v>
      </c>
      <c r="P75" s="20">
        <v>37.119999999999997</v>
      </c>
      <c r="Q75" s="32" t="s">
        <v>40</v>
      </c>
      <c r="R75" s="21">
        <f t="shared" si="1"/>
        <v>2264</v>
      </c>
      <c r="S75" s="33">
        <v>323</v>
      </c>
      <c r="T75" s="33">
        <v>333</v>
      </c>
      <c r="U75" s="33">
        <v>323</v>
      </c>
      <c r="V75" s="33">
        <v>323</v>
      </c>
      <c r="W75" s="33">
        <v>323</v>
      </c>
      <c r="X75" s="33">
        <v>316</v>
      </c>
      <c r="Y75" s="33">
        <v>323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</row>
    <row r="76" spans="1:30" s="22" customFormat="1" ht="14">
      <c r="A76" s="23" t="s">
        <v>30</v>
      </c>
      <c r="B76" s="23" t="s">
        <v>31</v>
      </c>
      <c r="C76" s="23" t="s">
        <v>31</v>
      </c>
      <c r="D76" s="24" t="s">
        <v>32</v>
      </c>
      <c r="E76" s="25" t="s">
        <v>33</v>
      </c>
      <c r="F76" s="24" t="s">
        <v>32</v>
      </c>
      <c r="G76" s="25" t="s">
        <v>34</v>
      </c>
      <c r="H76" s="26">
        <v>21601</v>
      </c>
      <c r="I76" s="63" t="s">
        <v>146</v>
      </c>
      <c r="J76" s="28" t="s">
        <v>167</v>
      </c>
      <c r="K76" s="29" t="s">
        <v>168</v>
      </c>
      <c r="L76" s="30"/>
      <c r="M76" s="30" t="s">
        <v>38</v>
      </c>
      <c r="N76" s="34" t="s">
        <v>63</v>
      </c>
      <c r="O76" s="31">
        <v>29</v>
      </c>
      <c r="P76" s="20">
        <v>435</v>
      </c>
      <c r="Q76" s="32" t="s">
        <v>40</v>
      </c>
      <c r="R76" s="21">
        <f t="shared" si="1"/>
        <v>12615</v>
      </c>
      <c r="S76" s="33">
        <v>1492</v>
      </c>
      <c r="T76" s="33">
        <v>1740</v>
      </c>
      <c r="U76" s="33">
        <v>1740</v>
      </c>
      <c r="V76" s="33">
        <v>1491</v>
      </c>
      <c r="W76" s="33">
        <v>2175</v>
      </c>
      <c r="X76" s="33">
        <v>2424</v>
      </c>
      <c r="Y76" s="33">
        <v>1553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</row>
    <row r="77" spans="1:30" s="22" customFormat="1" ht="14">
      <c r="A77" s="23" t="s">
        <v>30</v>
      </c>
      <c r="B77" s="23" t="s">
        <v>31</v>
      </c>
      <c r="C77" s="23" t="s">
        <v>31</v>
      </c>
      <c r="D77" s="24" t="s">
        <v>32</v>
      </c>
      <c r="E77" s="25" t="s">
        <v>33</v>
      </c>
      <c r="F77" s="24" t="s">
        <v>32</v>
      </c>
      <c r="G77" s="25" t="s">
        <v>34</v>
      </c>
      <c r="H77" s="26">
        <v>21601</v>
      </c>
      <c r="I77" s="63" t="s">
        <v>146</v>
      </c>
      <c r="J77" s="28" t="s">
        <v>169</v>
      </c>
      <c r="K77" s="29" t="s">
        <v>170</v>
      </c>
      <c r="L77" s="30"/>
      <c r="M77" s="30" t="s">
        <v>38</v>
      </c>
      <c r="N77" s="34" t="s">
        <v>63</v>
      </c>
      <c r="O77" s="31">
        <v>26</v>
      </c>
      <c r="P77" s="20">
        <v>351.48</v>
      </c>
      <c r="Q77" s="32" t="s">
        <v>40</v>
      </c>
      <c r="R77" s="21">
        <f t="shared" si="1"/>
        <v>9138</v>
      </c>
      <c r="S77" s="33">
        <v>1366</v>
      </c>
      <c r="T77" s="33">
        <v>1805</v>
      </c>
      <c r="U77" s="33">
        <v>1053</v>
      </c>
      <c r="V77" s="33">
        <v>1053</v>
      </c>
      <c r="W77" s="33">
        <v>1755</v>
      </c>
      <c r="X77" s="33">
        <v>1053</v>
      </c>
      <c r="Y77" s="33">
        <v>1053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</row>
    <row r="78" spans="1:30" s="22" customFormat="1" ht="14">
      <c r="A78" s="23" t="s">
        <v>30</v>
      </c>
      <c r="B78" s="23" t="s">
        <v>31</v>
      </c>
      <c r="C78" s="23" t="s">
        <v>31</v>
      </c>
      <c r="D78" s="24" t="s">
        <v>32</v>
      </c>
      <c r="E78" s="25" t="s">
        <v>33</v>
      </c>
      <c r="F78" s="24" t="s">
        <v>32</v>
      </c>
      <c r="G78" s="25" t="s">
        <v>34</v>
      </c>
      <c r="H78" s="26">
        <v>21601</v>
      </c>
      <c r="I78" s="63" t="s">
        <v>146</v>
      </c>
      <c r="J78" s="28" t="s">
        <v>258</v>
      </c>
      <c r="K78" s="29" t="s">
        <v>171</v>
      </c>
      <c r="L78" s="30"/>
      <c r="M78" s="30" t="s">
        <v>38</v>
      </c>
      <c r="N78" s="34" t="s">
        <v>39</v>
      </c>
      <c r="O78" s="31">
        <v>30</v>
      </c>
      <c r="P78" s="20">
        <v>5.86</v>
      </c>
      <c r="Q78" s="32" t="s">
        <v>40</v>
      </c>
      <c r="R78" s="21">
        <f t="shared" si="1"/>
        <v>176</v>
      </c>
      <c r="S78" s="33">
        <v>0</v>
      </c>
      <c r="T78" s="33">
        <v>119</v>
      </c>
      <c r="U78" s="33">
        <v>6</v>
      </c>
      <c r="V78" s="33">
        <v>30</v>
      </c>
      <c r="W78" s="33">
        <v>12</v>
      </c>
      <c r="X78" s="33">
        <v>0</v>
      </c>
      <c r="Y78" s="33">
        <v>9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</row>
    <row r="79" spans="1:30" s="22" customFormat="1" ht="28">
      <c r="A79" s="23" t="s">
        <v>30</v>
      </c>
      <c r="B79" s="23" t="s">
        <v>31</v>
      </c>
      <c r="C79" s="23" t="s">
        <v>31</v>
      </c>
      <c r="D79" s="24" t="s">
        <v>32</v>
      </c>
      <c r="E79" s="25" t="s">
        <v>33</v>
      </c>
      <c r="F79" s="24" t="s">
        <v>32</v>
      </c>
      <c r="G79" s="25" t="s">
        <v>34</v>
      </c>
      <c r="H79" s="26">
        <v>21601</v>
      </c>
      <c r="I79" s="63" t="s">
        <v>146</v>
      </c>
      <c r="J79" s="28" t="s">
        <v>259</v>
      </c>
      <c r="K79" s="29" t="s">
        <v>260</v>
      </c>
      <c r="L79" s="30"/>
      <c r="M79" s="30" t="s">
        <v>38</v>
      </c>
      <c r="N79" s="34" t="s">
        <v>172</v>
      </c>
      <c r="O79" s="31">
        <v>7</v>
      </c>
      <c r="P79" s="20">
        <v>20</v>
      </c>
      <c r="Q79" s="32" t="s">
        <v>40</v>
      </c>
      <c r="R79" s="21">
        <f t="shared" si="1"/>
        <v>140</v>
      </c>
      <c r="S79" s="33">
        <v>0</v>
      </c>
      <c r="T79" s="33">
        <v>0</v>
      </c>
      <c r="U79" s="33">
        <v>20</v>
      </c>
      <c r="V79" s="33">
        <v>0</v>
      </c>
      <c r="W79" s="33">
        <v>120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</row>
    <row r="80" spans="1:30" s="22" customFormat="1" ht="14">
      <c r="A80" s="23" t="s">
        <v>30</v>
      </c>
      <c r="B80" s="23" t="s">
        <v>31</v>
      </c>
      <c r="C80" s="23" t="s">
        <v>31</v>
      </c>
      <c r="D80" s="24" t="s">
        <v>32</v>
      </c>
      <c r="E80" s="25" t="s">
        <v>33</v>
      </c>
      <c r="F80" s="24" t="s">
        <v>32</v>
      </c>
      <c r="G80" s="25" t="s">
        <v>34</v>
      </c>
      <c r="H80" s="26">
        <v>21601</v>
      </c>
      <c r="I80" s="63" t="s">
        <v>146</v>
      </c>
      <c r="J80" s="28" t="s">
        <v>261</v>
      </c>
      <c r="K80" s="29" t="s">
        <v>173</v>
      </c>
      <c r="L80" s="30"/>
      <c r="M80" s="30" t="s">
        <v>38</v>
      </c>
      <c r="N80" s="34" t="s">
        <v>39</v>
      </c>
      <c r="O80" s="31">
        <v>3</v>
      </c>
      <c r="P80" s="20">
        <v>84.68</v>
      </c>
      <c r="Q80" s="32" t="s">
        <v>40</v>
      </c>
      <c r="R80" s="21">
        <f t="shared" si="1"/>
        <v>254</v>
      </c>
      <c r="S80" s="33">
        <v>0</v>
      </c>
      <c r="T80" s="33">
        <v>0</v>
      </c>
      <c r="U80" s="33">
        <v>254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</row>
    <row r="81" spans="1:30" s="22" customFormat="1" ht="84">
      <c r="A81" s="23" t="s">
        <v>30</v>
      </c>
      <c r="B81" s="23" t="s">
        <v>31</v>
      </c>
      <c r="C81" s="23" t="s">
        <v>31</v>
      </c>
      <c r="D81" s="24" t="s">
        <v>32</v>
      </c>
      <c r="E81" s="25" t="s">
        <v>33</v>
      </c>
      <c r="F81" s="24" t="s">
        <v>32</v>
      </c>
      <c r="G81" s="25" t="s">
        <v>34</v>
      </c>
      <c r="H81" s="26">
        <v>22104</v>
      </c>
      <c r="I81" s="37" t="s">
        <v>174</v>
      </c>
      <c r="J81" s="64" t="s">
        <v>280</v>
      </c>
      <c r="K81" s="29" t="s">
        <v>281</v>
      </c>
      <c r="L81" s="30"/>
      <c r="M81" s="30" t="s">
        <v>38</v>
      </c>
      <c r="N81" s="42" t="s">
        <v>39</v>
      </c>
      <c r="O81" s="31">
        <v>296</v>
      </c>
      <c r="P81" s="134">
        <v>45.075000000000003</v>
      </c>
      <c r="Q81" s="32" t="s">
        <v>40</v>
      </c>
      <c r="R81" s="21">
        <f>+ROUND(P81*O81,0)</f>
        <v>13342</v>
      </c>
      <c r="S81" s="33">
        <v>3150</v>
      </c>
      <c r="T81" s="33">
        <v>3150</v>
      </c>
      <c r="U81" s="33">
        <v>3150</v>
      </c>
      <c r="V81" s="33">
        <v>3150</v>
      </c>
      <c r="W81" s="33">
        <v>742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</row>
    <row r="82" spans="1:30" s="22" customFormat="1" ht="37.5" customHeight="1">
      <c r="A82" s="23" t="s">
        <v>30</v>
      </c>
      <c r="B82" s="23" t="s">
        <v>31</v>
      </c>
      <c r="C82" s="23" t="s">
        <v>31</v>
      </c>
      <c r="D82" s="24" t="s">
        <v>32</v>
      </c>
      <c r="E82" s="25" t="s">
        <v>33</v>
      </c>
      <c r="F82" s="24" t="s">
        <v>32</v>
      </c>
      <c r="G82" s="25" t="s">
        <v>34</v>
      </c>
      <c r="H82" s="26">
        <v>24801</v>
      </c>
      <c r="I82" s="37" t="s">
        <v>272</v>
      </c>
      <c r="J82" s="44" t="s">
        <v>175</v>
      </c>
      <c r="K82" s="29" t="s">
        <v>256</v>
      </c>
      <c r="L82" s="30"/>
      <c r="M82" s="30" t="s">
        <v>38</v>
      </c>
      <c r="N82" s="34" t="s">
        <v>39</v>
      </c>
      <c r="O82" s="31">
        <v>4</v>
      </c>
      <c r="P82" s="20">
        <v>1466.25</v>
      </c>
      <c r="Q82" s="32" t="s">
        <v>40</v>
      </c>
      <c r="R82" s="21">
        <f t="shared" si="1"/>
        <v>5865</v>
      </c>
      <c r="S82" s="33">
        <v>0</v>
      </c>
      <c r="T82" s="33">
        <v>0</v>
      </c>
      <c r="U82" s="33">
        <v>0</v>
      </c>
      <c r="V82" s="33">
        <v>5865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</row>
    <row r="83" spans="1:30" s="22" customFormat="1" ht="108.75" customHeight="1">
      <c r="A83" s="23" t="s">
        <v>30</v>
      </c>
      <c r="B83" s="23" t="s">
        <v>31</v>
      </c>
      <c r="C83" s="23" t="s">
        <v>31</v>
      </c>
      <c r="D83" s="24" t="s">
        <v>32</v>
      </c>
      <c r="E83" s="25" t="s">
        <v>33</v>
      </c>
      <c r="F83" s="24" t="s">
        <v>32</v>
      </c>
      <c r="G83" s="25" t="s">
        <v>276</v>
      </c>
      <c r="H83" s="26">
        <v>26102</v>
      </c>
      <c r="I83" s="37" t="s">
        <v>179</v>
      </c>
      <c r="J83" s="44" t="s">
        <v>180</v>
      </c>
      <c r="K83" s="29" t="s">
        <v>277</v>
      </c>
      <c r="L83" s="30"/>
      <c r="M83" s="30" t="s">
        <v>38</v>
      </c>
      <c r="N83" s="34" t="s">
        <v>39</v>
      </c>
      <c r="O83" s="31">
        <v>90</v>
      </c>
      <c r="P83" s="20">
        <v>100</v>
      </c>
      <c r="Q83" s="32" t="s">
        <v>40</v>
      </c>
      <c r="R83" s="21">
        <f t="shared" ref="R83" si="2">+ROUND(P83*O83,0)</f>
        <v>9000</v>
      </c>
      <c r="S83" s="33">
        <v>1500</v>
      </c>
      <c r="T83" s="33">
        <v>1500</v>
      </c>
      <c r="U83" s="33">
        <v>1500</v>
      </c>
      <c r="V83" s="33">
        <v>1500</v>
      </c>
      <c r="W83" s="33">
        <v>1500</v>
      </c>
      <c r="X83" s="33">
        <v>1500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</row>
    <row r="84" spans="1:30" s="22" customFormat="1" ht="112">
      <c r="A84" s="23" t="s">
        <v>30</v>
      </c>
      <c r="B84" s="23" t="s">
        <v>31</v>
      </c>
      <c r="C84" s="23" t="s">
        <v>31</v>
      </c>
      <c r="D84" s="24" t="s">
        <v>32</v>
      </c>
      <c r="E84" s="25" t="s">
        <v>33</v>
      </c>
      <c r="F84" s="24" t="s">
        <v>32</v>
      </c>
      <c r="G84" s="25" t="s">
        <v>34</v>
      </c>
      <c r="H84" s="26">
        <v>26103</v>
      </c>
      <c r="I84" s="37" t="s">
        <v>179</v>
      </c>
      <c r="J84" s="36" t="s">
        <v>182</v>
      </c>
      <c r="K84" s="43" t="s">
        <v>181</v>
      </c>
      <c r="L84" s="30"/>
      <c r="M84" s="30" t="s">
        <v>38</v>
      </c>
      <c r="N84" s="42" t="s">
        <v>39</v>
      </c>
      <c r="O84" s="34">
        <v>722</v>
      </c>
      <c r="P84" s="20">
        <v>100</v>
      </c>
      <c r="Q84" s="32" t="s">
        <v>40</v>
      </c>
      <c r="R84" s="21">
        <f t="shared" si="1"/>
        <v>72200</v>
      </c>
      <c r="S84" s="33">
        <v>10000</v>
      </c>
      <c r="T84" s="33">
        <v>14900</v>
      </c>
      <c r="U84" s="33">
        <v>15000</v>
      </c>
      <c r="V84" s="33">
        <v>14900</v>
      </c>
      <c r="W84" s="33">
        <v>15000</v>
      </c>
      <c r="X84" s="33">
        <v>2400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</row>
    <row r="85" spans="1:30" s="22" customFormat="1" ht="112">
      <c r="A85" s="23" t="s">
        <v>30</v>
      </c>
      <c r="B85" s="23" t="s">
        <v>31</v>
      </c>
      <c r="C85" s="23" t="s">
        <v>31</v>
      </c>
      <c r="D85" s="24" t="s">
        <v>32</v>
      </c>
      <c r="E85" s="25" t="s">
        <v>33</v>
      </c>
      <c r="F85" s="24" t="s">
        <v>32</v>
      </c>
      <c r="G85" s="25" t="s">
        <v>34</v>
      </c>
      <c r="H85" s="26">
        <v>26103</v>
      </c>
      <c r="I85" s="37" t="s">
        <v>179</v>
      </c>
      <c r="J85" s="36" t="s">
        <v>183</v>
      </c>
      <c r="K85" s="43" t="s">
        <v>184</v>
      </c>
      <c r="L85" s="30"/>
      <c r="M85" s="30" t="s">
        <v>38</v>
      </c>
      <c r="N85" s="42" t="s">
        <v>39</v>
      </c>
      <c r="O85" s="34">
        <v>9</v>
      </c>
      <c r="P85" s="20">
        <v>30</v>
      </c>
      <c r="Q85" s="32" t="s">
        <v>40</v>
      </c>
      <c r="R85" s="21">
        <f t="shared" si="1"/>
        <v>270</v>
      </c>
      <c r="S85" s="33">
        <v>0</v>
      </c>
      <c r="T85" s="33">
        <v>90</v>
      </c>
      <c r="U85" s="33">
        <v>0</v>
      </c>
      <c r="V85" s="33">
        <v>90</v>
      </c>
      <c r="W85" s="33">
        <v>0</v>
      </c>
      <c r="X85" s="33">
        <v>90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</row>
    <row r="86" spans="1:30" s="22" customFormat="1" ht="112">
      <c r="A86" s="23" t="s">
        <v>30</v>
      </c>
      <c r="B86" s="23" t="s">
        <v>31</v>
      </c>
      <c r="C86" s="23" t="s">
        <v>31</v>
      </c>
      <c r="D86" s="24" t="s">
        <v>32</v>
      </c>
      <c r="E86" s="25" t="s">
        <v>33</v>
      </c>
      <c r="F86" s="24" t="s">
        <v>32</v>
      </c>
      <c r="G86" s="25" t="s">
        <v>34</v>
      </c>
      <c r="H86" s="26">
        <v>26103</v>
      </c>
      <c r="I86" s="37" t="s">
        <v>179</v>
      </c>
      <c r="J86" s="36" t="s">
        <v>185</v>
      </c>
      <c r="K86" s="43" t="s">
        <v>186</v>
      </c>
      <c r="L86" s="30"/>
      <c r="M86" s="30" t="s">
        <v>38</v>
      </c>
      <c r="N86" s="42" t="s">
        <v>39</v>
      </c>
      <c r="O86" s="34">
        <v>24</v>
      </c>
      <c r="P86" s="20">
        <v>1</v>
      </c>
      <c r="Q86" s="32" t="s">
        <v>40</v>
      </c>
      <c r="R86" s="21">
        <f t="shared" si="1"/>
        <v>24</v>
      </c>
      <c r="S86" s="33">
        <v>0</v>
      </c>
      <c r="T86" s="33">
        <v>9</v>
      </c>
      <c r="U86" s="33">
        <v>0</v>
      </c>
      <c r="V86" s="33">
        <v>8</v>
      </c>
      <c r="W86" s="33">
        <v>0</v>
      </c>
      <c r="X86" s="33">
        <v>7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</row>
    <row r="87" spans="1:30" s="22" customFormat="1" ht="98">
      <c r="A87" s="23" t="s">
        <v>30</v>
      </c>
      <c r="B87" s="23" t="s">
        <v>31</v>
      </c>
      <c r="C87" s="23" t="s">
        <v>31</v>
      </c>
      <c r="D87" s="24" t="s">
        <v>32</v>
      </c>
      <c r="E87" s="25" t="s">
        <v>33</v>
      </c>
      <c r="F87" s="24" t="s">
        <v>32</v>
      </c>
      <c r="G87" s="25" t="s">
        <v>34</v>
      </c>
      <c r="H87" s="41">
        <v>26104</v>
      </c>
      <c r="I87" s="37" t="s">
        <v>187</v>
      </c>
      <c r="J87" s="36" t="s">
        <v>188</v>
      </c>
      <c r="K87" s="29" t="s">
        <v>189</v>
      </c>
      <c r="L87" s="30"/>
      <c r="M87" s="30" t="s">
        <v>38</v>
      </c>
      <c r="N87" s="42" t="s">
        <v>39</v>
      </c>
      <c r="O87" s="31">
        <v>168</v>
      </c>
      <c r="P87" s="20">
        <v>100</v>
      </c>
      <c r="Q87" s="32" t="s">
        <v>40</v>
      </c>
      <c r="R87" s="21">
        <v>16800</v>
      </c>
      <c r="S87" s="33">
        <v>2800</v>
      </c>
      <c r="T87" s="33">
        <v>2800</v>
      </c>
      <c r="U87" s="33">
        <v>2800</v>
      </c>
      <c r="V87" s="33">
        <v>2800</v>
      </c>
      <c r="W87" s="33">
        <v>2800</v>
      </c>
      <c r="X87" s="33">
        <v>2800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</row>
    <row r="88" spans="1:30" s="22" customFormat="1" ht="84">
      <c r="A88" s="23" t="s">
        <v>30</v>
      </c>
      <c r="B88" s="23" t="s">
        <v>31</v>
      </c>
      <c r="C88" s="23" t="s">
        <v>31</v>
      </c>
      <c r="D88" s="24" t="s">
        <v>32</v>
      </c>
      <c r="E88" s="25" t="s">
        <v>33</v>
      </c>
      <c r="F88" s="24" t="s">
        <v>32</v>
      </c>
      <c r="G88" s="25" t="s">
        <v>34</v>
      </c>
      <c r="H88" s="26">
        <v>26105</v>
      </c>
      <c r="I88" s="37" t="s">
        <v>190</v>
      </c>
      <c r="J88" s="36" t="s">
        <v>191</v>
      </c>
      <c r="K88" s="29" t="s">
        <v>192</v>
      </c>
      <c r="L88" s="30"/>
      <c r="M88" s="30" t="s">
        <v>38</v>
      </c>
      <c r="N88" s="34" t="s">
        <v>154</v>
      </c>
      <c r="O88" s="31">
        <v>47</v>
      </c>
      <c r="P88" s="20">
        <v>25.57</v>
      </c>
      <c r="Q88" s="32" t="s">
        <v>40</v>
      </c>
      <c r="R88" s="21">
        <f>+ROUND(P88*O88,0)</f>
        <v>1202</v>
      </c>
      <c r="S88" s="33">
        <v>801</v>
      </c>
      <c r="T88" s="33">
        <v>0</v>
      </c>
      <c r="U88" s="33">
        <v>0</v>
      </c>
      <c r="V88" s="33">
        <v>0</v>
      </c>
      <c r="W88" s="33">
        <v>401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</row>
    <row r="89" spans="1:30" s="22" customFormat="1" ht="28">
      <c r="A89" s="23" t="s">
        <v>30</v>
      </c>
      <c r="B89" s="23" t="s">
        <v>31</v>
      </c>
      <c r="C89" s="23" t="s">
        <v>31</v>
      </c>
      <c r="D89" s="24" t="s">
        <v>32</v>
      </c>
      <c r="E89" s="25" t="s">
        <v>176</v>
      </c>
      <c r="F89" s="24" t="s">
        <v>177</v>
      </c>
      <c r="G89" s="25" t="s">
        <v>178</v>
      </c>
      <c r="H89" s="26">
        <v>27101</v>
      </c>
      <c r="I89" s="37" t="s">
        <v>193</v>
      </c>
      <c r="J89" s="28" t="s">
        <v>194</v>
      </c>
      <c r="K89" s="65" t="s">
        <v>195</v>
      </c>
      <c r="L89" s="30"/>
      <c r="M89" s="30" t="s">
        <v>38</v>
      </c>
      <c r="N89" s="42" t="s">
        <v>39</v>
      </c>
      <c r="O89" s="31">
        <v>9</v>
      </c>
      <c r="P89" s="20">
        <v>511</v>
      </c>
      <c r="Q89" s="32" t="s">
        <v>40</v>
      </c>
      <c r="R89" s="21">
        <f t="shared" ref="R89:R120" si="3">+ROUND(P89*O89,0)</f>
        <v>4599</v>
      </c>
      <c r="S89" s="33">
        <v>0</v>
      </c>
      <c r="T89" s="33">
        <v>0</v>
      </c>
      <c r="U89" s="33">
        <v>0</v>
      </c>
      <c r="V89" s="33">
        <v>0</v>
      </c>
      <c r="W89" s="33">
        <v>4599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</row>
    <row r="90" spans="1:30" s="22" customFormat="1" ht="28">
      <c r="A90" s="23" t="s">
        <v>30</v>
      </c>
      <c r="B90" s="23" t="s">
        <v>31</v>
      </c>
      <c r="C90" s="23" t="s">
        <v>31</v>
      </c>
      <c r="D90" s="24" t="s">
        <v>32</v>
      </c>
      <c r="E90" s="25" t="s">
        <v>176</v>
      </c>
      <c r="F90" s="24" t="s">
        <v>177</v>
      </c>
      <c r="G90" s="25" t="s">
        <v>178</v>
      </c>
      <c r="H90" s="26">
        <v>27101</v>
      </c>
      <c r="I90" s="37" t="s">
        <v>193</v>
      </c>
      <c r="J90" s="28" t="s">
        <v>196</v>
      </c>
      <c r="K90" s="65" t="s">
        <v>197</v>
      </c>
      <c r="L90" s="30"/>
      <c r="M90" s="30" t="s">
        <v>38</v>
      </c>
      <c r="N90" s="42" t="s">
        <v>39</v>
      </c>
      <c r="O90" s="31">
        <v>10</v>
      </c>
      <c r="P90" s="20">
        <v>511</v>
      </c>
      <c r="Q90" s="32" t="s">
        <v>40</v>
      </c>
      <c r="R90" s="21">
        <f t="shared" si="3"/>
        <v>5110</v>
      </c>
      <c r="S90" s="33">
        <v>0</v>
      </c>
      <c r="T90" s="33">
        <v>0</v>
      </c>
      <c r="U90" s="33">
        <v>0</v>
      </c>
      <c r="V90" s="33">
        <v>0</v>
      </c>
      <c r="W90" s="33">
        <v>5110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</row>
    <row r="91" spans="1:30" s="22" customFormat="1" ht="28">
      <c r="A91" s="23" t="s">
        <v>30</v>
      </c>
      <c r="B91" s="23" t="s">
        <v>31</v>
      </c>
      <c r="C91" s="23" t="s">
        <v>31</v>
      </c>
      <c r="D91" s="24" t="s">
        <v>32</v>
      </c>
      <c r="E91" s="25" t="s">
        <v>176</v>
      </c>
      <c r="F91" s="24" t="s">
        <v>198</v>
      </c>
      <c r="G91" s="25" t="s">
        <v>199</v>
      </c>
      <c r="H91" s="26">
        <v>27101</v>
      </c>
      <c r="I91" s="37" t="s">
        <v>193</v>
      </c>
      <c r="J91" s="28" t="s">
        <v>194</v>
      </c>
      <c r="K91" s="65" t="s">
        <v>195</v>
      </c>
      <c r="L91" s="30"/>
      <c r="M91" s="30" t="s">
        <v>38</v>
      </c>
      <c r="N91" s="42" t="s">
        <v>39</v>
      </c>
      <c r="O91" s="31">
        <v>55</v>
      </c>
      <c r="P91" s="20">
        <v>475.6</v>
      </c>
      <c r="Q91" s="32" t="s">
        <v>40</v>
      </c>
      <c r="R91" s="21">
        <f t="shared" si="3"/>
        <v>26158</v>
      </c>
      <c r="S91" s="33">
        <v>0</v>
      </c>
      <c r="T91" s="33">
        <v>0</v>
      </c>
      <c r="U91" s="33">
        <v>0</v>
      </c>
      <c r="V91" s="33">
        <v>26158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</row>
    <row r="92" spans="1:30" s="22" customFormat="1" ht="28">
      <c r="A92" s="23" t="s">
        <v>30</v>
      </c>
      <c r="B92" s="23" t="s">
        <v>31</v>
      </c>
      <c r="C92" s="23" t="s">
        <v>31</v>
      </c>
      <c r="D92" s="24" t="s">
        <v>32</v>
      </c>
      <c r="E92" s="25" t="s">
        <v>176</v>
      </c>
      <c r="F92" s="24" t="s">
        <v>198</v>
      </c>
      <c r="G92" s="25" t="s">
        <v>199</v>
      </c>
      <c r="H92" s="26">
        <v>27101</v>
      </c>
      <c r="I92" s="37" t="s">
        <v>193</v>
      </c>
      <c r="J92" s="28" t="s">
        <v>200</v>
      </c>
      <c r="K92" s="65" t="s">
        <v>201</v>
      </c>
      <c r="L92" s="30"/>
      <c r="M92" s="30" t="s">
        <v>38</v>
      </c>
      <c r="N92" s="42" t="s">
        <v>39</v>
      </c>
      <c r="O92" s="31">
        <v>55</v>
      </c>
      <c r="P92" s="20">
        <v>429.2</v>
      </c>
      <c r="Q92" s="32" t="s">
        <v>40</v>
      </c>
      <c r="R92" s="21">
        <f t="shared" si="3"/>
        <v>23606</v>
      </c>
      <c r="S92" s="33">
        <v>0</v>
      </c>
      <c r="T92" s="33">
        <v>0</v>
      </c>
      <c r="U92" s="33">
        <v>0</v>
      </c>
      <c r="V92" s="33">
        <v>23606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</row>
    <row r="93" spans="1:30" s="22" customFormat="1" ht="28">
      <c r="A93" s="23" t="s">
        <v>30</v>
      </c>
      <c r="B93" s="23" t="s">
        <v>31</v>
      </c>
      <c r="C93" s="23" t="s">
        <v>31</v>
      </c>
      <c r="D93" s="24" t="s">
        <v>32</v>
      </c>
      <c r="E93" s="25" t="s">
        <v>176</v>
      </c>
      <c r="F93" s="24" t="s">
        <v>198</v>
      </c>
      <c r="G93" s="25" t="s">
        <v>199</v>
      </c>
      <c r="H93" s="26">
        <v>27101</v>
      </c>
      <c r="I93" s="37" t="s">
        <v>193</v>
      </c>
      <c r="J93" s="28" t="s">
        <v>196</v>
      </c>
      <c r="K93" s="65" t="s">
        <v>197</v>
      </c>
      <c r="L93" s="30"/>
      <c r="M93" s="30" t="s">
        <v>38</v>
      </c>
      <c r="N93" s="42" t="s">
        <v>39</v>
      </c>
      <c r="O93" s="31">
        <v>55</v>
      </c>
      <c r="P93" s="20">
        <v>466.52</v>
      </c>
      <c r="Q93" s="32" t="s">
        <v>40</v>
      </c>
      <c r="R93" s="21">
        <f t="shared" si="3"/>
        <v>25659</v>
      </c>
      <c r="S93" s="33">
        <v>0</v>
      </c>
      <c r="T93" s="33">
        <v>0</v>
      </c>
      <c r="U93" s="33">
        <v>0</v>
      </c>
      <c r="V93" s="33">
        <v>25659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</row>
    <row r="94" spans="1:30" s="22" customFormat="1" ht="28">
      <c r="A94" s="23" t="s">
        <v>30</v>
      </c>
      <c r="B94" s="23" t="s">
        <v>31</v>
      </c>
      <c r="C94" s="23" t="s">
        <v>31</v>
      </c>
      <c r="D94" s="24" t="s">
        <v>32</v>
      </c>
      <c r="E94" s="25" t="s">
        <v>176</v>
      </c>
      <c r="F94" s="24" t="s">
        <v>198</v>
      </c>
      <c r="G94" s="25" t="s">
        <v>199</v>
      </c>
      <c r="H94" s="26">
        <v>27101</v>
      </c>
      <c r="I94" s="37" t="s">
        <v>193</v>
      </c>
      <c r="J94" s="28" t="s">
        <v>202</v>
      </c>
      <c r="K94" s="65" t="s">
        <v>203</v>
      </c>
      <c r="L94" s="30"/>
      <c r="M94" s="30" t="s">
        <v>38</v>
      </c>
      <c r="N94" s="42" t="s">
        <v>39</v>
      </c>
      <c r="O94" s="31">
        <v>55</v>
      </c>
      <c r="P94" s="20">
        <v>429.2</v>
      </c>
      <c r="Q94" s="32" t="s">
        <v>40</v>
      </c>
      <c r="R94" s="21">
        <f t="shared" si="3"/>
        <v>23606</v>
      </c>
      <c r="S94" s="33">
        <v>0</v>
      </c>
      <c r="T94" s="33">
        <v>0</v>
      </c>
      <c r="U94" s="33">
        <v>0</v>
      </c>
      <c r="V94" s="33">
        <v>23606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</row>
    <row r="95" spans="1:30" s="22" customFormat="1" ht="58">
      <c r="A95" s="23" t="s">
        <v>30</v>
      </c>
      <c r="B95" s="23" t="s">
        <v>31</v>
      </c>
      <c r="C95" s="23" t="s">
        <v>31</v>
      </c>
      <c r="D95" s="24" t="s">
        <v>32</v>
      </c>
      <c r="E95" s="25" t="s">
        <v>33</v>
      </c>
      <c r="F95" s="24" t="s">
        <v>32</v>
      </c>
      <c r="G95" s="25" t="s">
        <v>34</v>
      </c>
      <c r="H95" s="26">
        <v>31401</v>
      </c>
      <c r="I95" s="37" t="s">
        <v>204</v>
      </c>
      <c r="J95" s="28"/>
      <c r="K95" s="29" t="s">
        <v>205</v>
      </c>
      <c r="L95" s="58" t="s">
        <v>206</v>
      </c>
      <c r="M95" s="59" t="s">
        <v>207</v>
      </c>
      <c r="N95" s="42" t="s">
        <v>208</v>
      </c>
      <c r="O95" s="31">
        <v>12</v>
      </c>
      <c r="P95" s="20">
        <v>2499.9971999999998</v>
      </c>
      <c r="Q95" s="32" t="s">
        <v>40</v>
      </c>
      <c r="R95" s="21">
        <f t="shared" si="3"/>
        <v>30000</v>
      </c>
      <c r="S95" s="33">
        <v>2500</v>
      </c>
      <c r="T95" s="33">
        <v>2500</v>
      </c>
      <c r="U95" s="33">
        <v>2500</v>
      </c>
      <c r="V95" s="33">
        <v>2500</v>
      </c>
      <c r="W95" s="33">
        <v>2500</v>
      </c>
      <c r="X95" s="33">
        <v>2500</v>
      </c>
      <c r="Y95" s="33">
        <v>2500</v>
      </c>
      <c r="Z95" s="33">
        <v>2500</v>
      </c>
      <c r="AA95" s="33">
        <v>2500</v>
      </c>
      <c r="AB95" s="33">
        <v>2500</v>
      </c>
      <c r="AC95" s="33">
        <v>2500</v>
      </c>
      <c r="AD95" s="33">
        <v>2500</v>
      </c>
    </row>
    <row r="96" spans="1:30" s="22" customFormat="1" ht="42">
      <c r="A96" s="23" t="s">
        <v>30</v>
      </c>
      <c r="B96" s="23" t="s">
        <v>31</v>
      </c>
      <c r="C96" s="23" t="s">
        <v>31</v>
      </c>
      <c r="D96" s="24" t="s">
        <v>32</v>
      </c>
      <c r="E96" s="25" t="s">
        <v>33</v>
      </c>
      <c r="F96" s="24" t="s">
        <v>32</v>
      </c>
      <c r="G96" s="25" t="s">
        <v>34</v>
      </c>
      <c r="H96" s="41">
        <v>32701</v>
      </c>
      <c r="I96" s="37" t="s">
        <v>212</v>
      </c>
      <c r="J96" s="28"/>
      <c r="K96" s="29" t="s">
        <v>213</v>
      </c>
      <c r="L96" s="30"/>
      <c r="M96" s="30" t="s">
        <v>38</v>
      </c>
      <c r="N96" s="42" t="s">
        <v>208</v>
      </c>
      <c r="O96" s="31">
        <v>3</v>
      </c>
      <c r="P96" s="20">
        <v>8120</v>
      </c>
      <c r="Q96" s="32" t="s">
        <v>40</v>
      </c>
      <c r="R96" s="21">
        <f t="shared" si="3"/>
        <v>24360</v>
      </c>
      <c r="S96" s="33">
        <v>0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24360</v>
      </c>
      <c r="AC96" s="33">
        <v>0</v>
      </c>
      <c r="AD96" s="33">
        <v>0</v>
      </c>
    </row>
    <row r="97" spans="1:30" s="22" customFormat="1" ht="29">
      <c r="A97" s="23" t="s">
        <v>30</v>
      </c>
      <c r="B97" s="23" t="s">
        <v>31</v>
      </c>
      <c r="C97" s="23" t="s">
        <v>31</v>
      </c>
      <c r="D97" s="24" t="s">
        <v>32</v>
      </c>
      <c r="E97" s="25" t="s">
        <v>33</v>
      </c>
      <c r="F97" s="24" t="s">
        <v>32</v>
      </c>
      <c r="G97" s="25" t="s">
        <v>34</v>
      </c>
      <c r="H97" s="26">
        <v>33602</v>
      </c>
      <c r="I97" s="67" t="s">
        <v>209</v>
      </c>
      <c r="J97" s="28"/>
      <c r="K97" s="29" t="s">
        <v>210</v>
      </c>
      <c r="L97" s="58" t="s">
        <v>266</v>
      </c>
      <c r="M97" s="59" t="s">
        <v>227</v>
      </c>
      <c r="N97" s="42" t="s">
        <v>208</v>
      </c>
      <c r="O97" s="31">
        <v>6</v>
      </c>
      <c r="P97" s="20">
        <v>10380.23</v>
      </c>
      <c r="Q97" s="32" t="s">
        <v>40</v>
      </c>
      <c r="R97" s="21">
        <f>+ROUND(P97*O97,0)</f>
        <v>62281</v>
      </c>
      <c r="S97" s="68">
        <v>0</v>
      </c>
      <c r="T97" s="68">
        <v>10380</v>
      </c>
      <c r="U97" s="68">
        <v>10380</v>
      </c>
      <c r="V97" s="68">
        <v>10380</v>
      </c>
      <c r="W97" s="68">
        <v>10380</v>
      </c>
      <c r="X97" s="68">
        <v>10380</v>
      </c>
      <c r="Y97" s="68">
        <v>10380</v>
      </c>
      <c r="Z97" s="68">
        <v>0</v>
      </c>
      <c r="AA97" s="68">
        <v>0</v>
      </c>
      <c r="AB97" s="68">
        <v>0</v>
      </c>
      <c r="AC97" s="68">
        <v>0</v>
      </c>
      <c r="AD97" s="68">
        <v>0</v>
      </c>
    </row>
    <row r="98" spans="1:30" s="22" customFormat="1" ht="42">
      <c r="A98" s="23" t="s">
        <v>30</v>
      </c>
      <c r="B98" s="23" t="s">
        <v>31</v>
      </c>
      <c r="C98" s="23" t="s">
        <v>31</v>
      </c>
      <c r="D98" s="24" t="s">
        <v>32</v>
      </c>
      <c r="E98" s="25" t="s">
        <v>33</v>
      </c>
      <c r="F98" s="24" t="s">
        <v>32</v>
      </c>
      <c r="G98" s="25" t="s">
        <v>34</v>
      </c>
      <c r="H98" s="26">
        <v>33602</v>
      </c>
      <c r="I98" s="69" t="s">
        <v>209</v>
      </c>
      <c r="J98" s="28"/>
      <c r="K98" s="29" t="s">
        <v>211</v>
      </c>
      <c r="L98" s="58" t="s">
        <v>265</v>
      </c>
      <c r="M98" s="59" t="s">
        <v>234</v>
      </c>
      <c r="N98" s="42" t="s">
        <v>208</v>
      </c>
      <c r="O98" s="31">
        <v>6</v>
      </c>
      <c r="P98" s="20">
        <v>10410</v>
      </c>
      <c r="Q98" s="32" t="s">
        <v>40</v>
      </c>
      <c r="R98" s="21">
        <f>+ROUND(P98*O98,0)</f>
        <v>62460</v>
      </c>
      <c r="S98" s="68">
        <v>0</v>
      </c>
      <c r="T98" s="68">
        <v>10410</v>
      </c>
      <c r="U98" s="68">
        <v>10410</v>
      </c>
      <c r="V98" s="68">
        <v>10410</v>
      </c>
      <c r="W98" s="68">
        <v>10410</v>
      </c>
      <c r="X98" s="68">
        <v>10411</v>
      </c>
      <c r="Y98" s="68">
        <v>10410</v>
      </c>
      <c r="Z98" s="68">
        <v>0</v>
      </c>
      <c r="AA98" s="68">
        <v>0</v>
      </c>
      <c r="AB98" s="68">
        <v>0</v>
      </c>
      <c r="AC98" s="68">
        <v>0</v>
      </c>
      <c r="AD98" s="68">
        <v>0</v>
      </c>
    </row>
    <row r="99" spans="1:30" s="22" customFormat="1" ht="70">
      <c r="A99" s="23" t="s">
        <v>30</v>
      </c>
      <c r="B99" s="23" t="s">
        <v>31</v>
      </c>
      <c r="C99" s="23" t="s">
        <v>31</v>
      </c>
      <c r="D99" s="24" t="s">
        <v>32</v>
      </c>
      <c r="E99" s="25" t="s">
        <v>33</v>
      </c>
      <c r="F99" s="24" t="s">
        <v>32</v>
      </c>
      <c r="G99" s="25" t="s">
        <v>34</v>
      </c>
      <c r="H99" s="26">
        <v>33604</v>
      </c>
      <c r="I99" s="37" t="s">
        <v>257</v>
      </c>
      <c r="J99" s="28"/>
      <c r="K99" s="29" t="s">
        <v>215</v>
      </c>
      <c r="L99" s="30"/>
      <c r="M99" s="30" t="s">
        <v>38</v>
      </c>
      <c r="N99" s="42" t="s">
        <v>208</v>
      </c>
      <c r="O99" s="31">
        <v>2</v>
      </c>
      <c r="P99" s="20">
        <v>6910.5</v>
      </c>
      <c r="Q99" s="32" t="s">
        <v>40</v>
      </c>
      <c r="R99" s="21">
        <f t="shared" ref="R99" si="4">+ROUND(P99*O99,0)</f>
        <v>13821</v>
      </c>
      <c r="S99" s="33">
        <v>0</v>
      </c>
      <c r="T99" s="74">
        <v>13821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</row>
    <row r="100" spans="1:30" s="22" customFormat="1" ht="28">
      <c r="A100" s="23" t="s">
        <v>30</v>
      </c>
      <c r="B100" s="23" t="s">
        <v>31</v>
      </c>
      <c r="C100" s="23" t="s">
        <v>31</v>
      </c>
      <c r="D100" s="24" t="s">
        <v>32</v>
      </c>
      <c r="E100" s="25" t="s">
        <v>33</v>
      </c>
      <c r="F100" s="24" t="s">
        <v>32</v>
      </c>
      <c r="G100" s="25" t="s">
        <v>34</v>
      </c>
      <c r="H100" s="26">
        <v>34101</v>
      </c>
      <c r="I100" s="37" t="s">
        <v>214</v>
      </c>
      <c r="J100" s="28"/>
      <c r="K100" s="29" t="s">
        <v>215</v>
      </c>
      <c r="L100" s="30"/>
      <c r="M100" s="30" t="s">
        <v>38</v>
      </c>
      <c r="N100" s="42" t="s">
        <v>208</v>
      </c>
      <c r="O100" s="31">
        <v>1</v>
      </c>
      <c r="P100" s="20">
        <v>4234</v>
      </c>
      <c r="Q100" s="32" t="s">
        <v>40</v>
      </c>
      <c r="R100" s="21">
        <f t="shared" si="3"/>
        <v>4234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74">
        <v>4234</v>
      </c>
      <c r="AC100" s="33">
        <v>0</v>
      </c>
      <c r="AD100" s="33">
        <v>0</v>
      </c>
    </row>
    <row r="101" spans="1:30" s="22" customFormat="1" ht="84">
      <c r="A101" s="23" t="s">
        <v>30</v>
      </c>
      <c r="B101" s="23" t="s">
        <v>31</v>
      </c>
      <c r="C101" s="23" t="s">
        <v>31</v>
      </c>
      <c r="D101" s="24" t="s">
        <v>32</v>
      </c>
      <c r="E101" s="25" t="s">
        <v>33</v>
      </c>
      <c r="F101" s="24" t="s">
        <v>32</v>
      </c>
      <c r="G101" s="25" t="s">
        <v>34</v>
      </c>
      <c r="H101" s="66">
        <v>35201</v>
      </c>
      <c r="I101" s="40" t="s">
        <v>216</v>
      </c>
      <c r="J101" s="28"/>
      <c r="K101" s="29" t="s">
        <v>217</v>
      </c>
      <c r="L101" s="30"/>
      <c r="M101" s="30" t="s">
        <v>38</v>
      </c>
      <c r="N101" s="42" t="s">
        <v>208</v>
      </c>
      <c r="O101" s="31">
        <v>51</v>
      </c>
      <c r="P101" s="20">
        <v>591.54999999999995</v>
      </c>
      <c r="Q101" s="32" t="s">
        <v>40</v>
      </c>
      <c r="R101" s="21">
        <f t="shared" si="3"/>
        <v>30169</v>
      </c>
      <c r="S101" s="33">
        <v>0</v>
      </c>
      <c r="T101" s="74">
        <v>12989</v>
      </c>
      <c r="U101" s="33">
        <v>0</v>
      </c>
      <c r="V101" s="33">
        <v>0</v>
      </c>
      <c r="W101" s="74">
        <v>4190</v>
      </c>
      <c r="X101" s="33">
        <v>0</v>
      </c>
      <c r="Y101" s="74">
        <v>12990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</row>
    <row r="102" spans="1:30" s="22" customFormat="1" ht="70">
      <c r="A102" s="23" t="s">
        <v>30</v>
      </c>
      <c r="B102" s="23" t="s">
        <v>31</v>
      </c>
      <c r="C102" s="23" t="s">
        <v>31</v>
      </c>
      <c r="D102" s="24" t="s">
        <v>32</v>
      </c>
      <c r="E102" s="25" t="s">
        <v>33</v>
      </c>
      <c r="F102" s="24" t="s">
        <v>32</v>
      </c>
      <c r="G102" s="25" t="s">
        <v>34</v>
      </c>
      <c r="H102" s="66">
        <v>35201</v>
      </c>
      <c r="I102" s="40" t="s">
        <v>216</v>
      </c>
      <c r="J102" s="28"/>
      <c r="K102" s="29" t="s">
        <v>218</v>
      </c>
      <c r="L102" s="30"/>
      <c r="M102" s="30" t="s">
        <v>38</v>
      </c>
      <c r="N102" s="42" t="s">
        <v>208</v>
      </c>
      <c r="O102" s="31">
        <v>8</v>
      </c>
      <c r="P102" s="20">
        <v>1047.5</v>
      </c>
      <c r="Q102" s="32" t="s">
        <v>40</v>
      </c>
      <c r="R102" s="21">
        <f t="shared" si="3"/>
        <v>8380</v>
      </c>
      <c r="S102" s="33">
        <v>0</v>
      </c>
      <c r="T102" s="33">
        <v>4190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4190</v>
      </c>
      <c r="AB102" s="33">
        <v>0</v>
      </c>
      <c r="AC102" s="33">
        <v>0</v>
      </c>
      <c r="AD102" s="33">
        <v>0</v>
      </c>
    </row>
    <row r="103" spans="1:30" s="22" customFormat="1" ht="70">
      <c r="A103" s="23" t="s">
        <v>30</v>
      </c>
      <c r="B103" s="23" t="s">
        <v>31</v>
      </c>
      <c r="C103" s="23" t="s">
        <v>31</v>
      </c>
      <c r="D103" s="24" t="s">
        <v>32</v>
      </c>
      <c r="E103" s="25" t="s">
        <v>33</v>
      </c>
      <c r="F103" s="24" t="s">
        <v>32</v>
      </c>
      <c r="G103" s="25" t="s">
        <v>34</v>
      </c>
      <c r="H103" s="26">
        <v>35501</v>
      </c>
      <c r="I103" s="37" t="s">
        <v>219</v>
      </c>
      <c r="J103" s="28"/>
      <c r="K103" s="29" t="s">
        <v>273</v>
      </c>
      <c r="L103" s="30"/>
      <c r="M103" s="30" t="s">
        <v>38</v>
      </c>
      <c r="N103" s="42" t="s">
        <v>208</v>
      </c>
      <c r="O103" s="31">
        <v>4</v>
      </c>
      <c r="P103" s="20">
        <v>4720</v>
      </c>
      <c r="Q103" s="32" t="s">
        <v>40</v>
      </c>
      <c r="R103" s="21">
        <f t="shared" si="3"/>
        <v>18880</v>
      </c>
      <c r="S103" s="33">
        <v>0</v>
      </c>
      <c r="T103" s="33">
        <v>0</v>
      </c>
      <c r="U103" s="33">
        <v>0</v>
      </c>
      <c r="V103" s="33">
        <v>0</v>
      </c>
      <c r="W103" s="33">
        <v>9440</v>
      </c>
      <c r="X103" s="33">
        <v>0</v>
      </c>
      <c r="Y103" s="33">
        <v>0</v>
      </c>
      <c r="Z103" s="33">
        <v>0</v>
      </c>
      <c r="AA103" s="33">
        <v>0</v>
      </c>
      <c r="AB103" s="33">
        <v>4080</v>
      </c>
      <c r="AC103" s="33">
        <v>5360</v>
      </c>
      <c r="AD103" s="33">
        <v>0</v>
      </c>
    </row>
    <row r="104" spans="1:30" s="22" customFormat="1" ht="70">
      <c r="A104" s="23" t="s">
        <v>30</v>
      </c>
      <c r="B104" s="23" t="s">
        <v>31</v>
      </c>
      <c r="C104" s="23" t="s">
        <v>31</v>
      </c>
      <c r="D104" s="24" t="s">
        <v>32</v>
      </c>
      <c r="E104" s="25" t="s">
        <v>33</v>
      </c>
      <c r="F104" s="24" t="s">
        <v>32</v>
      </c>
      <c r="G104" s="25" t="s">
        <v>34</v>
      </c>
      <c r="H104" s="26">
        <v>35501</v>
      </c>
      <c r="I104" s="37" t="s">
        <v>219</v>
      </c>
      <c r="J104" s="28"/>
      <c r="K104" s="29" t="s">
        <v>274</v>
      </c>
      <c r="L104" s="30"/>
      <c r="M104" s="30" t="s">
        <v>38</v>
      </c>
      <c r="N104" s="42" t="s">
        <v>208</v>
      </c>
      <c r="O104" s="31">
        <v>4</v>
      </c>
      <c r="P104" s="135">
        <v>3357</v>
      </c>
      <c r="Q104" s="32" t="s">
        <v>40</v>
      </c>
      <c r="R104" s="21">
        <f t="shared" si="3"/>
        <v>13428</v>
      </c>
      <c r="S104" s="33">
        <v>0</v>
      </c>
      <c r="T104" s="33">
        <v>0</v>
      </c>
      <c r="U104" s="33">
        <v>9162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4266</v>
      </c>
      <c r="AB104" s="33">
        <v>0</v>
      </c>
      <c r="AC104" s="33">
        <v>0</v>
      </c>
      <c r="AD104" s="33">
        <v>0</v>
      </c>
    </row>
    <row r="105" spans="1:30" s="22" customFormat="1" ht="70">
      <c r="A105" s="23" t="s">
        <v>30</v>
      </c>
      <c r="B105" s="23" t="s">
        <v>31</v>
      </c>
      <c r="C105" s="23" t="s">
        <v>31</v>
      </c>
      <c r="D105" s="24" t="s">
        <v>32</v>
      </c>
      <c r="E105" s="25" t="s">
        <v>33</v>
      </c>
      <c r="F105" s="24" t="s">
        <v>32</v>
      </c>
      <c r="G105" s="25" t="s">
        <v>34</v>
      </c>
      <c r="H105" s="26">
        <v>35501</v>
      </c>
      <c r="I105" s="37" t="s">
        <v>219</v>
      </c>
      <c r="J105" s="28"/>
      <c r="K105" s="29" t="s">
        <v>275</v>
      </c>
      <c r="L105" s="30"/>
      <c r="M105" s="30" t="s">
        <v>38</v>
      </c>
      <c r="N105" s="42" t="s">
        <v>208</v>
      </c>
      <c r="O105" s="31">
        <v>2</v>
      </c>
      <c r="P105" s="135">
        <v>4102</v>
      </c>
      <c r="Q105" s="32" t="s">
        <v>40</v>
      </c>
      <c r="R105" s="21">
        <f t="shared" si="3"/>
        <v>8204</v>
      </c>
      <c r="S105" s="33">
        <v>3474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4730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</row>
    <row r="106" spans="1:30" s="22" customFormat="1" ht="70">
      <c r="A106" s="23" t="s">
        <v>30</v>
      </c>
      <c r="B106" s="23" t="s">
        <v>31</v>
      </c>
      <c r="C106" s="23" t="s">
        <v>31</v>
      </c>
      <c r="D106" s="24" t="s">
        <v>32</v>
      </c>
      <c r="E106" s="25" t="s">
        <v>33</v>
      </c>
      <c r="F106" s="24" t="s">
        <v>32</v>
      </c>
      <c r="G106" s="25" t="s">
        <v>34</v>
      </c>
      <c r="H106" s="26">
        <v>35501</v>
      </c>
      <c r="I106" s="37" t="s">
        <v>219</v>
      </c>
      <c r="J106" s="28"/>
      <c r="K106" s="29" t="s">
        <v>220</v>
      </c>
      <c r="L106" s="30"/>
      <c r="M106" s="30" t="s">
        <v>38</v>
      </c>
      <c r="N106" s="42" t="s">
        <v>208</v>
      </c>
      <c r="O106" s="31">
        <v>12</v>
      </c>
      <c r="P106" s="20">
        <v>1972</v>
      </c>
      <c r="Q106" s="32" t="s">
        <v>40</v>
      </c>
      <c r="R106" s="21">
        <f t="shared" si="3"/>
        <v>23664</v>
      </c>
      <c r="S106" s="33">
        <v>1972</v>
      </c>
      <c r="T106" s="33">
        <v>1972</v>
      </c>
      <c r="U106" s="33">
        <v>1972</v>
      </c>
      <c r="V106" s="33">
        <v>1972</v>
      </c>
      <c r="W106" s="33">
        <v>1972</v>
      </c>
      <c r="X106" s="33">
        <v>1972</v>
      </c>
      <c r="Y106" s="33">
        <v>1972</v>
      </c>
      <c r="Z106" s="33">
        <v>1972</v>
      </c>
      <c r="AA106" s="33">
        <v>1972</v>
      </c>
      <c r="AB106" s="33">
        <v>1972</v>
      </c>
      <c r="AC106" s="33">
        <v>1972</v>
      </c>
      <c r="AD106" s="33">
        <v>1972</v>
      </c>
    </row>
    <row r="107" spans="1:30" s="22" customFormat="1" ht="42">
      <c r="A107" s="23" t="s">
        <v>30</v>
      </c>
      <c r="B107" s="23" t="s">
        <v>31</v>
      </c>
      <c r="C107" s="23" t="s">
        <v>31</v>
      </c>
      <c r="D107" s="24" t="s">
        <v>32</v>
      </c>
      <c r="E107" s="25" t="s">
        <v>33</v>
      </c>
      <c r="F107" s="24" t="s">
        <v>32</v>
      </c>
      <c r="G107" s="25" t="s">
        <v>34</v>
      </c>
      <c r="H107" s="26">
        <v>39202</v>
      </c>
      <c r="I107" s="27" t="s">
        <v>221</v>
      </c>
      <c r="J107" s="28"/>
      <c r="K107" s="29" t="s">
        <v>262</v>
      </c>
      <c r="L107" s="30"/>
      <c r="M107" s="30" t="s">
        <v>38</v>
      </c>
      <c r="N107" s="42" t="s">
        <v>208</v>
      </c>
      <c r="O107" s="31">
        <v>1</v>
      </c>
      <c r="P107" s="20">
        <v>8000</v>
      </c>
      <c r="Q107" s="32" t="s">
        <v>40</v>
      </c>
      <c r="R107" s="21">
        <f>+ROUND(P107*O107,0)</f>
        <v>8000</v>
      </c>
      <c r="S107" s="33">
        <v>0</v>
      </c>
      <c r="T107" s="33">
        <v>8000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</row>
    <row r="108" spans="1:30" s="22" customFormat="1" ht="42">
      <c r="A108" s="23" t="s">
        <v>30</v>
      </c>
      <c r="B108" s="23" t="s">
        <v>31</v>
      </c>
      <c r="C108" s="23" t="s">
        <v>31</v>
      </c>
      <c r="D108" s="24" t="s">
        <v>32</v>
      </c>
      <c r="E108" s="25" t="s">
        <v>33</v>
      </c>
      <c r="F108" s="24" t="s">
        <v>32</v>
      </c>
      <c r="G108" s="25" t="s">
        <v>34</v>
      </c>
      <c r="H108" s="26">
        <v>39202</v>
      </c>
      <c r="I108" s="27" t="s">
        <v>221</v>
      </c>
      <c r="J108" s="28"/>
      <c r="K108" s="29" t="s">
        <v>222</v>
      </c>
      <c r="L108" s="30"/>
      <c r="M108" s="30" t="s">
        <v>38</v>
      </c>
      <c r="N108" s="42" t="s">
        <v>208</v>
      </c>
      <c r="O108" s="31">
        <v>2</v>
      </c>
      <c r="P108" s="20">
        <v>1740</v>
      </c>
      <c r="Q108" s="32" t="s">
        <v>40</v>
      </c>
      <c r="R108" s="21">
        <f>+ROUND(P108*O108,0)</f>
        <v>3480</v>
      </c>
      <c r="S108" s="33">
        <v>0</v>
      </c>
      <c r="T108" s="33">
        <v>3480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</row>
    <row r="109" spans="1:30" s="22" customFormat="1" ht="42">
      <c r="A109" s="23" t="s">
        <v>30</v>
      </c>
      <c r="B109" s="23" t="s">
        <v>31</v>
      </c>
      <c r="C109" s="23" t="s">
        <v>31</v>
      </c>
      <c r="D109" s="24" t="s">
        <v>32</v>
      </c>
      <c r="E109" s="25" t="s">
        <v>33</v>
      </c>
      <c r="F109" s="24" t="s">
        <v>32</v>
      </c>
      <c r="G109" s="25" t="s">
        <v>34</v>
      </c>
      <c r="H109" s="26">
        <v>39202</v>
      </c>
      <c r="I109" s="27" t="s">
        <v>221</v>
      </c>
      <c r="J109" s="28"/>
      <c r="K109" s="29" t="s">
        <v>263</v>
      </c>
      <c r="L109" s="30"/>
      <c r="M109" s="30" t="s">
        <v>38</v>
      </c>
      <c r="N109" s="42" t="s">
        <v>208</v>
      </c>
      <c r="O109" s="31">
        <v>2</v>
      </c>
      <c r="P109" s="20">
        <v>13295</v>
      </c>
      <c r="Q109" s="32" t="s">
        <v>40</v>
      </c>
      <c r="R109" s="21">
        <f>+ROUND(P109*O109,0)</f>
        <v>26590</v>
      </c>
      <c r="S109" s="33">
        <v>0</v>
      </c>
      <c r="T109" s="33">
        <v>26590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</row>
    <row r="110" spans="1:30" s="22" customFormat="1" ht="42">
      <c r="A110" s="23" t="s">
        <v>30</v>
      </c>
      <c r="B110" s="23" t="s">
        <v>31</v>
      </c>
      <c r="C110" s="23" t="s">
        <v>31</v>
      </c>
      <c r="D110" s="24" t="s">
        <v>32</v>
      </c>
      <c r="E110" s="25" t="s">
        <v>33</v>
      </c>
      <c r="F110" s="24" t="s">
        <v>32</v>
      </c>
      <c r="G110" s="25" t="s">
        <v>34</v>
      </c>
      <c r="H110" s="26">
        <v>39202</v>
      </c>
      <c r="I110" s="27" t="s">
        <v>221</v>
      </c>
      <c r="J110" s="28"/>
      <c r="K110" s="29" t="s">
        <v>264</v>
      </c>
      <c r="L110" s="30"/>
      <c r="M110" s="30" t="s">
        <v>38</v>
      </c>
      <c r="N110" s="42" t="s">
        <v>208</v>
      </c>
      <c r="O110" s="31">
        <v>1</v>
      </c>
      <c r="P110" s="20">
        <v>9345</v>
      </c>
      <c r="Q110" s="32" t="s">
        <v>40</v>
      </c>
      <c r="R110" s="21">
        <f>+ROUND(P110*O110,0)</f>
        <v>9345</v>
      </c>
      <c r="S110" s="33">
        <v>0</v>
      </c>
      <c r="T110" s="33">
        <v>9345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</row>
    <row r="111" spans="1:30" s="22" customFormat="1" ht="84">
      <c r="A111" s="23" t="s">
        <v>30</v>
      </c>
      <c r="B111" s="23" t="s">
        <v>31</v>
      </c>
      <c r="C111" s="23" t="s">
        <v>31</v>
      </c>
      <c r="D111" s="24" t="s">
        <v>32</v>
      </c>
      <c r="E111" s="25" t="s">
        <v>33</v>
      </c>
      <c r="F111" s="24" t="s">
        <v>32</v>
      </c>
      <c r="G111" s="25" t="s">
        <v>223</v>
      </c>
      <c r="H111" s="26">
        <v>31301</v>
      </c>
      <c r="I111" s="37" t="s">
        <v>224</v>
      </c>
      <c r="J111" s="28"/>
      <c r="K111" s="49" t="s">
        <v>225</v>
      </c>
      <c r="L111" s="30" t="s">
        <v>226</v>
      </c>
      <c r="M111" s="30" t="s">
        <v>227</v>
      </c>
      <c r="N111" s="42" t="s">
        <v>208</v>
      </c>
      <c r="O111" s="31">
        <v>48</v>
      </c>
      <c r="P111" s="20">
        <v>923.74279999999999</v>
      </c>
      <c r="Q111" s="32" t="s">
        <v>40</v>
      </c>
      <c r="R111" s="21">
        <f t="shared" si="3"/>
        <v>44340</v>
      </c>
      <c r="S111" s="33">
        <v>4200</v>
      </c>
      <c r="T111" s="33">
        <v>4200</v>
      </c>
      <c r="U111" s="33">
        <v>4200</v>
      </c>
      <c r="V111" s="33">
        <v>4200</v>
      </c>
      <c r="W111" s="33">
        <v>4200</v>
      </c>
      <c r="X111" s="33">
        <v>4200</v>
      </c>
      <c r="Y111" s="33">
        <v>3190</v>
      </c>
      <c r="Z111" s="33">
        <v>3190</v>
      </c>
      <c r="AA111" s="33">
        <v>3190</v>
      </c>
      <c r="AB111" s="33">
        <v>3190</v>
      </c>
      <c r="AC111" s="33">
        <v>3190</v>
      </c>
      <c r="AD111" s="33">
        <v>3190</v>
      </c>
    </row>
    <row r="112" spans="1:30" s="22" customFormat="1" ht="56">
      <c r="A112" s="23" t="s">
        <v>30</v>
      </c>
      <c r="B112" s="23" t="s">
        <v>31</v>
      </c>
      <c r="C112" s="23" t="s">
        <v>31</v>
      </c>
      <c r="D112" s="24" t="s">
        <v>32</v>
      </c>
      <c r="E112" s="25" t="s">
        <v>33</v>
      </c>
      <c r="F112" s="24" t="s">
        <v>32</v>
      </c>
      <c r="G112" s="25" t="s">
        <v>223</v>
      </c>
      <c r="H112" s="26">
        <v>32201</v>
      </c>
      <c r="I112" s="70" t="s">
        <v>228</v>
      </c>
      <c r="J112" s="38"/>
      <c r="K112" s="37" t="s">
        <v>229</v>
      </c>
      <c r="L112" s="60" t="s">
        <v>267</v>
      </c>
      <c r="M112" s="61" t="s">
        <v>227</v>
      </c>
      <c r="N112" s="42" t="s">
        <v>208</v>
      </c>
      <c r="O112" s="71">
        <v>12</v>
      </c>
      <c r="P112" s="20">
        <v>49965.25</v>
      </c>
      <c r="Q112" s="32" t="s">
        <v>40</v>
      </c>
      <c r="R112" s="21">
        <f t="shared" si="3"/>
        <v>599583</v>
      </c>
      <c r="S112" s="33">
        <v>0</v>
      </c>
      <c r="T112" s="73">
        <v>49966</v>
      </c>
      <c r="U112" s="73">
        <v>49965</v>
      </c>
      <c r="V112" s="73">
        <v>49965</v>
      </c>
      <c r="W112" s="73">
        <v>49965</v>
      </c>
      <c r="X112" s="73">
        <v>49965</v>
      </c>
      <c r="Y112" s="73">
        <v>49965</v>
      </c>
      <c r="Z112" s="73">
        <v>49965</v>
      </c>
      <c r="AA112" s="73">
        <v>49965</v>
      </c>
      <c r="AB112" s="73">
        <v>49965</v>
      </c>
      <c r="AC112" s="73">
        <v>49965</v>
      </c>
      <c r="AD112" s="73">
        <v>99932</v>
      </c>
    </row>
    <row r="113" spans="1:31" s="22" customFormat="1" ht="56">
      <c r="A113" s="23" t="s">
        <v>30</v>
      </c>
      <c r="B113" s="23" t="s">
        <v>31</v>
      </c>
      <c r="C113" s="23" t="s">
        <v>31</v>
      </c>
      <c r="D113" s="24" t="s">
        <v>32</v>
      </c>
      <c r="E113" s="25" t="s">
        <v>33</v>
      </c>
      <c r="F113" s="24" t="s">
        <v>32</v>
      </c>
      <c r="G113" s="25" t="s">
        <v>223</v>
      </c>
      <c r="H113" s="26">
        <v>32201</v>
      </c>
      <c r="I113" s="70" t="s">
        <v>228</v>
      </c>
      <c r="J113" s="38"/>
      <c r="K113" s="37" t="s">
        <v>230</v>
      </c>
      <c r="L113" s="60" t="s">
        <v>268</v>
      </c>
      <c r="M113" s="61" t="s">
        <v>227</v>
      </c>
      <c r="N113" s="42" t="s">
        <v>208</v>
      </c>
      <c r="O113" s="71">
        <v>12</v>
      </c>
      <c r="P113" s="20">
        <v>38654.83</v>
      </c>
      <c r="Q113" s="32" t="s">
        <v>40</v>
      </c>
      <c r="R113" s="21">
        <f t="shared" si="3"/>
        <v>463858</v>
      </c>
      <c r="S113" s="33">
        <v>0</v>
      </c>
      <c r="T113" s="73">
        <v>38655</v>
      </c>
      <c r="U113" s="73">
        <v>38655</v>
      </c>
      <c r="V113" s="73">
        <v>38655</v>
      </c>
      <c r="W113" s="73">
        <v>38655</v>
      </c>
      <c r="X113" s="73">
        <v>38655</v>
      </c>
      <c r="Y113" s="73">
        <v>38655</v>
      </c>
      <c r="Z113" s="73">
        <v>38655</v>
      </c>
      <c r="AA113" s="73">
        <v>38655</v>
      </c>
      <c r="AB113" s="73">
        <v>38655</v>
      </c>
      <c r="AC113" s="73">
        <v>38655</v>
      </c>
      <c r="AD113" s="73">
        <v>77308</v>
      </c>
    </row>
    <row r="114" spans="1:31" s="22" customFormat="1" ht="42">
      <c r="A114" s="23" t="s">
        <v>30</v>
      </c>
      <c r="B114" s="23" t="s">
        <v>31</v>
      </c>
      <c r="C114" s="23" t="s">
        <v>31</v>
      </c>
      <c r="D114" s="24" t="s">
        <v>32</v>
      </c>
      <c r="E114" s="25" t="s">
        <v>33</v>
      </c>
      <c r="F114" s="24" t="s">
        <v>32</v>
      </c>
      <c r="G114" s="25" t="s">
        <v>223</v>
      </c>
      <c r="H114" s="26">
        <v>32201</v>
      </c>
      <c r="I114" s="70" t="s">
        <v>228</v>
      </c>
      <c r="J114" s="38"/>
      <c r="K114" s="37" t="s">
        <v>231</v>
      </c>
      <c r="L114" s="60" t="s">
        <v>269</v>
      </c>
      <c r="M114" s="61" t="s">
        <v>227</v>
      </c>
      <c r="N114" s="42" t="s">
        <v>208</v>
      </c>
      <c r="O114" s="71">
        <v>12</v>
      </c>
      <c r="P114" s="20">
        <v>26566.83</v>
      </c>
      <c r="Q114" s="32" t="s">
        <v>40</v>
      </c>
      <c r="R114" s="21">
        <f t="shared" si="3"/>
        <v>318802</v>
      </c>
      <c r="S114" s="33">
        <v>0</v>
      </c>
      <c r="T114" s="33">
        <v>26567</v>
      </c>
      <c r="U114" s="33">
        <v>26567</v>
      </c>
      <c r="V114" s="33">
        <v>26567</v>
      </c>
      <c r="W114" s="33">
        <v>26567</v>
      </c>
      <c r="X114" s="33">
        <v>26567</v>
      </c>
      <c r="Y114" s="33">
        <v>26567</v>
      </c>
      <c r="Z114" s="33">
        <v>26567</v>
      </c>
      <c r="AA114" s="33">
        <v>26567</v>
      </c>
      <c r="AB114" s="33">
        <v>26567</v>
      </c>
      <c r="AC114" s="33">
        <v>26567</v>
      </c>
      <c r="AD114" s="33">
        <v>53132</v>
      </c>
    </row>
    <row r="115" spans="1:31" s="22" customFormat="1" ht="42">
      <c r="A115" s="23" t="s">
        <v>30</v>
      </c>
      <c r="B115" s="23" t="s">
        <v>31</v>
      </c>
      <c r="C115" s="23" t="s">
        <v>31</v>
      </c>
      <c r="D115" s="24" t="s">
        <v>32</v>
      </c>
      <c r="E115" s="25" t="s">
        <v>33</v>
      </c>
      <c r="F115" s="24" t="s">
        <v>32</v>
      </c>
      <c r="G115" s="25" t="s">
        <v>223</v>
      </c>
      <c r="H115" s="26">
        <v>33801</v>
      </c>
      <c r="I115" s="70" t="s">
        <v>232</v>
      </c>
      <c r="J115" s="28"/>
      <c r="K115" s="29" t="s">
        <v>233</v>
      </c>
      <c r="L115" s="60" t="s">
        <v>279</v>
      </c>
      <c r="M115" s="61" t="s">
        <v>227</v>
      </c>
      <c r="N115" s="42" t="s">
        <v>208</v>
      </c>
      <c r="O115" s="31">
        <v>6</v>
      </c>
      <c r="P115" s="20">
        <v>37120</v>
      </c>
      <c r="Q115" s="32" t="s">
        <v>40</v>
      </c>
      <c r="R115" s="21">
        <f t="shared" si="3"/>
        <v>222720</v>
      </c>
      <c r="S115" s="33">
        <v>0</v>
      </c>
      <c r="T115" s="33">
        <v>37120</v>
      </c>
      <c r="U115" s="33">
        <v>37120</v>
      </c>
      <c r="V115" s="33">
        <v>37120</v>
      </c>
      <c r="W115" s="33">
        <v>37120</v>
      </c>
      <c r="X115" s="33">
        <v>37120</v>
      </c>
      <c r="Y115" s="33">
        <v>37120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</row>
    <row r="116" spans="1:31" s="22" customFormat="1" ht="97.5" customHeight="1">
      <c r="A116" s="23" t="s">
        <v>30</v>
      </c>
      <c r="B116" s="23" t="s">
        <v>31</v>
      </c>
      <c r="C116" s="23" t="s">
        <v>31</v>
      </c>
      <c r="D116" s="24" t="s">
        <v>32</v>
      </c>
      <c r="E116" s="25" t="s">
        <v>33</v>
      </c>
      <c r="F116" s="24" t="s">
        <v>32</v>
      </c>
      <c r="G116" s="25" t="s">
        <v>223</v>
      </c>
      <c r="H116" s="26">
        <v>35101</v>
      </c>
      <c r="I116" s="37" t="s">
        <v>235</v>
      </c>
      <c r="J116" s="38"/>
      <c r="K116" s="37" t="s">
        <v>270</v>
      </c>
      <c r="L116" s="39"/>
      <c r="M116" s="30" t="s">
        <v>38</v>
      </c>
      <c r="N116" s="42" t="s">
        <v>208</v>
      </c>
      <c r="O116" s="31">
        <v>2</v>
      </c>
      <c r="P116" s="20">
        <v>40407</v>
      </c>
      <c r="Q116" s="32" t="s">
        <v>40</v>
      </c>
      <c r="R116" s="21">
        <f t="shared" si="3"/>
        <v>80814</v>
      </c>
      <c r="S116" s="33">
        <v>0</v>
      </c>
      <c r="T116" s="33">
        <v>0</v>
      </c>
      <c r="U116" s="33">
        <v>80814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</row>
    <row r="117" spans="1:31" s="22" customFormat="1" ht="112">
      <c r="A117" s="23" t="s">
        <v>30</v>
      </c>
      <c r="B117" s="23" t="s">
        <v>31</v>
      </c>
      <c r="C117" s="23" t="s">
        <v>31</v>
      </c>
      <c r="D117" s="24" t="s">
        <v>32</v>
      </c>
      <c r="E117" s="25" t="s">
        <v>33</v>
      </c>
      <c r="F117" s="24" t="s">
        <v>32</v>
      </c>
      <c r="G117" s="25" t="s">
        <v>223</v>
      </c>
      <c r="H117" s="26">
        <v>35101</v>
      </c>
      <c r="I117" s="37" t="s">
        <v>235</v>
      </c>
      <c r="J117" s="38"/>
      <c r="K117" s="37" t="s">
        <v>271</v>
      </c>
      <c r="L117" s="39"/>
      <c r="M117" s="30" t="s">
        <v>38</v>
      </c>
      <c r="N117" s="42" t="s">
        <v>208</v>
      </c>
      <c r="O117" s="31">
        <v>5</v>
      </c>
      <c r="P117" s="20">
        <v>9191.4</v>
      </c>
      <c r="Q117" s="32" t="s">
        <v>40</v>
      </c>
      <c r="R117" s="21">
        <f t="shared" si="3"/>
        <v>45957</v>
      </c>
      <c r="S117" s="33">
        <v>0</v>
      </c>
      <c r="T117" s="33">
        <v>0</v>
      </c>
      <c r="U117" s="33">
        <v>45957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</row>
    <row r="118" spans="1:31" s="22" customFormat="1" ht="65.25" customHeight="1">
      <c r="A118" s="23" t="s">
        <v>30</v>
      </c>
      <c r="B118" s="23" t="s">
        <v>31</v>
      </c>
      <c r="C118" s="23" t="s">
        <v>31</v>
      </c>
      <c r="D118" s="24" t="s">
        <v>32</v>
      </c>
      <c r="E118" s="25" t="s">
        <v>33</v>
      </c>
      <c r="F118" s="24" t="s">
        <v>32</v>
      </c>
      <c r="G118" s="25" t="s">
        <v>223</v>
      </c>
      <c r="H118" s="26">
        <v>35701</v>
      </c>
      <c r="I118" s="27" t="s">
        <v>236</v>
      </c>
      <c r="J118" s="38"/>
      <c r="K118" s="37" t="s">
        <v>237</v>
      </c>
      <c r="L118" s="39"/>
      <c r="M118" s="30" t="s">
        <v>38</v>
      </c>
      <c r="N118" s="42" t="s">
        <v>208</v>
      </c>
      <c r="O118" s="71">
        <v>1</v>
      </c>
      <c r="P118" s="20">
        <v>35349</v>
      </c>
      <c r="Q118" s="32" t="s">
        <v>40</v>
      </c>
      <c r="R118" s="21">
        <f t="shared" si="3"/>
        <v>35349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35349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</row>
    <row r="119" spans="1:31" s="22" customFormat="1" ht="60.75" customHeight="1">
      <c r="A119" s="23" t="s">
        <v>30</v>
      </c>
      <c r="B119" s="23" t="s">
        <v>31</v>
      </c>
      <c r="C119" s="23" t="s">
        <v>31</v>
      </c>
      <c r="D119" s="24" t="s">
        <v>32</v>
      </c>
      <c r="E119" s="25" t="s">
        <v>33</v>
      </c>
      <c r="F119" s="24" t="s">
        <v>32</v>
      </c>
      <c r="G119" s="25" t="s">
        <v>223</v>
      </c>
      <c r="H119" s="72">
        <v>35801</v>
      </c>
      <c r="I119" s="37" t="s">
        <v>238</v>
      </c>
      <c r="J119" s="28"/>
      <c r="K119" s="29" t="s">
        <v>239</v>
      </c>
      <c r="L119" s="60" t="s">
        <v>278</v>
      </c>
      <c r="M119" s="61" t="s">
        <v>234</v>
      </c>
      <c r="N119" s="42" t="s">
        <v>208</v>
      </c>
      <c r="O119" s="71">
        <v>12</v>
      </c>
      <c r="P119" s="136">
        <v>38396</v>
      </c>
      <c r="Q119" s="32" t="s">
        <v>40</v>
      </c>
      <c r="R119" s="21">
        <f t="shared" si="3"/>
        <v>460752</v>
      </c>
      <c r="S119" s="33">
        <v>0</v>
      </c>
      <c r="T119" s="73">
        <v>38396</v>
      </c>
      <c r="U119" s="73">
        <v>38396</v>
      </c>
      <c r="V119" s="73">
        <v>38396</v>
      </c>
      <c r="W119" s="73">
        <v>38396</v>
      </c>
      <c r="X119" s="73">
        <v>38396</v>
      </c>
      <c r="Y119" s="73">
        <v>38396</v>
      </c>
      <c r="Z119" s="73">
        <v>38396</v>
      </c>
      <c r="AA119" s="73">
        <v>38396</v>
      </c>
      <c r="AB119" s="73">
        <v>38396</v>
      </c>
      <c r="AC119" s="73">
        <v>38396</v>
      </c>
      <c r="AD119" s="73">
        <v>76792</v>
      </c>
    </row>
    <row r="120" spans="1:31" s="22" customFormat="1" ht="90" customHeight="1">
      <c r="A120" s="23" t="s">
        <v>30</v>
      </c>
      <c r="B120" s="23" t="s">
        <v>31</v>
      </c>
      <c r="C120" s="23" t="s">
        <v>31</v>
      </c>
      <c r="D120" s="24" t="s">
        <v>32</v>
      </c>
      <c r="E120" s="25" t="s">
        <v>33</v>
      </c>
      <c r="F120" s="24" t="s">
        <v>32</v>
      </c>
      <c r="G120" s="25" t="s">
        <v>223</v>
      </c>
      <c r="H120" s="26">
        <v>35901</v>
      </c>
      <c r="I120" s="37" t="s">
        <v>240</v>
      </c>
      <c r="J120" s="28"/>
      <c r="K120" s="65" t="s">
        <v>241</v>
      </c>
      <c r="L120" s="30"/>
      <c r="M120" s="30" t="s">
        <v>38</v>
      </c>
      <c r="N120" s="42" t="s">
        <v>208</v>
      </c>
      <c r="O120" s="31">
        <v>2</v>
      </c>
      <c r="P120" s="20">
        <v>4860</v>
      </c>
      <c r="Q120" s="32" t="s">
        <v>40</v>
      </c>
      <c r="R120" s="21">
        <f t="shared" si="3"/>
        <v>9720</v>
      </c>
      <c r="S120" s="33">
        <v>0</v>
      </c>
      <c r="T120" s="33">
        <v>0</v>
      </c>
      <c r="U120" s="33">
        <v>4860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4860</v>
      </c>
      <c r="AC120" s="33">
        <v>0</v>
      </c>
      <c r="AD120" s="33">
        <v>0</v>
      </c>
    </row>
    <row r="121" spans="1:31" s="79" customFormat="1" ht="34.5" customHeight="1">
      <c r="A121" s="23" t="s">
        <v>30</v>
      </c>
      <c r="B121" s="23" t="s">
        <v>282</v>
      </c>
      <c r="C121" s="23" t="s">
        <v>282</v>
      </c>
      <c r="D121" s="24" t="s">
        <v>32</v>
      </c>
      <c r="E121" s="25" t="s">
        <v>33</v>
      </c>
      <c r="F121" s="24" t="s">
        <v>32</v>
      </c>
      <c r="G121" s="25" t="s">
        <v>34</v>
      </c>
      <c r="H121" s="26">
        <v>21101</v>
      </c>
      <c r="I121" s="75" t="s">
        <v>35</v>
      </c>
      <c r="J121" s="28" t="s">
        <v>283</v>
      </c>
      <c r="K121" s="28" t="s">
        <v>284</v>
      </c>
      <c r="L121" s="76"/>
      <c r="M121" s="30"/>
      <c r="N121" s="77" t="s">
        <v>285</v>
      </c>
      <c r="O121" s="32">
        <v>18</v>
      </c>
      <c r="P121" s="137">
        <v>47.5</v>
      </c>
      <c r="Q121" s="76" t="s">
        <v>286</v>
      </c>
      <c r="R121" s="146">
        <f>SUM(S121:AD121)</f>
        <v>855</v>
      </c>
      <c r="S121" s="25">
        <v>0</v>
      </c>
      <c r="T121" s="25">
        <v>429</v>
      </c>
      <c r="U121" s="25">
        <v>0</v>
      </c>
      <c r="V121" s="25">
        <v>0</v>
      </c>
      <c r="W121" s="25">
        <v>0</v>
      </c>
      <c r="X121" s="25">
        <v>426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78"/>
    </row>
    <row r="122" spans="1:31" s="79" customFormat="1" ht="34.5" customHeight="1">
      <c r="A122" s="23" t="s">
        <v>30</v>
      </c>
      <c r="B122" s="23" t="s">
        <v>282</v>
      </c>
      <c r="C122" s="23" t="s">
        <v>282</v>
      </c>
      <c r="D122" s="24" t="s">
        <v>32</v>
      </c>
      <c r="E122" s="25" t="s">
        <v>33</v>
      </c>
      <c r="F122" s="24" t="s">
        <v>32</v>
      </c>
      <c r="G122" s="25" t="s">
        <v>34</v>
      </c>
      <c r="H122" s="26">
        <v>21101</v>
      </c>
      <c r="I122" s="75" t="s">
        <v>35</v>
      </c>
      <c r="J122" s="28" t="s">
        <v>287</v>
      </c>
      <c r="K122" s="28" t="s">
        <v>288</v>
      </c>
      <c r="L122" s="76"/>
      <c r="M122" s="30"/>
      <c r="N122" s="77" t="s">
        <v>285</v>
      </c>
      <c r="O122" s="32">
        <v>4</v>
      </c>
      <c r="P122" s="137">
        <v>250</v>
      </c>
      <c r="Q122" s="76" t="s">
        <v>286</v>
      </c>
      <c r="R122" s="146">
        <f t="shared" ref="R122:R185" si="5">SUM(S122:AD122)</f>
        <v>1000</v>
      </c>
      <c r="S122" s="25">
        <v>0</v>
      </c>
      <c r="T122" s="25">
        <v>0</v>
      </c>
      <c r="U122" s="25">
        <v>500</v>
      </c>
      <c r="V122" s="25">
        <v>0</v>
      </c>
      <c r="W122" s="25">
        <v>500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78"/>
    </row>
    <row r="123" spans="1:31" s="79" customFormat="1" ht="34.5" customHeight="1">
      <c r="A123" s="23" t="s">
        <v>30</v>
      </c>
      <c r="B123" s="23" t="s">
        <v>282</v>
      </c>
      <c r="C123" s="23" t="s">
        <v>282</v>
      </c>
      <c r="D123" s="24" t="s">
        <v>32</v>
      </c>
      <c r="E123" s="25" t="s">
        <v>33</v>
      </c>
      <c r="F123" s="24" t="s">
        <v>32</v>
      </c>
      <c r="G123" s="25" t="s">
        <v>34</v>
      </c>
      <c r="H123" s="26">
        <v>21101</v>
      </c>
      <c r="I123" s="75" t="s">
        <v>35</v>
      </c>
      <c r="J123" s="28" t="s">
        <v>289</v>
      </c>
      <c r="K123" s="28" t="s">
        <v>290</v>
      </c>
      <c r="L123" s="76"/>
      <c r="M123" s="30"/>
      <c r="N123" s="77" t="s">
        <v>291</v>
      </c>
      <c r="O123" s="32">
        <v>12</v>
      </c>
      <c r="P123" s="137">
        <v>80</v>
      </c>
      <c r="Q123" s="76" t="s">
        <v>286</v>
      </c>
      <c r="R123" s="146">
        <f t="shared" si="5"/>
        <v>960</v>
      </c>
      <c r="S123" s="25">
        <v>0</v>
      </c>
      <c r="T123" s="25">
        <v>480</v>
      </c>
      <c r="U123" s="25">
        <v>0</v>
      </c>
      <c r="V123" s="25">
        <v>0</v>
      </c>
      <c r="W123" s="25">
        <v>0</v>
      </c>
      <c r="X123" s="25">
        <v>480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78"/>
    </row>
    <row r="124" spans="1:31" s="79" customFormat="1" ht="34.5" customHeight="1">
      <c r="A124" s="23" t="s">
        <v>30</v>
      </c>
      <c r="B124" s="23" t="s">
        <v>282</v>
      </c>
      <c r="C124" s="23" t="s">
        <v>282</v>
      </c>
      <c r="D124" s="24" t="s">
        <v>32</v>
      </c>
      <c r="E124" s="25" t="s">
        <v>33</v>
      </c>
      <c r="F124" s="24" t="s">
        <v>32</v>
      </c>
      <c r="G124" s="25" t="s">
        <v>34</v>
      </c>
      <c r="H124" s="26">
        <v>21101</v>
      </c>
      <c r="I124" s="75" t="s">
        <v>35</v>
      </c>
      <c r="J124" s="28" t="s">
        <v>292</v>
      </c>
      <c r="K124" s="28" t="s">
        <v>293</v>
      </c>
      <c r="L124" s="76"/>
      <c r="M124" s="30"/>
      <c r="N124" s="77" t="s">
        <v>285</v>
      </c>
      <c r="O124" s="32">
        <v>12</v>
      </c>
      <c r="P124" s="137">
        <v>66</v>
      </c>
      <c r="Q124" s="76" t="s">
        <v>286</v>
      </c>
      <c r="R124" s="146">
        <f t="shared" si="5"/>
        <v>792</v>
      </c>
      <c r="S124" s="25">
        <v>0</v>
      </c>
      <c r="T124" s="25">
        <v>0</v>
      </c>
      <c r="U124" s="25">
        <v>200</v>
      </c>
      <c r="V124" s="25">
        <v>243</v>
      </c>
      <c r="W124" s="25">
        <v>199</v>
      </c>
      <c r="X124" s="25">
        <v>150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78"/>
    </row>
    <row r="125" spans="1:31" s="79" customFormat="1" ht="34.5" customHeight="1">
      <c r="A125" s="23" t="s">
        <v>30</v>
      </c>
      <c r="B125" s="23" t="s">
        <v>282</v>
      </c>
      <c r="C125" s="23" t="s">
        <v>282</v>
      </c>
      <c r="D125" s="24" t="s">
        <v>32</v>
      </c>
      <c r="E125" s="25" t="s">
        <v>33</v>
      </c>
      <c r="F125" s="24" t="s">
        <v>32</v>
      </c>
      <c r="G125" s="25" t="s">
        <v>34</v>
      </c>
      <c r="H125" s="26">
        <v>21101</v>
      </c>
      <c r="I125" s="75" t="s">
        <v>35</v>
      </c>
      <c r="J125" s="28" t="s">
        <v>294</v>
      </c>
      <c r="K125" s="75" t="s">
        <v>295</v>
      </c>
      <c r="L125" s="76"/>
      <c r="M125" s="30"/>
      <c r="N125" s="77" t="s">
        <v>285</v>
      </c>
      <c r="O125" s="32">
        <v>3</v>
      </c>
      <c r="P125" s="137">
        <v>185</v>
      </c>
      <c r="Q125" s="76" t="s">
        <v>286</v>
      </c>
      <c r="R125" s="146">
        <f t="shared" si="5"/>
        <v>555</v>
      </c>
      <c r="S125" s="25">
        <v>0</v>
      </c>
      <c r="T125" s="25">
        <v>0</v>
      </c>
      <c r="U125" s="25">
        <v>0</v>
      </c>
      <c r="V125" s="25">
        <v>0</v>
      </c>
      <c r="W125" s="25">
        <v>555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78"/>
    </row>
    <row r="126" spans="1:31" s="79" customFormat="1" ht="34.5" customHeight="1">
      <c r="A126" s="23" t="s">
        <v>30</v>
      </c>
      <c r="B126" s="23" t="s">
        <v>282</v>
      </c>
      <c r="C126" s="23" t="s">
        <v>282</v>
      </c>
      <c r="D126" s="24" t="s">
        <v>32</v>
      </c>
      <c r="E126" s="25" t="s">
        <v>33</v>
      </c>
      <c r="F126" s="24" t="s">
        <v>32</v>
      </c>
      <c r="G126" s="25" t="s">
        <v>34</v>
      </c>
      <c r="H126" s="26">
        <v>21101</v>
      </c>
      <c r="I126" s="75" t="s">
        <v>35</v>
      </c>
      <c r="J126" s="28" t="s">
        <v>53</v>
      </c>
      <c r="K126" s="28" t="s">
        <v>296</v>
      </c>
      <c r="L126" s="76"/>
      <c r="M126" s="30"/>
      <c r="N126" s="77" t="s">
        <v>285</v>
      </c>
      <c r="O126" s="32">
        <v>6</v>
      </c>
      <c r="P126" s="137">
        <v>47</v>
      </c>
      <c r="Q126" s="76" t="s">
        <v>286</v>
      </c>
      <c r="R126" s="146">
        <f t="shared" si="5"/>
        <v>282</v>
      </c>
      <c r="S126" s="25">
        <v>0</v>
      </c>
      <c r="T126" s="25">
        <v>0</v>
      </c>
      <c r="U126" s="25">
        <v>0</v>
      </c>
      <c r="V126" s="25">
        <v>282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1" s="79" customFormat="1" ht="34.5" customHeight="1">
      <c r="A127" s="23" t="s">
        <v>30</v>
      </c>
      <c r="B127" s="23" t="s">
        <v>282</v>
      </c>
      <c r="C127" s="23" t="s">
        <v>282</v>
      </c>
      <c r="D127" s="24" t="s">
        <v>32</v>
      </c>
      <c r="E127" s="25" t="s">
        <v>33</v>
      </c>
      <c r="F127" s="24" t="s">
        <v>32</v>
      </c>
      <c r="G127" s="25" t="s">
        <v>34</v>
      </c>
      <c r="H127" s="26">
        <v>21101</v>
      </c>
      <c r="I127" s="75" t="s">
        <v>35</v>
      </c>
      <c r="J127" s="28" t="s">
        <v>297</v>
      </c>
      <c r="K127" s="75" t="s">
        <v>298</v>
      </c>
      <c r="L127" s="76"/>
      <c r="M127" s="30"/>
      <c r="N127" s="77" t="s">
        <v>285</v>
      </c>
      <c r="O127" s="32">
        <v>20</v>
      </c>
      <c r="P127" s="137">
        <v>20</v>
      </c>
      <c r="Q127" s="76" t="s">
        <v>286</v>
      </c>
      <c r="R127" s="146">
        <f t="shared" si="5"/>
        <v>400</v>
      </c>
      <c r="S127" s="25">
        <v>0</v>
      </c>
      <c r="T127" s="25">
        <v>200</v>
      </c>
      <c r="U127" s="25">
        <v>0</v>
      </c>
      <c r="V127" s="25">
        <v>200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1" s="79" customFormat="1" ht="34.5" customHeight="1">
      <c r="A128" s="23" t="s">
        <v>30</v>
      </c>
      <c r="B128" s="23" t="s">
        <v>282</v>
      </c>
      <c r="C128" s="23" t="s">
        <v>282</v>
      </c>
      <c r="D128" s="24" t="s">
        <v>32</v>
      </c>
      <c r="E128" s="25" t="s">
        <v>33</v>
      </c>
      <c r="F128" s="24" t="s">
        <v>32</v>
      </c>
      <c r="G128" s="25" t="s">
        <v>34</v>
      </c>
      <c r="H128" s="26">
        <v>21101</v>
      </c>
      <c r="I128" s="75" t="s">
        <v>35</v>
      </c>
      <c r="J128" s="80" t="s">
        <v>83</v>
      </c>
      <c r="K128" s="28" t="s">
        <v>299</v>
      </c>
      <c r="L128" s="76"/>
      <c r="M128" s="30"/>
      <c r="N128" s="77" t="s">
        <v>285</v>
      </c>
      <c r="O128" s="32">
        <v>15</v>
      </c>
      <c r="P128" s="137">
        <v>122</v>
      </c>
      <c r="Q128" s="76" t="s">
        <v>286</v>
      </c>
      <c r="R128" s="146">
        <f t="shared" si="5"/>
        <v>1830</v>
      </c>
      <c r="S128" s="25">
        <v>0</v>
      </c>
      <c r="T128" s="25">
        <v>0</v>
      </c>
      <c r="U128" s="25">
        <v>980</v>
      </c>
      <c r="V128" s="25">
        <v>0</v>
      </c>
      <c r="W128" s="25">
        <v>850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s="79" customFormat="1" ht="34.5" customHeight="1">
      <c r="A129" s="23" t="s">
        <v>30</v>
      </c>
      <c r="B129" s="23" t="s">
        <v>282</v>
      </c>
      <c r="C129" s="23" t="s">
        <v>282</v>
      </c>
      <c r="D129" s="24" t="s">
        <v>32</v>
      </c>
      <c r="E129" s="25" t="s">
        <v>33</v>
      </c>
      <c r="F129" s="24" t="s">
        <v>32</v>
      </c>
      <c r="G129" s="25" t="s">
        <v>34</v>
      </c>
      <c r="H129" s="26">
        <v>21101</v>
      </c>
      <c r="I129" s="75" t="s">
        <v>35</v>
      </c>
      <c r="J129" s="80" t="s">
        <v>85</v>
      </c>
      <c r="K129" s="28" t="s">
        <v>300</v>
      </c>
      <c r="L129" s="76"/>
      <c r="M129" s="30"/>
      <c r="N129" s="77" t="s">
        <v>285</v>
      </c>
      <c r="O129" s="32">
        <v>12</v>
      </c>
      <c r="P129" s="137">
        <v>56</v>
      </c>
      <c r="Q129" s="76" t="s">
        <v>286</v>
      </c>
      <c r="R129" s="146">
        <f t="shared" si="5"/>
        <v>672</v>
      </c>
      <c r="S129" s="25">
        <v>0</v>
      </c>
      <c r="T129" s="25">
        <v>0</v>
      </c>
      <c r="U129" s="25">
        <v>0</v>
      </c>
      <c r="V129" s="25">
        <v>672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s="79" customFormat="1" ht="34.5" customHeight="1">
      <c r="A130" s="23" t="s">
        <v>30</v>
      </c>
      <c r="B130" s="23" t="s">
        <v>282</v>
      </c>
      <c r="C130" s="23" t="s">
        <v>282</v>
      </c>
      <c r="D130" s="24" t="s">
        <v>32</v>
      </c>
      <c r="E130" s="25" t="s">
        <v>33</v>
      </c>
      <c r="F130" s="24" t="s">
        <v>32</v>
      </c>
      <c r="G130" s="25" t="s">
        <v>34</v>
      </c>
      <c r="H130" s="26">
        <v>21101</v>
      </c>
      <c r="I130" s="75" t="s">
        <v>35</v>
      </c>
      <c r="J130" s="28" t="s">
        <v>92</v>
      </c>
      <c r="K130" s="28" t="s">
        <v>301</v>
      </c>
      <c r="L130" s="76"/>
      <c r="M130" s="30"/>
      <c r="N130" s="77" t="s">
        <v>285</v>
      </c>
      <c r="O130" s="32">
        <v>10</v>
      </c>
      <c r="P130" s="137">
        <v>43</v>
      </c>
      <c r="Q130" s="76" t="s">
        <v>286</v>
      </c>
      <c r="R130" s="146">
        <f t="shared" si="5"/>
        <v>430</v>
      </c>
      <c r="S130" s="25">
        <v>0</v>
      </c>
      <c r="T130" s="25">
        <v>0</v>
      </c>
      <c r="U130" s="25">
        <v>0</v>
      </c>
      <c r="V130" s="25">
        <v>430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s="79" customFormat="1" ht="34.5" customHeight="1">
      <c r="A131" s="23" t="s">
        <v>30</v>
      </c>
      <c r="B131" s="23" t="s">
        <v>282</v>
      </c>
      <c r="C131" s="23" t="s">
        <v>282</v>
      </c>
      <c r="D131" s="24" t="s">
        <v>32</v>
      </c>
      <c r="E131" s="25" t="s">
        <v>33</v>
      </c>
      <c r="F131" s="24" t="s">
        <v>32</v>
      </c>
      <c r="G131" s="25" t="s">
        <v>34</v>
      </c>
      <c r="H131" s="26">
        <v>21101</v>
      </c>
      <c r="I131" s="75" t="s">
        <v>35</v>
      </c>
      <c r="J131" s="28" t="s">
        <v>55</v>
      </c>
      <c r="K131" s="28" t="s">
        <v>302</v>
      </c>
      <c r="L131" s="76"/>
      <c r="M131" s="30"/>
      <c r="N131" s="77" t="s">
        <v>285</v>
      </c>
      <c r="O131" s="32">
        <v>13</v>
      </c>
      <c r="P131" s="137">
        <v>26</v>
      </c>
      <c r="Q131" s="76" t="s">
        <v>286</v>
      </c>
      <c r="R131" s="146">
        <f t="shared" si="5"/>
        <v>338</v>
      </c>
      <c r="S131" s="25">
        <v>0</v>
      </c>
      <c r="T131" s="25">
        <v>0</v>
      </c>
      <c r="U131" s="25">
        <v>0</v>
      </c>
      <c r="V131" s="25">
        <v>0</v>
      </c>
      <c r="W131" s="25">
        <v>338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s="79" customFormat="1" ht="34.5" customHeight="1">
      <c r="A132" s="23" t="s">
        <v>30</v>
      </c>
      <c r="B132" s="23" t="s">
        <v>282</v>
      </c>
      <c r="C132" s="23" t="s">
        <v>282</v>
      </c>
      <c r="D132" s="24" t="s">
        <v>32</v>
      </c>
      <c r="E132" s="25" t="s">
        <v>33</v>
      </c>
      <c r="F132" s="24" t="s">
        <v>32</v>
      </c>
      <c r="G132" s="25" t="s">
        <v>34</v>
      </c>
      <c r="H132" s="26">
        <v>21101</v>
      </c>
      <c r="I132" s="75" t="s">
        <v>35</v>
      </c>
      <c r="J132" s="28" t="s">
        <v>61</v>
      </c>
      <c r="K132" s="28" t="s">
        <v>303</v>
      </c>
      <c r="L132" s="76"/>
      <c r="M132" s="30"/>
      <c r="N132" s="77" t="s">
        <v>285</v>
      </c>
      <c r="O132" s="32">
        <v>23</v>
      </c>
      <c r="P132" s="137">
        <v>21</v>
      </c>
      <c r="Q132" s="76" t="s">
        <v>286</v>
      </c>
      <c r="R132" s="146">
        <f t="shared" si="5"/>
        <v>483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483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s="79" customFormat="1" ht="34.5" customHeight="1">
      <c r="A133" s="23" t="s">
        <v>30</v>
      </c>
      <c r="B133" s="23" t="s">
        <v>282</v>
      </c>
      <c r="C133" s="23" t="s">
        <v>282</v>
      </c>
      <c r="D133" s="24" t="s">
        <v>32</v>
      </c>
      <c r="E133" s="25" t="s">
        <v>33</v>
      </c>
      <c r="F133" s="24" t="s">
        <v>32</v>
      </c>
      <c r="G133" s="25" t="s">
        <v>34</v>
      </c>
      <c r="H133" s="26">
        <v>21101</v>
      </c>
      <c r="I133" s="75" t="s">
        <v>35</v>
      </c>
      <c r="J133" s="28" t="s">
        <v>125</v>
      </c>
      <c r="K133" s="28" t="s">
        <v>126</v>
      </c>
      <c r="L133" s="76"/>
      <c r="M133" s="30"/>
      <c r="N133" s="77" t="s">
        <v>285</v>
      </c>
      <c r="O133" s="32">
        <v>28</v>
      </c>
      <c r="P133" s="137">
        <v>105.5</v>
      </c>
      <c r="Q133" s="76" t="s">
        <v>286</v>
      </c>
      <c r="R133" s="146">
        <f t="shared" si="5"/>
        <v>2954</v>
      </c>
      <c r="S133" s="25">
        <v>0</v>
      </c>
      <c r="T133" s="25">
        <v>855</v>
      </c>
      <c r="U133" s="25">
        <v>888</v>
      </c>
      <c r="V133" s="25">
        <v>967</v>
      </c>
      <c r="W133" s="25">
        <v>0</v>
      </c>
      <c r="X133" s="25">
        <v>244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s="79" customFormat="1" ht="34.5" customHeight="1">
      <c r="A134" s="23" t="s">
        <v>30</v>
      </c>
      <c r="B134" s="23" t="s">
        <v>282</v>
      </c>
      <c r="C134" s="23" t="s">
        <v>282</v>
      </c>
      <c r="D134" s="24" t="s">
        <v>32</v>
      </c>
      <c r="E134" s="25" t="s">
        <v>33</v>
      </c>
      <c r="F134" s="24" t="s">
        <v>32</v>
      </c>
      <c r="G134" s="25" t="s">
        <v>34</v>
      </c>
      <c r="H134" s="26">
        <v>21101</v>
      </c>
      <c r="I134" s="75" t="s">
        <v>35</v>
      </c>
      <c r="J134" s="28" t="s">
        <v>64</v>
      </c>
      <c r="K134" s="28" t="s">
        <v>304</v>
      </c>
      <c r="L134" s="76"/>
      <c r="M134" s="30"/>
      <c r="N134" s="77" t="s">
        <v>285</v>
      </c>
      <c r="O134" s="32">
        <v>16</v>
      </c>
      <c r="P134" s="137">
        <v>20.5</v>
      </c>
      <c r="Q134" s="76" t="s">
        <v>286</v>
      </c>
      <c r="R134" s="146">
        <f t="shared" si="5"/>
        <v>328</v>
      </c>
      <c r="S134" s="25">
        <v>0</v>
      </c>
      <c r="T134" s="25">
        <v>0</v>
      </c>
      <c r="U134" s="25">
        <v>0</v>
      </c>
      <c r="V134" s="25">
        <v>328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s="79" customFormat="1" ht="34.5" customHeight="1">
      <c r="A135" s="23" t="s">
        <v>30</v>
      </c>
      <c r="B135" s="23" t="s">
        <v>282</v>
      </c>
      <c r="C135" s="23" t="s">
        <v>282</v>
      </c>
      <c r="D135" s="24" t="s">
        <v>32</v>
      </c>
      <c r="E135" s="25" t="s">
        <v>33</v>
      </c>
      <c r="F135" s="24" t="s">
        <v>32</v>
      </c>
      <c r="G135" s="25" t="s">
        <v>34</v>
      </c>
      <c r="H135" s="26">
        <v>21101</v>
      </c>
      <c r="I135" s="75" t="s">
        <v>35</v>
      </c>
      <c r="J135" s="28" t="s">
        <v>305</v>
      </c>
      <c r="K135" s="28" t="s">
        <v>306</v>
      </c>
      <c r="L135" s="76"/>
      <c r="M135" s="30"/>
      <c r="N135" s="77" t="s">
        <v>285</v>
      </c>
      <c r="O135" s="32">
        <v>14</v>
      </c>
      <c r="P135" s="137">
        <v>139</v>
      </c>
      <c r="Q135" s="76" t="s">
        <v>286</v>
      </c>
      <c r="R135" s="146">
        <f t="shared" si="5"/>
        <v>1946</v>
      </c>
      <c r="S135" s="25">
        <v>0</v>
      </c>
      <c r="T135" s="25">
        <v>0</v>
      </c>
      <c r="U135" s="25">
        <v>1044</v>
      </c>
      <c r="V135" s="25">
        <v>742</v>
      </c>
      <c r="W135" s="25">
        <v>160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s="79" customFormat="1" ht="34.5" customHeight="1">
      <c r="A136" s="23" t="s">
        <v>30</v>
      </c>
      <c r="B136" s="23" t="s">
        <v>282</v>
      </c>
      <c r="C136" s="23" t="s">
        <v>282</v>
      </c>
      <c r="D136" s="24" t="s">
        <v>32</v>
      </c>
      <c r="E136" s="25" t="s">
        <v>33</v>
      </c>
      <c r="F136" s="24" t="s">
        <v>32</v>
      </c>
      <c r="G136" s="25" t="s">
        <v>34</v>
      </c>
      <c r="H136" s="26">
        <v>21101</v>
      </c>
      <c r="I136" s="75" t="s">
        <v>35</v>
      </c>
      <c r="J136" s="28" t="s">
        <v>116</v>
      </c>
      <c r="K136" s="81" t="s">
        <v>307</v>
      </c>
      <c r="L136" s="76"/>
      <c r="M136" s="30"/>
      <c r="N136" s="77" t="s">
        <v>285</v>
      </c>
      <c r="O136" s="32">
        <v>14</v>
      </c>
      <c r="P136" s="137">
        <v>112</v>
      </c>
      <c r="Q136" s="76" t="s">
        <v>286</v>
      </c>
      <c r="R136" s="146">
        <f t="shared" si="5"/>
        <v>1568</v>
      </c>
      <c r="S136" s="25">
        <v>0</v>
      </c>
      <c r="T136" s="25">
        <v>1046</v>
      </c>
      <c r="U136" s="25">
        <v>0</v>
      </c>
      <c r="V136" s="25">
        <v>0</v>
      </c>
      <c r="W136" s="25">
        <v>522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s="79" customFormat="1" ht="34.5" customHeight="1">
      <c r="A137" s="23" t="s">
        <v>30</v>
      </c>
      <c r="B137" s="23" t="s">
        <v>282</v>
      </c>
      <c r="C137" s="23" t="s">
        <v>282</v>
      </c>
      <c r="D137" s="24" t="s">
        <v>32</v>
      </c>
      <c r="E137" s="25" t="s">
        <v>33</v>
      </c>
      <c r="F137" s="24" t="s">
        <v>32</v>
      </c>
      <c r="G137" s="25" t="s">
        <v>34</v>
      </c>
      <c r="H137" s="26">
        <v>21101</v>
      </c>
      <c r="I137" s="75" t="s">
        <v>35</v>
      </c>
      <c r="J137" s="28" t="s">
        <v>308</v>
      </c>
      <c r="K137" s="81" t="s">
        <v>309</v>
      </c>
      <c r="L137" s="76"/>
      <c r="M137" s="30"/>
      <c r="N137" s="77" t="s">
        <v>285</v>
      </c>
      <c r="O137" s="32">
        <v>1</v>
      </c>
      <c r="P137" s="137">
        <v>4202</v>
      </c>
      <c r="Q137" s="76" t="s">
        <v>286</v>
      </c>
      <c r="R137" s="146">
        <f t="shared" si="5"/>
        <v>4202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4202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s="79" customFormat="1" ht="34.5" customHeight="1">
      <c r="A138" s="23" t="s">
        <v>30</v>
      </c>
      <c r="B138" s="23" t="s">
        <v>282</v>
      </c>
      <c r="C138" s="23" t="s">
        <v>282</v>
      </c>
      <c r="D138" s="24" t="s">
        <v>32</v>
      </c>
      <c r="E138" s="25" t="s">
        <v>33</v>
      </c>
      <c r="F138" s="24" t="s">
        <v>32</v>
      </c>
      <c r="G138" s="25" t="s">
        <v>34</v>
      </c>
      <c r="H138" s="26">
        <v>21101</v>
      </c>
      <c r="I138" s="75" t="s">
        <v>35</v>
      </c>
      <c r="J138" s="28" t="s">
        <v>310</v>
      </c>
      <c r="K138" s="81" t="s">
        <v>311</v>
      </c>
      <c r="L138" s="76"/>
      <c r="M138" s="30"/>
      <c r="N138" s="77" t="s">
        <v>285</v>
      </c>
      <c r="O138" s="32">
        <v>1</v>
      </c>
      <c r="P138" s="137">
        <v>1391</v>
      </c>
      <c r="Q138" s="76" t="s">
        <v>286</v>
      </c>
      <c r="R138" s="146">
        <f t="shared" si="5"/>
        <v>1391</v>
      </c>
      <c r="S138" s="25">
        <v>0</v>
      </c>
      <c r="T138" s="25">
        <v>1391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s="79" customFormat="1" ht="14">
      <c r="A139" s="23" t="s">
        <v>30</v>
      </c>
      <c r="B139" s="23" t="s">
        <v>282</v>
      </c>
      <c r="C139" s="23" t="s">
        <v>282</v>
      </c>
      <c r="D139" s="24" t="s">
        <v>32</v>
      </c>
      <c r="E139" s="25" t="s">
        <v>33</v>
      </c>
      <c r="F139" s="24" t="s">
        <v>32</v>
      </c>
      <c r="G139" s="25" t="s">
        <v>34</v>
      </c>
      <c r="H139" s="26">
        <v>21601</v>
      </c>
      <c r="I139" s="75" t="s">
        <v>312</v>
      </c>
      <c r="J139" s="82" t="s">
        <v>159</v>
      </c>
      <c r="K139" s="82" t="s">
        <v>160</v>
      </c>
      <c r="L139" s="76"/>
      <c r="M139" s="30"/>
      <c r="N139" s="77" t="s">
        <v>285</v>
      </c>
      <c r="O139" s="34">
        <v>2</v>
      </c>
      <c r="P139" s="138">
        <v>54.5</v>
      </c>
      <c r="Q139" s="76" t="s">
        <v>286</v>
      </c>
      <c r="R139" s="146">
        <f t="shared" si="5"/>
        <v>109</v>
      </c>
      <c r="S139" s="34">
        <v>0</v>
      </c>
      <c r="T139" s="34">
        <v>109</v>
      </c>
      <c r="U139" s="34">
        <v>0</v>
      </c>
      <c r="V139" s="34">
        <v>0</v>
      </c>
      <c r="W139" s="34">
        <v>0</v>
      </c>
      <c r="X139" s="34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s="79" customFormat="1" ht="28">
      <c r="A140" s="23" t="s">
        <v>30</v>
      </c>
      <c r="B140" s="23" t="s">
        <v>282</v>
      </c>
      <c r="C140" s="23" t="s">
        <v>282</v>
      </c>
      <c r="D140" s="24" t="s">
        <v>32</v>
      </c>
      <c r="E140" s="25" t="s">
        <v>33</v>
      </c>
      <c r="F140" s="24" t="s">
        <v>32</v>
      </c>
      <c r="G140" s="25" t="s">
        <v>34</v>
      </c>
      <c r="H140" s="26">
        <v>21601</v>
      </c>
      <c r="I140" s="75" t="s">
        <v>312</v>
      </c>
      <c r="J140" s="82" t="s">
        <v>157</v>
      </c>
      <c r="K140" s="82" t="s">
        <v>158</v>
      </c>
      <c r="L140" s="76"/>
      <c r="M140" s="30"/>
      <c r="N140" s="77" t="s">
        <v>285</v>
      </c>
      <c r="O140" s="34">
        <v>2</v>
      </c>
      <c r="P140" s="138">
        <v>51</v>
      </c>
      <c r="Q140" s="76" t="s">
        <v>286</v>
      </c>
      <c r="R140" s="146">
        <f t="shared" si="5"/>
        <v>102</v>
      </c>
      <c r="S140" s="34">
        <v>0</v>
      </c>
      <c r="T140" s="34">
        <v>0</v>
      </c>
      <c r="U140" s="34">
        <v>0</v>
      </c>
      <c r="V140" s="34">
        <v>102</v>
      </c>
      <c r="W140" s="34">
        <v>0</v>
      </c>
      <c r="X140" s="34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s="79" customFormat="1" ht="14">
      <c r="A141" s="23" t="s">
        <v>30</v>
      </c>
      <c r="B141" s="23" t="s">
        <v>282</v>
      </c>
      <c r="C141" s="23" t="s">
        <v>282</v>
      </c>
      <c r="D141" s="24" t="s">
        <v>32</v>
      </c>
      <c r="E141" s="25" t="s">
        <v>33</v>
      </c>
      <c r="F141" s="24" t="s">
        <v>32</v>
      </c>
      <c r="G141" s="25" t="s">
        <v>34</v>
      </c>
      <c r="H141" s="26">
        <v>21601</v>
      </c>
      <c r="I141" s="75" t="s">
        <v>312</v>
      </c>
      <c r="J141" s="28" t="s">
        <v>169</v>
      </c>
      <c r="K141" s="28" t="s">
        <v>170</v>
      </c>
      <c r="L141" s="76"/>
      <c r="M141" s="30"/>
      <c r="N141" s="77" t="s">
        <v>291</v>
      </c>
      <c r="O141" s="34">
        <v>20</v>
      </c>
      <c r="P141" s="138">
        <v>194.9</v>
      </c>
      <c r="Q141" s="76" t="s">
        <v>286</v>
      </c>
      <c r="R141" s="146">
        <f t="shared" si="5"/>
        <v>3898</v>
      </c>
      <c r="S141" s="34">
        <v>0</v>
      </c>
      <c r="T141" s="34">
        <v>1949</v>
      </c>
      <c r="U141" s="34">
        <v>0</v>
      </c>
      <c r="V141" s="34">
        <v>0</v>
      </c>
      <c r="W141" s="34">
        <v>0</v>
      </c>
      <c r="X141" s="34">
        <v>1949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s="79" customFormat="1" ht="14">
      <c r="A142" s="23" t="s">
        <v>30</v>
      </c>
      <c r="B142" s="23" t="s">
        <v>282</v>
      </c>
      <c r="C142" s="23" t="s">
        <v>282</v>
      </c>
      <c r="D142" s="24" t="s">
        <v>32</v>
      </c>
      <c r="E142" s="25" t="s">
        <v>33</v>
      </c>
      <c r="F142" s="24" t="s">
        <v>32</v>
      </c>
      <c r="G142" s="25" t="s">
        <v>34</v>
      </c>
      <c r="H142" s="26">
        <v>21601</v>
      </c>
      <c r="I142" s="75" t="s">
        <v>312</v>
      </c>
      <c r="J142" s="28" t="s">
        <v>167</v>
      </c>
      <c r="K142" s="28" t="s">
        <v>168</v>
      </c>
      <c r="L142" s="76"/>
      <c r="M142" s="30"/>
      <c r="N142" s="77" t="s">
        <v>291</v>
      </c>
      <c r="O142" s="34">
        <v>25</v>
      </c>
      <c r="P142" s="138">
        <v>223.4</v>
      </c>
      <c r="Q142" s="76" t="s">
        <v>286</v>
      </c>
      <c r="R142" s="146">
        <f t="shared" si="5"/>
        <v>5585</v>
      </c>
      <c r="S142" s="34">
        <v>0</v>
      </c>
      <c r="T142" s="34">
        <v>1846</v>
      </c>
      <c r="U142" s="34">
        <v>0</v>
      </c>
      <c r="V142" s="34">
        <v>1896</v>
      </c>
      <c r="W142" s="34">
        <v>0</v>
      </c>
      <c r="X142" s="34">
        <v>1843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s="79" customFormat="1" ht="14">
      <c r="A143" s="23" t="s">
        <v>30</v>
      </c>
      <c r="B143" s="23" t="s">
        <v>282</v>
      </c>
      <c r="C143" s="23" t="s">
        <v>282</v>
      </c>
      <c r="D143" s="24" t="s">
        <v>32</v>
      </c>
      <c r="E143" s="25" t="s">
        <v>33</v>
      </c>
      <c r="F143" s="24" t="s">
        <v>32</v>
      </c>
      <c r="G143" s="25" t="s">
        <v>34</v>
      </c>
      <c r="H143" s="26">
        <v>21601</v>
      </c>
      <c r="I143" s="75" t="s">
        <v>312</v>
      </c>
      <c r="J143" s="28" t="s">
        <v>313</v>
      </c>
      <c r="K143" s="28" t="s">
        <v>314</v>
      </c>
      <c r="L143" s="76"/>
      <c r="M143" s="30"/>
      <c r="N143" s="77" t="s">
        <v>285</v>
      </c>
      <c r="O143" s="34">
        <v>10</v>
      </c>
      <c r="P143" s="138">
        <v>22</v>
      </c>
      <c r="Q143" s="76" t="s">
        <v>286</v>
      </c>
      <c r="R143" s="146">
        <f t="shared" si="5"/>
        <v>220</v>
      </c>
      <c r="S143" s="34">
        <v>0</v>
      </c>
      <c r="T143" s="34">
        <v>0</v>
      </c>
      <c r="U143" s="34">
        <v>0</v>
      </c>
      <c r="V143" s="34">
        <v>220</v>
      </c>
      <c r="W143" s="34">
        <v>0</v>
      </c>
      <c r="X143" s="34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s="79" customFormat="1" ht="28">
      <c r="A144" s="23" t="s">
        <v>30</v>
      </c>
      <c r="B144" s="23" t="s">
        <v>282</v>
      </c>
      <c r="C144" s="23" t="s">
        <v>282</v>
      </c>
      <c r="D144" s="24" t="s">
        <v>32</v>
      </c>
      <c r="E144" s="25" t="s">
        <v>33</v>
      </c>
      <c r="F144" s="24" t="s">
        <v>32</v>
      </c>
      <c r="G144" s="25" t="s">
        <v>34</v>
      </c>
      <c r="H144" s="26">
        <v>21601</v>
      </c>
      <c r="I144" s="75" t="s">
        <v>312</v>
      </c>
      <c r="J144" s="28" t="s">
        <v>315</v>
      </c>
      <c r="K144" s="83" t="s">
        <v>316</v>
      </c>
      <c r="L144" s="76"/>
      <c r="M144" s="30"/>
      <c r="N144" s="77" t="s">
        <v>317</v>
      </c>
      <c r="O144" s="34">
        <v>12</v>
      </c>
      <c r="P144" s="138">
        <v>25.25</v>
      </c>
      <c r="Q144" s="76" t="s">
        <v>286</v>
      </c>
      <c r="R144" s="146">
        <f t="shared" si="5"/>
        <v>303</v>
      </c>
      <c r="S144" s="34">
        <v>0</v>
      </c>
      <c r="T144" s="34">
        <v>0</v>
      </c>
      <c r="U144" s="34">
        <v>0</v>
      </c>
      <c r="V144" s="34">
        <v>303</v>
      </c>
      <c r="W144" s="34">
        <v>0</v>
      </c>
      <c r="X144" s="34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s="79" customFormat="1" ht="28">
      <c r="A145" s="23" t="s">
        <v>30</v>
      </c>
      <c r="B145" s="23" t="s">
        <v>282</v>
      </c>
      <c r="C145" s="23" t="s">
        <v>282</v>
      </c>
      <c r="D145" s="24" t="s">
        <v>32</v>
      </c>
      <c r="E145" s="25" t="s">
        <v>33</v>
      </c>
      <c r="F145" s="24" t="s">
        <v>32</v>
      </c>
      <c r="G145" s="25" t="s">
        <v>34</v>
      </c>
      <c r="H145" s="26">
        <v>21601</v>
      </c>
      <c r="I145" s="75" t="s">
        <v>312</v>
      </c>
      <c r="J145" s="28" t="s">
        <v>150</v>
      </c>
      <c r="K145" s="83" t="s">
        <v>151</v>
      </c>
      <c r="L145" s="76"/>
      <c r="M145" s="30"/>
      <c r="N145" s="77" t="s">
        <v>285</v>
      </c>
      <c r="O145" s="34">
        <v>5</v>
      </c>
      <c r="P145" s="138">
        <v>341</v>
      </c>
      <c r="Q145" s="76" t="s">
        <v>286</v>
      </c>
      <c r="R145" s="146">
        <f t="shared" si="5"/>
        <v>1705</v>
      </c>
      <c r="S145" s="34">
        <v>0</v>
      </c>
      <c r="T145" s="34">
        <v>567</v>
      </c>
      <c r="U145" s="34">
        <v>0</v>
      </c>
      <c r="V145" s="34">
        <v>571</v>
      </c>
      <c r="W145" s="34">
        <v>0</v>
      </c>
      <c r="X145" s="34">
        <v>567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s="79" customFormat="1" ht="14">
      <c r="A146" s="23" t="s">
        <v>30</v>
      </c>
      <c r="B146" s="23" t="s">
        <v>282</v>
      </c>
      <c r="C146" s="23" t="s">
        <v>282</v>
      </c>
      <c r="D146" s="24" t="s">
        <v>32</v>
      </c>
      <c r="E146" s="25" t="s">
        <v>33</v>
      </c>
      <c r="F146" s="24" t="s">
        <v>32</v>
      </c>
      <c r="G146" s="25" t="s">
        <v>34</v>
      </c>
      <c r="H146" s="26">
        <v>21601</v>
      </c>
      <c r="I146" s="75" t="s">
        <v>312</v>
      </c>
      <c r="J146" s="28" t="s">
        <v>318</v>
      </c>
      <c r="K146" s="28" t="s">
        <v>319</v>
      </c>
      <c r="L146" s="76"/>
      <c r="M146" s="30"/>
      <c r="N146" s="77" t="s">
        <v>317</v>
      </c>
      <c r="O146" s="34">
        <v>10</v>
      </c>
      <c r="P146" s="138">
        <v>40.599999999999994</v>
      </c>
      <c r="Q146" s="76" t="s">
        <v>286</v>
      </c>
      <c r="R146" s="146">
        <f t="shared" si="5"/>
        <v>406</v>
      </c>
      <c r="S146" s="34">
        <v>0</v>
      </c>
      <c r="T146" s="34">
        <v>0</v>
      </c>
      <c r="U146" s="34">
        <v>0</v>
      </c>
      <c r="V146" s="34">
        <v>200</v>
      </c>
      <c r="W146" s="34">
        <v>0</v>
      </c>
      <c r="X146" s="34">
        <v>206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s="79" customFormat="1" ht="14">
      <c r="A147" s="23" t="s">
        <v>30</v>
      </c>
      <c r="B147" s="23" t="s">
        <v>282</v>
      </c>
      <c r="C147" s="23" t="s">
        <v>282</v>
      </c>
      <c r="D147" s="24" t="s">
        <v>32</v>
      </c>
      <c r="E147" s="25" t="s">
        <v>33</v>
      </c>
      <c r="F147" s="24" t="s">
        <v>32</v>
      </c>
      <c r="G147" s="25" t="s">
        <v>34</v>
      </c>
      <c r="H147" s="26">
        <v>21601</v>
      </c>
      <c r="I147" s="75" t="s">
        <v>312</v>
      </c>
      <c r="J147" s="28" t="s">
        <v>254</v>
      </c>
      <c r="K147" s="28" t="s">
        <v>255</v>
      </c>
      <c r="L147" s="76"/>
      <c r="M147" s="30"/>
      <c r="N147" s="77" t="s">
        <v>285</v>
      </c>
      <c r="O147" s="34">
        <v>100</v>
      </c>
      <c r="P147" s="138">
        <v>15.079999999999998</v>
      </c>
      <c r="Q147" s="76" t="s">
        <v>286</v>
      </c>
      <c r="R147" s="146">
        <f t="shared" si="5"/>
        <v>1508</v>
      </c>
      <c r="S147" s="34">
        <v>0</v>
      </c>
      <c r="T147" s="34">
        <v>762</v>
      </c>
      <c r="U147" s="34">
        <v>0</v>
      </c>
      <c r="V147" s="34">
        <v>0</v>
      </c>
      <c r="W147" s="34">
        <v>0</v>
      </c>
      <c r="X147" s="34">
        <v>746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s="79" customFormat="1" ht="14">
      <c r="A148" s="23" t="s">
        <v>30</v>
      </c>
      <c r="B148" s="23" t="s">
        <v>282</v>
      </c>
      <c r="C148" s="23" t="s">
        <v>282</v>
      </c>
      <c r="D148" s="24" t="s">
        <v>32</v>
      </c>
      <c r="E148" s="25" t="s">
        <v>33</v>
      </c>
      <c r="F148" s="24" t="s">
        <v>32</v>
      </c>
      <c r="G148" s="25" t="s">
        <v>34</v>
      </c>
      <c r="H148" s="26">
        <v>21601</v>
      </c>
      <c r="I148" s="75" t="s">
        <v>312</v>
      </c>
      <c r="J148" s="28" t="s">
        <v>320</v>
      </c>
      <c r="K148" s="28" t="s">
        <v>321</v>
      </c>
      <c r="L148" s="76"/>
      <c r="M148" s="30"/>
      <c r="N148" s="77" t="s">
        <v>285</v>
      </c>
      <c r="O148" s="34">
        <v>3</v>
      </c>
      <c r="P148" s="138">
        <v>174</v>
      </c>
      <c r="Q148" s="76" t="s">
        <v>286</v>
      </c>
      <c r="R148" s="146">
        <f t="shared" si="5"/>
        <v>522</v>
      </c>
      <c r="S148" s="34">
        <v>0</v>
      </c>
      <c r="T148" s="34">
        <v>174</v>
      </c>
      <c r="U148" s="34">
        <v>0</v>
      </c>
      <c r="V148" s="34">
        <v>174</v>
      </c>
      <c r="W148" s="34">
        <v>0</v>
      </c>
      <c r="X148" s="34">
        <v>174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s="79" customFormat="1" ht="28">
      <c r="A149" s="23" t="s">
        <v>30</v>
      </c>
      <c r="B149" s="23" t="s">
        <v>282</v>
      </c>
      <c r="C149" s="23" t="s">
        <v>282</v>
      </c>
      <c r="D149" s="24" t="s">
        <v>32</v>
      </c>
      <c r="E149" s="25" t="s">
        <v>33</v>
      </c>
      <c r="F149" s="24" t="s">
        <v>32</v>
      </c>
      <c r="G149" s="25" t="s">
        <v>34</v>
      </c>
      <c r="H149" s="26">
        <v>21601</v>
      </c>
      <c r="I149" s="75" t="s">
        <v>312</v>
      </c>
      <c r="J149" s="28" t="s">
        <v>161</v>
      </c>
      <c r="K149" s="83" t="s">
        <v>322</v>
      </c>
      <c r="L149" s="76"/>
      <c r="M149" s="30"/>
      <c r="N149" s="77" t="s">
        <v>285</v>
      </c>
      <c r="O149" s="34">
        <v>5</v>
      </c>
      <c r="P149" s="138">
        <v>292.39999999999998</v>
      </c>
      <c r="Q149" s="76" t="s">
        <v>286</v>
      </c>
      <c r="R149" s="146">
        <f t="shared" si="5"/>
        <v>1462</v>
      </c>
      <c r="S149" s="34">
        <v>0</v>
      </c>
      <c r="T149" s="34">
        <v>487</v>
      </c>
      <c r="U149" s="34">
        <v>0</v>
      </c>
      <c r="V149" s="34">
        <v>487</v>
      </c>
      <c r="W149" s="34">
        <v>0</v>
      </c>
      <c r="X149" s="34">
        <v>488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s="79" customFormat="1" ht="14">
      <c r="A150" s="23" t="s">
        <v>30</v>
      </c>
      <c r="B150" s="23" t="s">
        <v>282</v>
      </c>
      <c r="C150" s="23" t="s">
        <v>282</v>
      </c>
      <c r="D150" s="24" t="s">
        <v>32</v>
      </c>
      <c r="E150" s="25" t="s">
        <v>33</v>
      </c>
      <c r="F150" s="24" t="s">
        <v>32</v>
      </c>
      <c r="G150" s="25" t="s">
        <v>34</v>
      </c>
      <c r="H150" s="26">
        <v>21601</v>
      </c>
      <c r="I150" s="75" t="s">
        <v>312</v>
      </c>
      <c r="J150" s="28" t="s">
        <v>323</v>
      </c>
      <c r="K150" s="28" t="s">
        <v>324</v>
      </c>
      <c r="L150" s="76"/>
      <c r="M150" s="30"/>
      <c r="N150" s="77" t="s">
        <v>285</v>
      </c>
      <c r="O150" s="34">
        <v>10</v>
      </c>
      <c r="P150" s="138">
        <v>16.2</v>
      </c>
      <c r="Q150" s="76" t="s">
        <v>286</v>
      </c>
      <c r="R150" s="146">
        <f t="shared" si="5"/>
        <v>162</v>
      </c>
      <c r="S150" s="34">
        <v>0</v>
      </c>
      <c r="T150" s="34">
        <v>0</v>
      </c>
      <c r="U150" s="34">
        <v>0</v>
      </c>
      <c r="V150" s="34">
        <v>162</v>
      </c>
      <c r="W150" s="34">
        <v>0</v>
      </c>
      <c r="X150" s="34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s="79" customFormat="1" ht="28">
      <c r="A151" s="23" t="s">
        <v>30</v>
      </c>
      <c r="B151" s="23" t="s">
        <v>282</v>
      </c>
      <c r="C151" s="23" t="s">
        <v>282</v>
      </c>
      <c r="D151" s="24" t="s">
        <v>32</v>
      </c>
      <c r="E151" s="25" t="s">
        <v>33</v>
      </c>
      <c r="F151" s="24" t="s">
        <v>32</v>
      </c>
      <c r="G151" s="25" t="s">
        <v>34</v>
      </c>
      <c r="H151" s="26">
        <v>21601</v>
      </c>
      <c r="I151" s="75" t="s">
        <v>312</v>
      </c>
      <c r="J151" s="28" t="s">
        <v>155</v>
      </c>
      <c r="K151" s="83" t="s">
        <v>156</v>
      </c>
      <c r="L151" s="76"/>
      <c r="M151" s="30"/>
      <c r="N151" s="77" t="s">
        <v>285</v>
      </c>
      <c r="O151" s="34">
        <v>3</v>
      </c>
      <c r="P151" s="138">
        <v>406</v>
      </c>
      <c r="Q151" s="76" t="s">
        <v>286</v>
      </c>
      <c r="R151" s="146">
        <f t="shared" si="5"/>
        <v>1218</v>
      </c>
      <c r="S151" s="34">
        <v>0</v>
      </c>
      <c r="T151" s="34">
        <v>406</v>
      </c>
      <c r="U151" s="34">
        <v>0</v>
      </c>
      <c r="V151" s="34">
        <v>406</v>
      </c>
      <c r="W151" s="34">
        <v>0</v>
      </c>
      <c r="X151" s="34">
        <v>406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s="79" customFormat="1" ht="84">
      <c r="A152" s="23" t="s">
        <v>30</v>
      </c>
      <c r="B152" s="23" t="s">
        <v>282</v>
      </c>
      <c r="C152" s="23" t="s">
        <v>282</v>
      </c>
      <c r="D152" s="24" t="s">
        <v>32</v>
      </c>
      <c r="E152" s="25" t="s">
        <v>33</v>
      </c>
      <c r="F152" s="24" t="s">
        <v>32</v>
      </c>
      <c r="G152" s="25" t="s">
        <v>34</v>
      </c>
      <c r="H152" s="26">
        <v>22104</v>
      </c>
      <c r="I152" s="75" t="s">
        <v>174</v>
      </c>
      <c r="J152" s="82" t="s">
        <v>325</v>
      </c>
      <c r="K152" s="82" t="s">
        <v>326</v>
      </c>
      <c r="L152" s="76"/>
      <c r="M152" s="30"/>
      <c r="N152" s="77" t="s">
        <v>285</v>
      </c>
      <c r="O152" s="32">
        <v>145</v>
      </c>
      <c r="P152" s="139">
        <v>42</v>
      </c>
      <c r="Q152" s="76" t="s">
        <v>286</v>
      </c>
      <c r="R152" s="146">
        <f t="shared" si="5"/>
        <v>6090</v>
      </c>
      <c r="S152" s="34">
        <v>0</v>
      </c>
      <c r="T152" s="34">
        <v>2436</v>
      </c>
      <c r="U152" s="34">
        <v>2436</v>
      </c>
      <c r="V152" s="34">
        <v>1218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</row>
    <row r="153" spans="1:30" s="79" customFormat="1" ht="98">
      <c r="A153" s="23" t="s">
        <v>30</v>
      </c>
      <c r="B153" s="23" t="s">
        <v>282</v>
      </c>
      <c r="C153" s="23" t="s">
        <v>282</v>
      </c>
      <c r="D153" s="24" t="s">
        <v>32</v>
      </c>
      <c r="E153" s="25" t="s">
        <v>33</v>
      </c>
      <c r="F153" s="24" t="s">
        <v>32</v>
      </c>
      <c r="G153" s="25" t="s">
        <v>34</v>
      </c>
      <c r="H153" s="26">
        <v>26103</v>
      </c>
      <c r="I153" s="75" t="s">
        <v>327</v>
      </c>
      <c r="J153" s="44" t="s">
        <v>182</v>
      </c>
      <c r="K153" s="84" t="s">
        <v>181</v>
      </c>
      <c r="L153" s="76"/>
      <c r="M153" s="30"/>
      <c r="N153" s="77" t="s">
        <v>285</v>
      </c>
      <c r="O153" s="32">
        <v>237</v>
      </c>
      <c r="P153" s="137">
        <v>100</v>
      </c>
      <c r="Q153" s="76" t="s">
        <v>286</v>
      </c>
      <c r="R153" s="146">
        <f t="shared" si="5"/>
        <v>23700</v>
      </c>
      <c r="S153" s="23">
        <v>3000</v>
      </c>
      <c r="T153" s="23">
        <v>8503</v>
      </c>
      <c r="U153" s="23">
        <v>9000</v>
      </c>
      <c r="V153" s="23">
        <v>3197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</row>
    <row r="154" spans="1:30" s="79" customFormat="1" ht="98">
      <c r="A154" s="23" t="s">
        <v>30</v>
      </c>
      <c r="B154" s="23" t="s">
        <v>282</v>
      </c>
      <c r="C154" s="23" t="s">
        <v>282</v>
      </c>
      <c r="D154" s="24" t="s">
        <v>32</v>
      </c>
      <c r="E154" s="25" t="s">
        <v>33</v>
      </c>
      <c r="F154" s="24" t="s">
        <v>32</v>
      </c>
      <c r="G154" s="25" t="s">
        <v>34</v>
      </c>
      <c r="H154" s="26">
        <v>26103</v>
      </c>
      <c r="I154" s="75" t="s">
        <v>327</v>
      </c>
      <c r="J154" s="44" t="s">
        <v>328</v>
      </c>
      <c r="K154" s="84" t="s">
        <v>329</v>
      </c>
      <c r="L154" s="76"/>
      <c r="M154" s="30"/>
      <c r="N154" s="77" t="s">
        <v>285</v>
      </c>
      <c r="O154" s="32">
        <v>1</v>
      </c>
      <c r="P154" s="137">
        <v>50</v>
      </c>
      <c r="Q154" s="76" t="s">
        <v>286</v>
      </c>
      <c r="R154" s="146">
        <f t="shared" si="5"/>
        <v>50</v>
      </c>
      <c r="S154" s="23">
        <v>0</v>
      </c>
      <c r="T154" s="23">
        <v>0</v>
      </c>
      <c r="U154" s="23">
        <v>0</v>
      </c>
      <c r="V154" s="23">
        <v>50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</row>
    <row r="155" spans="1:30" s="79" customFormat="1" ht="44.15" customHeight="1">
      <c r="A155" s="23" t="s">
        <v>30</v>
      </c>
      <c r="B155" s="23" t="s">
        <v>282</v>
      </c>
      <c r="C155" s="23" t="s">
        <v>282</v>
      </c>
      <c r="D155" s="24" t="s">
        <v>32</v>
      </c>
      <c r="E155" s="25" t="s">
        <v>33</v>
      </c>
      <c r="F155" s="24" t="s">
        <v>32</v>
      </c>
      <c r="G155" s="25" t="s">
        <v>34</v>
      </c>
      <c r="H155" s="26">
        <v>26103</v>
      </c>
      <c r="I155" s="75" t="s">
        <v>327</v>
      </c>
      <c r="J155" s="44" t="s">
        <v>185</v>
      </c>
      <c r="K155" s="84" t="s">
        <v>186</v>
      </c>
      <c r="L155" s="76"/>
      <c r="M155" s="30"/>
      <c r="N155" s="77" t="s">
        <v>285</v>
      </c>
      <c r="O155" s="32">
        <v>1</v>
      </c>
      <c r="P155" s="137">
        <v>1</v>
      </c>
      <c r="Q155" s="76" t="s">
        <v>286</v>
      </c>
      <c r="R155" s="146">
        <f t="shared" si="5"/>
        <v>1</v>
      </c>
      <c r="S155" s="23">
        <v>0</v>
      </c>
      <c r="T155" s="23">
        <v>0</v>
      </c>
      <c r="U155" s="23">
        <v>0</v>
      </c>
      <c r="V155" s="23">
        <v>1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</row>
    <row r="156" spans="1:30" s="79" customFormat="1" ht="42">
      <c r="A156" s="23" t="s">
        <v>30</v>
      </c>
      <c r="B156" s="23" t="s">
        <v>282</v>
      </c>
      <c r="C156" s="23" t="s">
        <v>282</v>
      </c>
      <c r="D156" s="24" t="s">
        <v>32</v>
      </c>
      <c r="E156" s="25" t="s">
        <v>33</v>
      </c>
      <c r="F156" s="24" t="s">
        <v>32</v>
      </c>
      <c r="G156" s="25" t="s">
        <v>34</v>
      </c>
      <c r="H156" s="26">
        <v>31401</v>
      </c>
      <c r="I156" s="75" t="s">
        <v>204</v>
      </c>
      <c r="J156" s="26"/>
      <c r="K156" s="85" t="s">
        <v>204</v>
      </c>
      <c r="L156" s="76" t="s">
        <v>330</v>
      </c>
      <c r="M156" s="30" t="s">
        <v>227</v>
      </c>
      <c r="N156" s="77" t="s">
        <v>208</v>
      </c>
      <c r="O156" s="32">
        <v>10</v>
      </c>
      <c r="P156" s="137">
        <v>946.6</v>
      </c>
      <c r="Q156" s="76" t="s">
        <v>286</v>
      </c>
      <c r="R156" s="146">
        <f t="shared" si="5"/>
        <v>9466</v>
      </c>
      <c r="S156" s="25">
        <v>750</v>
      </c>
      <c r="T156" s="25">
        <v>754</v>
      </c>
      <c r="U156" s="25">
        <v>762</v>
      </c>
      <c r="V156" s="25">
        <v>750</v>
      </c>
      <c r="W156" s="25">
        <v>750</v>
      </c>
      <c r="X156" s="25">
        <v>750</v>
      </c>
      <c r="Y156" s="25">
        <v>750</v>
      </c>
      <c r="Z156" s="25">
        <v>750</v>
      </c>
      <c r="AA156" s="25">
        <v>750</v>
      </c>
      <c r="AB156" s="25">
        <v>750</v>
      </c>
      <c r="AC156" s="25">
        <v>1200</v>
      </c>
      <c r="AD156" s="25">
        <v>750</v>
      </c>
    </row>
    <row r="157" spans="1:30" s="79" customFormat="1" ht="28">
      <c r="A157" s="86" t="s">
        <v>30</v>
      </c>
      <c r="B157" s="86" t="s">
        <v>282</v>
      </c>
      <c r="C157" s="86" t="s">
        <v>282</v>
      </c>
      <c r="D157" s="87" t="s">
        <v>32</v>
      </c>
      <c r="E157" s="88" t="s">
        <v>33</v>
      </c>
      <c r="F157" s="87" t="s">
        <v>32</v>
      </c>
      <c r="G157" s="88" t="s">
        <v>34</v>
      </c>
      <c r="H157" s="89">
        <v>32601</v>
      </c>
      <c r="I157" s="90" t="s">
        <v>331</v>
      </c>
      <c r="J157" s="89"/>
      <c r="K157" s="90" t="s">
        <v>331</v>
      </c>
      <c r="L157" s="91"/>
      <c r="M157" s="92" t="s">
        <v>234</v>
      </c>
      <c r="N157" s="93" t="s">
        <v>208</v>
      </c>
      <c r="O157" s="94">
        <v>12</v>
      </c>
      <c r="P157" s="140">
        <v>5708.33</v>
      </c>
      <c r="Q157" s="76" t="s">
        <v>286</v>
      </c>
      <c r="R157" s="146">
        <f t="shared" si="5"/>
        <v>68500</v>
      </c>
      <c r="S157" s="25">
        <v>0</v>
      </c>
      <c r="T157" s="25">
        <v>5500</v>
      </c>
      <c r="U157" s="25">
        <v>6000</v>
      </c>
      <c r="V157" s="25">
        <v>5500</v>
      </c>
      <c r="W157" s="25">
        <v>6500</v>
      </c>
      <c r="X157" s="25">
        <v>6500</v>
      </c>
      <c r="Y157" s="25">
        <v>6000</v>
      </c>
      <c r="Z157" s="25">
        <v>5500</v>
      </c>
      <c r="AA157" s="25">
        <v>6500</v>
      </c>
      <c r="AB157" s="25">
        <v>6000</v>
      </c>
      <c r="AC157" s="25">
        <v>5500</v>
      </c>
      <c r="AD157" s="25">
        <v>9000</v>
      </c>
    </row>
    <row r="158" spans="1:30" s="79" customFormat="1" ht="70">
      <c r="A158" s="23" t="s">
        <v>30</v>
      </c>
      <c r="B158" s="23" t="s">
        <v>282</v>
      </c>
      <c r="C158" s="23" t="s">
        <v>282</v>
      </c>
      <c r="D158" s="24" t="s">
        <v>32</v>
      </c>
      <c r="E158" s="25" t="s">
        <v>33</v>
      </c>
      <c r="F158" s="24" t="s">
        <v>32</v>
      </c>
      <c r="G158" s="25" t="s">
        <v>34</v>
      </c>
      <c r="H158" s="26">
        <v>35501</v>
      </c>
      <c r="I158" s="75" t="s">
        <v>332</v>
      </c>
      <c r="J158" s="26"/>
      <c r="K158" s="75" t="s">
        <v>333</v>
      </c>
      <c r="L158" s="76"/>
      <c r="M158" s="30"/>
      <c r="N158" s="77" t="s">
        <v>208</v>
      </c>
      <c r="O158" s="32">
        <v>4</v>
      </c>
      <c r="P158" s="137">
        <v>6475</v>
      </c>
      <c r="Q158" s="76" t="s">
        <v>286</v>
      </c>
      <c r="R158" s="146">
        <f t="shared" si="5"/>
        <v>25900</v>
      </c>
      <c r="S158" s="25">
        <v>0</v>
      </c>
      <c r="T158" s="25">
        <v>15900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10000</v>
      </c>
      <c r="AA158" s="25">
        <v>0</v>
      </c>
      <c r="AB158" s="25">
        <v>0</v>
      </c>
      <c r="AC158" s="25">
        <v>0</v>
      </c>
      <c r="AD158" s="25">
        <v>0</v>
      </c>
    </row>
    <row r="159" spans="1:30" s="79" customFormat="1" ht="70">
      <c r="A159" s="23" t="s">
        <v>30</v>
      </c>
      <c r="B159" s="23" t="s">
        <v>282</v>
      </c>
      <c r="C159" s="23" t="s">
        <v>282</v>
      </c>
      <c r="D159" s="24" t="s">
        <v>32</v>
      </c>
      <c r="E159" s="25" t="s">
        <v>33</v>
      </c>
      <c r="F159" s="24" t="s">
        <v>32</v>
      </c>
      <c r="G159" s="25" t="s">
        <v>34</v>
      </c>
      <c r="H159" s="26">
        <v>35501</v>
      </c>
      <c r="I159" s="75" t="s">
        <v>332</v>
      </c>
      <c r="J159" s="26"/>
      <c r="K159" s="75" t="s">
        <v>334</v>
      </c>
      <c r="L159" s="76"/>
      <c r="M159" s="30"/>
      <c r="N159" s="77" t="s">
        <v>208</v>
      </c>
      <c r="O159" s="32">
        <v>2</v>
      </c>
      <c r="P159" s="137">
        <v>1500</v>
      </c>
      <c r="Q159" s="76" t="s">
        <v>286</v>
      </c>
      <c r="R159" s="146">
        <f t="shared" si="5"/>
        <v>3000</v>
      </c>
      <c r="S159" s="25">
        <v>0</v>
      </c>
      <c r="T159" s="25">
        <v>0</v>
      </c>
      <c r="U159" s="25">
        <v>0</v>
      </c>
      <c r="V159" s="25">
        <v>1500</v>
      </c>
      <c r="W159" s="25">
        <v>0</v>
      </c>
      <c r="X159" s="25">
        <v>0</v>
      </c>
      <c r="Y159" s="25">
        <v>0</v>
      </c>
      <c r="Z159" s="25">
        <v>0</v>
      </c>
      <c r="AA159" s="25">
        <v>1500</v>
      </c>
      <c r="AB159" s="25">
        <v>0</v>
      </c>
      <c r="AC159" s="25">
        <v>0</v>
      </c>
      <c r="AD159" s="25">
        <v>0</v>
      </c>
    </row>
    <row r="160" spans="1:30" s="79" customFormat="1" ht="70">
      <c r="A160" s="23" t="s">
        <v>30</v>
      </c>
      <c r="B160" s="23" t="s">
        <v>282</v>
      </c>
      <c r="C160" s="23" t="s">
        <v>282</v>
      </c>
      <c r="D160" s="24" t="s">
        <v>32</v>
      </c>
      <c r="E160" s="25" t="s">
        <v>33</v>
      </c>
      <c r="F160" s="24" t="s">
        <v>32</v>
      </c>
      <c r="G160" s="25" t="s">
        <v>34</v>
      </c>
      <c r="H160" s="26">
        <v>35501</v>
      </c>
      <c r="I160" s="75" t="s">
        <v>332</v>
      </c>
      <c r="J160" s="26"/>
      <c r="K160" s="75" t="s">
        <v>220</v>
      </c>
      <c r="L160" s="76"/>
      <c r="M160" s="30"/>
      <c r="N160" s="77" t="s">
        <v>208</v>
      </c>
      <c r="O160" s="32">
        <v>1</v>
      </c>
      <c r="P160" s="137">
        <v>3500</v>
      </c>
      <c r="Q160" s="76" t="s">
        <v>286</v>
      </c>
      <c r="R160" s="146">
        <f t="shared" si="5"/>
        <v>3500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3500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s="98" customFormat="1" ht="26.5" customHeight="1">
      <c r="A161" s="95" t="s">
        <v>30</v>
      </c>
      <c r="B161" s="95" t="s">
        <v>282</v>
      </c>
      <c r="C161" s="95" t="s">
        <v>282</v>
      </c>
      <c r="D161" s="24" t="s">
        <v>32</v>
      </c>
      <c r="E161" s="25" t="s">
        <v>33</v>
      </c>
      <c r="F161" s="24" t="s">
        <v>32</v>
      </c>
      <c r="G161" s="25" t="s">
        <v>34</v>
      </c>
      <c r="H161" s="64">
        <v>39202</v>
      </c>
      <c r="I161" s="75" t="s">
        <v>335</v>
      </c>
      <c r="J161" s="64"/>
      <c r="K161" s="85" t="s">
        <v>335</v>
      </c>
      <c r="L161" s="96"/>
      <c r="M161" s="97"/>
      <c r="N161" s="42" t="s">
        <v>208</v>
      </c>
      <c r="O161" s="32">
        <v>4</v>
      </c>
      <c r="P161" s="137">
        <v>6700.25</v>
      </c>
      <c r="Q161" s="76" t="s">
        <v>40</v>
      </c>
      <c r="R161" s="146">
        <f t="shared" si="5"/>
        <v>26801</v>
      </c>
      <c r="S161" s="25">
        <v>0</v>
      </c>
      <c r="T161" s="25">
        <v>26801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s="98" customFormat="1" ht="56">
      <c r="A162" s="99" t="s">
        <v>30</v>
      </c>
      <c r="B162" s="99" t="s">
        <v>282</v>
      </c>
      <c r="C162" s="99" t="s">
        <v>282</v>
      </c>
      <c r="D162" s="100" t="s">
        <v>32</v>
      </c>
      <c r="E162" s="101" t="s">
        <v>33</v>
      </c>
      <c r="F162" s="100" t="s">
        <v>32</v>
      </c>
      <c r="G162" s="101" t="s">
        <v>223</v>
      </c>
      <c r="H162" s="102">
        <v>31301</v>
      </c>
      <c r="I162" s="103" t="s">
        <v>336</v>
      </c>
      <c r="J162" s="102"/>
      <c r="K162" s="104" t="s">
        <v>337</v>
      </c>
      <c r="L162" s="105" t="s">
        <v>338</v>
      </c>
      <c r="M162" s="106" t="s">
        <v>227</v>
      </c>
      <c r="N162" s="107" t="s">
        <v>208</v>
      </c>
      <c r="O162" s="105">
        <v>5</v>
      </c>
      <c r="P162" s="141">
        <v>1998.2</v>
      </c>
      <c r="Q162" s="108" t="s">
        <v>40</v>
      </c>
      <c r="R162" s="146">
        <f t="shared" si="5"/>
        <v>9991</v>
      </c>
      <c r="S162" s="101">
        <v>1191</v>
      </c>
      <c r="T162" s="101">
        <v>2200</v>
      </c>
      <c r="U162" s="101">
        <v>1400</v>
      </c>
      <c r="V162" s="101">
        <v>1600</v>
      </c>
      <c r="W162" s="101">
        <v>1600</v>
      </c>
      <c r="X162" s="101">
        <v>2000</v>
      </c>
      <c r="Y162" s="101">
        <v>0</v>
      </c>
      <c r="Z162" s="101">
        <v>0</v>
      </c>
      <c r="AA162" s="101">
        <v>0</v>
      </c>
      <c r="AB162" s="101">
        <v>0</v>
      </c>
      <c r="AC162" s="101">
        <v>0</v>
      </c>
      <c r="AD162" s="101">
        <v>0</v>
      </c>
    </row>
    <row r="163" spans="1:30" s="98" customFormat="1" ht="63" customHeight="1">
      <c r="A163" s="23" t="s">
        <v>30</v>
      </c>
      <c r="B163" s="23" t="s">
        <v>282</v>
      </c>
      <c r="C163" s="23" t="s">
        <v>282</v>
      </c>
      <c r="D163" s="24" t="s">
        <v>32</v>
      </c>
      <c r="E163" s="25" t="s">
        <v>33</v>
      </c>
      <c r="F163" s="24" t="s">
        <v>32</v>
      </c>
      <c r="G163" s="25" t="s">
        <v>223</v>
      </c>
      <c r="H163" s="64">
        <v>32201</v>
      </c>
      <c r="I163" s="75" t="s">
        <v>228</v>
      </c>
      <c r="J163" s="64"/>
      <c r="K163" s="109" t="s">
        <v>339</v>
      </c>
      <c r="L163" s="25"/>
      <c r="M163" s="36" t="s">
        <v>227</v>
      </c>
      <c r="N163" s="42" t="s">
        <v>208</v>
      </c>
      <c r="O163" s="32">
        <v>12</v>
      </c>
      <c r="P163" s="137">
        <v>93206.166700000002</v>
      </c>
      <c r="Q163" s="76" t="s">
        <v>40</v>
      </c>
      <c r="R163" s="146">
        <f t="shared" si="5"/>
        <v>1118474</v>
      </c>
      <c r="S163" s="25">
        <v>0</v>
      </c>
      <c r="T163" s="25">
        <v>93207</v>
      </c>
      <c r="U163" s="25">
        <v>93207</v>
      </c>
      <c r="V163" s="25">
        <v>93206</v>
      </c>
      <c r="W163" s="25">
        <v>93206</v>
      </c>
      <c r="X163" s="25">
        <v>93206</v>
      </c>
      <c r="Y163" s="25">
        <v>93206</v>
      </c>
      <c r="Z163" s="25">
        <v>93206</v>
      </c>
      <c r="AA163" s="25">
        <v>93206</v>
      </c>
      <c r="AB163" s="25">
        <v>93206</v>
      </c>
      <c r="AC163" s="25">
        <v>93206</v>
      </c>
      <c r="AD163" s="25">
        <v>186412</v>
      </c>
    </row>
    <row r="164" spans="1:30" s="98" customFormat="1" ht="61" customHeight="1">
      <c r="A164" s="23" t="s">
        <v>30</v>
      </c>
      <c r="B164" s="23" t="s">
        <v>282</v>
      </c>
      <c r="C164" s="23" t="s">
        <v>282</v>
      </c>
      <c r="D164" s="24" t="s">
        <v>32</v>
      </c>
      <c r="E164" s="25" t="s">
        <v>33</v>
      </c>
      <c r="F164" s="24" t="s">
        <v>32</v>
      </c>
      <c r="G164" s="25" t="s">
        <v>223</v>
      </c>
      <c r="H164" s="64">
        <v>33801</v>
      </c>
      <c r="I164" s="75" t="s">
        <v>232</v>
      </c>
      <c r="J164" s="64"/>
      <c r="K164" s="109" t="s">
        <v>340</v>
      </c>
      <c r="L164" s="76"/>
      <c r="M164" s="36" t="s">
        <v>227</v>
      </c>
      <c r="N164" s="42" t="s">
        <v>208</v>
      </c>
      <c r="O164" s="32">
        <v>6</v>
      </c>
      <c r="P164" s="137">
        <v>47000</v>
      </c>
      <c r="Q164" s="76" t="s">
        <v>40</v>
      </c>
      <c r="R164" s="146">
        <f t="shared" si="5"/>
        <v>282000</v>
      </c>
      <c r="S164" s="25">
        <v>0</v>
      </c>
      <c r="T164" s="25">
        <v>47000</v>
      </c>
      <c r="U164" s="25">
        <v>47000</v>
      </c>
      <c r="V164" s="25">
        <v>47000</v>
      </c>
      <c r="W164" s="25">
        <v>47000</v>
      </c>
      <c r="X164" s="25">
        <v>47000</v>
      </c>
      <c r="Y164" s="25">
        <v>47000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s="98" customFormat="1" ht="39" customHeight="1">
      <c r="A165" s="23" t="s">
        <v>30</v>
      </c>
      <c r="B165" s="23" t="s">
        <v>282</v>
      </c>
      <c r="C165" s="23" t="s">
        <v>282</v>
      </c>
      <c r="D165" s="24" t="s">
        <v>32</v>
      </c>
      <c r="E165" s="25" t="s">
        <v>33</v>
      </c>
      <c r="F165" s="24" t="s">
        <v>32</v>
      </c>
      <c r="G165" s="25" t="s">
        <v>223</v>
      </c>
      <c r="H165" s="64">
        <v>35701</v>
      </c>
      <c r="I165" s="110" t="s">
        <v>341</v>
      </c>
      <c r="J165" s="64"/>
      <c r="K165" s="110" t="s">
        <v>341</v>
      </c>
      <c r="L165" s="96"/>
      <c r="M165" s="36" t="s">
        <v>227</v>
      </c>
      <c r="N165" s="42" t="s">
        <v>208</v>
      </c>
      <c r="O165" s="32">
        <v>1</v>
      </c>
      <c r="P165" s="137">
        <v>13000</v>
      </c>
      <c r="Q165" s="76" t="s">
        <v>40</v>
      </c>
      <c r="R165" s="146">
        <f t="shared" si="5"/>
        <v>13000</v>
      </c>
      <c r="S165" s="25">
        <v>0</v>
      </c>
      <c r="T165" s="25">
        <v>0</v>
      </c>
      <c r="U165" s="25">
        <v>13000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s="98" customFormat="1" ht="39" customHeight="1">
      <c r="A166" s="23" t="s">
        <v>30</v>
      </c>
      <c r="B166" s="23" t="s">
        <v>282</v>
      </c>
      <c r="C166" s="23" t="s">
        <v>282</v>
      </c>
      <c r="D166" s="24" t="s">
        <v>32</v>
      </c>
      <c r="E166" s="25" t="s">
        <v>33</v>
      </c>
      <c r="F166" s="24" t="s">
        <v>32</v>
      </c>
      <c r="G166" s="25" t="s">
        <v>223</v>
      </c>
      <c r="H166" s="64">
        <v>35801</v>
      </c>
      <c r="I166" s="110" t="s">
        <v>342</v>
      </c>
      <c r="J166" s="64"/>
      <c r="K166" s="110" t="s">
        <v>343</v>
      </c>
      <c r="L166" s="76" t="s">
        <v>344</v>
      </c>
      <c r="M166" s="36" t="s">
        <v>227</v>
      </c>
      <c r="N166" s="42" t="s">
        <v>208</v>
      </c>
      <c r="O166" s="32">
        <v>12</v>
      </c>
      <c r="P166" s="137">
        <v>20104</v>
      </c>
      <c r="Q166" s="76" t="s">
        <v>40</v>
      </c>
      <c r="R166" s="146">
        <f t="shared" si="5"/>
        <v>241248</v>
      </c>
      <c r="S166" s="25">
        <v>0</v>
      </c>
      <c r="T166" s="25">
        <v>20104</v>
      </c>
      <c r="U166" s="25">
        <v>20104</v>
      </c>
      <c r="V166" s="25">
        <v>20104</v>
      </c>
      <c r="W166" s="25">
        <v>20104</v>
      </c>
      <c r="X166" s="25">
        <v>20104</v>
      </c>
      <c r="Y166" s="25">
        <v>20104</v>
      </c>
      <c r="Z166" s="25">
        <v>20104</v>
      </c>
      <c r="AA166" s="25">
        <v>20104</v>
      </c>
      <c r="AB166" s="25">
        <v>20104</v>
      </c>
      <c r="AC166" s="25">
        <v>20104</v>
      </c>
      <c r="AD166" s="25">
        <v>40208</v>
      </c>
    </row>
    <row r="167" spans="1:30" s="116" customFormat="1" ht="28">
      <c r="A167" s="80" t="s">
        <v>30</v>
      </c>
      <c r="B167" s="80" t="s">
        <v>282</v>
      </c>
      <c r="C167" s="80" t="s">
        <v>282</v>
      </c>
      <c r="D167" s="111" t="s">
        <v>32</v>
      </c>
      <c r="E167" s="80" t="s">
        <v>176</v>
      </c>
      <c r="F167" s="111" t="s">
        <v>177</v>
      </c>
      <c r="G167" s="80" t="s">
        <v>34</v>
      </c>
      <c r="H167" s="26">
        <v>21101</v>
      </c>
      <c r="I167" s="112" t="s">
        <v>35</v>
      </c>
      <c r="J167" s="113" t="s">
        <v>283</v>
      </c>
      <c r="K167" s="113" t="s">
        <v>284</v>
      </c>
      <c r="L167" s="114"/>
      <c r="M167" s="30"/>
      <c r="N167" s="77" t="s">
        <v>285</v>
      </c>
      <c r="O167" s="115">
        <v>10</v>
      </c>
      <c r="P167" s="142">
        <v>53.4</v>
      </c>
      <c r="Q167" s="114" t="s">
        <v>286</v>
      </c>
      <c r="R167" s="146">
        <f t="shared" si="5"/>
        <v>534</v>
      </c>
      <c r="S167" s="80">
        <v>0</v>
      </c>
      <c r="T167" s="80">
        <v>212</v>
      </c>
      <c r="U167" s="80">
        <v>0</v>
      </c>
      <c r="V167" s="80">
        <v>212</v>
      </c>
      <c r="W167" s="80">
        <v>0</v>
      </c>
      <c r="X167" s="80">
        <v>0</v>
      </c>
      <c r="Y167" s="80">
        <v>110</v>
      </c>
      <c r="Z167" s="80">
        <v>0</v>
      </c>
      <c r="AA167" s="80">
        <v>0</v>
      </c>
      <c r="AB167" s="80">
        <v>0</v>
      </c>
      <c r="AC167" s="80">
        <v>0</v>
      </c>
      <c r="AD167" s="80">
        <v>0</v>
      </c>
    </row>
    <row r="168" spans="1:30" s="98" customFormat="1" ht="28">
      <c r="A168" s="23" t="s">
        <v>30</v>
      </c>
      <c r="B168" s="23" t="s">
        <v>282</v>
      </c>
      <c r="C168" s="23" t="s">
        <v>282</v>
      </c>
      <c r="D168" s="24" t="s">
        <v>32</v>
      </c>
      <c r="E168" s="25" t="s">
        <v>176</v>
      </c>
      <c r="F168" s="24" t="s">
        <v>177</v>
      </c>
      <c r="G168" s="25" t="s">
        <v>34</v>
      </c>
      <c r="H168" s="26">
        <v>21101</v>
      </c>
      <c r="I168" s="75" t="s">
        <v>35</v>
      </c>
      <c r="J168" s="28" t="s">
        <v>287</v>
      </c>
      <c r="K168" s="28" t="s">
        <v>288</v>
      </c>
      <c r="L168" s="76"/>
      <c r="M168" s="30"/>
      <c r="N168" s="77" t="s">
        <v>285</v>
      </c>
      <c r="O168" s="32">
        <v>4</v>
      </c>
      <c r="P168" s="137">
        <v>187</v>
      </c>
      <c r="Q168" s="76" t="s">
        <v>286</v>
      </c>
      <c r="R168" s="146">
        <f t="shared" si="5"/>
        <v>748</v>
      </c>
      <c r="S168" s="25">
        <v>0</v>
      </c>
      <c r="T168" s="25">
        <v>0</v>
      </c>
      <c r="U168" s="25">
        <v>0</v>
      </c>
      <c r="V168" s="25">
        <v>748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s="98" customFormat="1" ht="28">
      <c r="A169" s="23" t="s">
        <v>30</v>
      </c>
      <c r="B169" s="23" t="s">
        <v>282</v>
      </c>
      <c r="C169" s="23" t="s">
        <v>282</v>
      </c>
      <c r="D169" s="24" t="s">
        <v>32</v>
      </c>
      <c r="E169" s="25" t="s">
        <v>176</v>
      </c>
      <c r="F169" s="24" t="s">
        <v>177</v>
      </c>
      <c r="G169" s="25" t="s">
        <v>34</v>
      </c>
      <c r="H169" s="26">
        <v>21101</v>
      </c>
      <c r="I169" s="75" t="s">
        <v>35</v>
      </c>
      <c r="J169" s="28" t="s">
        <v>345</v>
      </c>
      <c r="K169" s="28" t="s">
        <v>346</v>
      </c>
      <c r="L169" s="76"/>
      <c r="M169" s="30"/>
      <c r="N169" s="77" t="s">
        <v>285</v>
      </c>
      <c r="O169" s="32">
        <v>2</v>
      </c>
      <c r="P169" s="137">
        <v>50</v>
      </c>
      <c r="Q169" s="76" t="s">
        <v>286</v>
      </c>
      <c r="R169" s="146">
        <f t="shared" si="5"/>
        <v>100</v>
      </c>
      <c r="S169" s="25">
        <v>0</v>
      </c>
      <c r="T169" s="25">
        <v>100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s="117" customFormat="1" ht="22.4" customHeight="1">
      <c r="A170" s="23" t="s">
        <v>30</v>
      </c>
      <c r="B170" s="23" t="s">
        <v>282</v>
      </c>
      <c r="C170" s="23" t="s">
        <v>282</v>
      </c>
      <c r="D170" s="24" t="s">
        <v>32</v>
      </c>
      <c r="E170" s="25" t="s">
        <v>176</v>
      </c>
      <c r="F170" s="24" t="s">
        <v>177</v>
      </c>
      <c r="G170" s="25" t="s">
        <v>34</v>
      </c>
      <c r="H170" s="26">
        <v>21101</v>
      </c>
      <c r="I170" s="75" t="s">
        <v>35</v>
      </c>
      <c r="J170" s="28" t="s">
        <v>347</v>
      </c>
      <c r="K170" s="28" t="s">
        <v>348</v>
      </c>
      <c r="L170" s="76"/>
      <c r="M170" s="30"/>
      <c r="N170" s="77" t="s">
        <v>291</v>
      </c>
      <c r="O170" s="32">
        <v>30</v>
      </c>
      <c r="P170" s="137">
        <v>50.3</v>
      </c>
      <c r="Q170" s="76" t="s">
        <v>286</v>
      </c>
      <c r="R170" s="146">
        <f t="shared" si="5"/>
        <v>1509</v>
      </c>
      <c r="S170" s="25">
        <v>0</v>
      </c>
      <c r="T170" s="25">
        <v>755</v>
      </c>
      <c r="U170" s="25">
        <v>0</v>
      </c>
      <c r="V170" s="25">
        <v>0</v>
      </c>
      <c r="W170" s="25">
        <v>0</v>
      </c>
      <c r="X170" s="25">
        <v>0</v>
      </c>
      <c r="Y170" s="25">
        <v>754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s="98" customFormat="1" ht="28">
      <c r="A171" s="23" t="s">
        <v>30</v>
      </c>
      <c r="B171" s="23" t="s">
        <v>282</v>
      </c>
      <c r="C171" s="23" t="s">
        <v>282</v>
      </c>
      <c r="D171" s="24" t="s">
        <v>32</v>
      </c>
      <c r="E171" s="25" t="s">
        <v>176</v>
      </c>
      <c r="F171" s="24" t="s">
        <v>177</v>
      </c>
      <c r="G171" s="25" t="s">
        <v>34</v>
      </c>
      <c r="H171" s="26">
        <v>21101</v>
      </c>
      <c r="I171" s="75" t="s">
        <v>35</v>
      </c>
      <c r="J171" s="28" t="s">
        <v>289</v>
      </c>
      <c r="K171" s="28" t="s">
        <v>290</v>
      </c>
      <c r="L171" s="76"/>
      <c r="M171" s="30"/>
      <c r="N171" s="77" t="s">
        <v>291</v>
      </c>
      <c r="O171" s="32">
        <v>5</v>
      </c>
      <c r="P171" s="137">
        <v>64</v>
      </c>
      <c r="Q171" s="76" t="s">
        <v>286</v>
      </c>
      <c r="R171" s="146">
        <f t="shared" si="5"/>
        <v>320</v>
      </c>
      <c r="S171" s="25">
        <v>0</v>
      </c>
      <c r="T171" s="25">
        <v>0</v>
      </c>
      <c r="U171" s="25">
        <v>0</v>
      </c>
      <c r="V171" s="25">
        <v>160</v>
      </c>
      <c r="W171" s="25">
        <v>0</v>
      </c>
      <c r="X171" s="25">
        <v>0</v>
      </c>
      <c r="Y171" s="25">
        <v>160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s="98" customFormat="1" ht="28">
      <c r="A172" s="23" t="s">
        <v>30</v>
      </c>
      <c r="B172" s="23" t="s">
        <v>282</v>
      </c>
      <c r="C172" s="23" t="s">
        <v>282</v>
      </c>
      <c r="D172" s="24" t="s">
        <v>32</v>
      </c>
      <c r="E172" s="25" t="s">
        <v>176</v>
      </c>
      <c r="F172" s="24" t="s">
        <v>177</v>
      </c>
      <c r="G172" s="25" t="s">
        <v>34</v>
      </c>
      <c r="H172" s="26">
        <v>21101</v>
      </c>
      <c r="I172" s="75" t="s">
        <v>35</v>
      </c>
      <c r="J172" s="28" t="s">
        <v>100</v>
      </c>
      <c r="K172" s="28" t="s">
        <v>349</v>
      </c>
      <c r="L172" s="76"/>
      <c r="M172" s="30"/>
      <c r="N172" s="77" t="s">
        <v>285</v>
      </c>
      <c r="O172" s="32">
        <v>4</v>
      </c>
      <c r="P172" s="137">
        <v>65</v>
      </c>
      <c r="Q172" s="76" t="s">
        <v>286</v>
      </c>
      <c r="R172" s="146">
        <f t="shared" si="5"/>
        <v>260</v>
      </c>
      <c r="S172" s="25">
        <v>0</v>
      </c>
      <c r="T172" s="25">
        <v>0</v>
      </c>
      <c r="U172" s="25">
        <v>0</v>
      </c>
      <c r="V172" s="25">
        <v>130</v>
      </c>
      <c r="W172" s="25">
        <v>0</v>
      </c>
      <c r="X172" s="25">
        <v>0</v>
      </c>
      <c r="Y172" s="25">
        <v>130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s="98" customFormat="1" ht="28">
      <c r="A173" s="23" t="s">
        <v>30</v>
      </c>
      <c r="B173" s="23" t="s">
        <v>282</v>
      </c>
      <c r="C173" s="23" t="s">
        <v>282</v>
      </c>
      <c r="D173" s="24" t="s">
        <v>32</v>
      </c>
      <c r="E173" s="25" t="s">
        <v>176</v>
      </c>
      <c r="F173" s="24" t="s">
        <v>177</v>
      </c>
      <c r="G173" s="25" t="s">
        <v>34</v>
      </c>
      <c r="H173" s="26">
        <v>21101</v>
      </c>
      <c r="I173" s="75" t="s">
        <v>35</v>
      </c>
      <c r="J173" s="28" t="s">
        <v>292</v>
      </c>
      <c r="K173" s="28" t="s">
        <v>293</v>
      </c>
      <c r="L173" s="76"/>
      <c r="M173" s="30"/>
      <c r="N173" s="77" t="s">
        <v>285</v>
      </c>
      <c r="O173" s="32">
        <v>17</v>
      </c>
      <c r="P173" s="137">
        <v>70</v>
      </c>
      <c r="Q173" s="76" t="s">
        <v>286</v>
      </c>
      <c r="R173" s="146">
        <f t="shared" si="5"/>
        <v>1190</v>
      </c>
      <c r="S173" s="25">
        <v>0</v>
      </c>
      <c r="T173" s="25">
        <v>0</v>
      </c>
      <c r="U173" s="25">
        <v>0</v>
      </c>
      <c r="V173" s="25">
        <v>595</v>
      </c>
      <c r="W173" s="25">
        <v>0</v>
      </c>
      <c r="X173" s="25">
        <v>0</v>
      </c>
      <c r="Y173" s="25">
        <v>595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s="98" customFormat="1" ht="28">
      <c r="A174" s="23" t="s">
        <v>30</v>
      </c>
      <c r="B174" s="23" t="s">
        <v>282</v>
      </c>
      <c r="C174" s="23" t="s">
        <v>282</v>
      </c>
      <c r="D174" s="24" t="s">
        <v>32</v>
      </c>
      <c r="E174" s="25" t="s">
        <v>176</v>
      </c>
      <c r="F174" s="24" t="s">
        <v>177</v>
      </c>
      <c r="G174" s="25" t="s">
        <v>34</v>
      </c>
      <c r="H174" s="26">
        <v>21101</v>
      </c>
      <c r="I174" s="75" t="s">
        <v>35</v>
      </c>
      <c r="J174" s="28" t="s">
        <v>350</v>
      </c>
      <c r="K174" s="28" t="s">
        <v>351</v>
      </c>
      <c r="L174" s="76"/>
      <c r="M174" s="30"/>
      <c r="N174" s="77" t="s">
        <v>285</v>
      </c>
      <c r="O174" s="32">
        <v>13</v>
      </c>
      <c r="P174" s="137">
        <v>30</v>
      </c>
      <c r="Q174" s="76" t="s">
        <v>286</v>
      </c>
      <c r="R174" s="146">
        <f t="shared" si="5"/>
        <v>390</v>
      </c>
      <c r="S174" s="25">
        <v>0</v>
      </c>
      <c r="T174" s="25">
        <v>195</v>
      </c>
      <c r="U174" s="25">
        <v>0</v>
      </c>
      <c r="V174" s="25">
        <v>0</v>
      </c>
      <c r="W174" s="25">
        <v>0</v>
      </c>
      <c r="X174" s="25">
        <v>0</v>
      </c>
      <c r="Y174" s="25">
        <v>195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s="98" customFormat="1" ht="28">
      <c r="A175" s="23" t="s">
        <v>30</v>
      </c>
      <c r="B175" s="23" t="s">
        <v>282</v>
      </c>
      <c r="C175" s="23" t="s">
        <v>282</v>
      </c>
      <c r="D175" s="24" t="s">
        <v>32</v>
      </c>
      <c r="E175" s="25" t="s">
        <v>176</v>
      </c>
      <c r="F175" s="24" t="s">
        <v>177</v>
      </c>
      <c r="G175" s="25" t="s">
        <v>34</v>
      </c>
      <c r="H175" s="26">
        <v>21101</v>
      </c>
      <c r="I175" s="75" t="s">
        <v>35</v>
      </c>
      <c r="J175" s="28" t="s">
        <v>77</v>
      </c>
      <c r="K175" s="28" t="s">
        <v>78</v>
      </c>
      <c r="L175" s="76"/>
      <c r="M175" s="30"/>
      <c r="N175" s="77" t="s">
        <v>285</v>
      </c>
      <c r="O175" s="32">
        <v>10</v>
      </c>
      <c r="P175" s="137">
        <v>63.8</v>
      </c>
      <c r="Q175" s="76" t="s">
        <v>286</v>
      </c>
      <c r="R175" s="146">
        <f t="shared" si="5"/>
        <v>638</v>
      </c>
      <c r="S175" s="25">
        <v>0</v>
      </c>
      <c r="T175" s="25">
        <v>638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s="98" customFormat="1" ht="42">
      <c r="A176" s="23" t="s">
        <v>30</v>
      </c>
      <c r="B176" s="23" t="s">
        <v>282</v>
      </c>
      <c r="C176" s="23" t="s">
        <v>282</v>
      </c>
      <c r="D176" s="24" t="s">
        <v>32</v>
      </c>
      <c r="E176" s="25" t="s">
        <v>176</v>
      </c>
      <c r="F176" s="24" t="s">
        <v>177</v>
      </c>
      <c r="G176" s="25" t="s">
        <v>34</v>
      </c>
      <c r="H176" s="26">
        <v>21101</v>
      </c>
      <c r="I176" s="75" t="s">
        <v>35</v>
      </c>
      <c r="J176" s="28" t="s">
        <v>294</v>
      </c>
      <c r="K176" s="118" t="s">
        <v>295</v>
      </c>
      <c r="L176" s="76"/>
      <c r="M176" s="30"/>
      <c r="N176" s="77" t="s">
        <v>285</v>
      </c>
      <c r="O176" s="32">
        <v>10</v>
      </c>
      <c r="P176" s="137">
        <v>129.5</v>
      </c>
      <c r="Q176" s="76" t="s">
        <v>286</v>
      </c>
      <c r="R176" s="146">
        <f t="shared" si="5"/>
        <v>1295</v>
      </c>
      <c r="S176" s="25">
        <v>0</v>
      </c>
      <c r="T176" s="25">
        <v>597</v>
      </c>
      <c r="U176" s="25">
        <v>0</v>
      </c>
      <c r="V176" s="25">
        <v>0</v>
      </c>
      <c r="W176" s="25">
        <v>0</v>
      </c>
      <c r="X176" s="25">
        <v>0</v>
      </c>
      <c r="Y176" s="25">
        <v>698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s="98" customFormat="1" ht="28">
      <c r="A177" s="23" t="s">
        <v>30</v>
      </c>
      <c r="B177" s="23" t="s">
        <v>282</v>
      </c>
      <c r="C177" s="23" t="s">
        <v>282</v>
      </c>
      <c r="D177" s="24" t="s">
        <v>32</v>
      </c>
      <c r="E177" s="25" t="s">
        <v>176</v>
      </c>
      <c r="F177" s="24" t="s">
        <v>177</v>
      </c>
      <c r="G177" s="25" t="s">
        <v>34</v>
      </c>
      <c r="H177" s="26">
        <v>21101</v>
      </c>
      <c r="I177" s="75" t="s">
        <v>35</v>
      </c>
      <c r="J177" s="28" t="s">
        <v>352</v>
      </c>
      <c r="K177" s="28" t="s">
        <v>353</v>
      </c>
      <c r="L177" s="76"/>
      <c r="M177" s="30"/>
      <c r="N177" s="77" t="s">
        <v>285</v>
      </c>
      <c r="O177" s="32">
        <v>8</v>
      </c>
      <c r="P177" s="137">
        <v>168.5</v>
      </c>
      <c r="Q177" s="76" t="s">
        <v>286</v>
      </c>
      <c r="R177" s="146">
        <f t="shared" si="5"/>
        <v>1348</v>
      </c>
      <c r="S177" s="25">
        <v>0</v>
      </c>
      <c r="T177" s="25">
        <v>385</v>
      </c>
      <c r="U177" s="25">
        <v>0</v>
      </c>
      <c r="V177" s="25">
        <v>385</v>
      </c>
      <c r="W177" s="25">
        <v>0</v>
      </c>
      <c r="X177" s="25">
        <v>0</v>
      </c>
      <c r="Y177" s="25">
        <v>578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s="98" customFormat="1" ht="28">
      <c r="A178" s="23" t="s">
        <v>30</v>
      </c>
      <c r="B178" s="23" t="s">
        <v>282</v>
      </c>
      <c r="C178" s="23" t="s">
        <v>282</v>
      </c>
      <c r="D178" s="24" t="s">
        <v>32</v>
      </c>
      <c r="E178" s="25" t="s">
        <v>176</v>
      </c>
      <c r="F178" s="24" t="s">
        <v>177</v>
      </c>
      <c r="G178" s="25" t="s">
        <v>34</v>
      </c>
      <c r="H178" s="26">
        <v>21101</v>
      </c>
      <c r="I178" s="75" t="s">
        <v>35</v>
      </c>
      <c r="J178" s="28" t="s">
        <v>53</v>
      </c>
      <c r="K178" s="28" t="s">
        <v>296</v>
      </c>
      <c r="L178" s="76"/>
      <c r="M178" s="30"/>
      <c r="N178" s="77" t="s">
        <v>285</v>
      </c>
      <c r="O178" s="32">
        <v>40</v>
      </c>
      <c r="P178" s="137">
        <v>27.4</v>
      </c>
      <c r="Q178" s="76" t="s">
        <v>286</v>
      </c>
      <c r="R178" s="146">
        <f t="shared" si="5"/>
        <v>1096</v>
      </c>
      <c r="S178" s="25">
        <v>0</v>
      </c>
      <c r="T178" s="25">
        <v>595</v>
      </c>
      <c r="U178" s="25">
        <v>0</v>
      </c>
      <c r="V178" s="25">
        <v>0</v>
      </c>
      <c r="W178" s="25">
        <v>0</v>
      </c>
      <c r="X178" s="25">
        <v>0</v>
      </c>
      <c r="Y178" s="25">
        <v>501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s="98" customFormat="1" ht="28">
      <c r="A179" s="23" t="s">
        <v>30</v>
      </c>
      <c r="B179" s="23" t="s">
        <v>282</v>
      </c>
      <c r="C179" s="23" t="s">
        <v>282</v>
      </c>
      <c r="D179" s="24" t="s">
        <v>32</v>
      </c>
      <c r="E179" s="25" t="s">
        <v>176</v>
      </c>
      <c r="F179" s="24" t="s">
        <v>177</v>
      </c>
      <c r="G179" s="25" t="s">
        <v>34</v>
      </c>
      <c r="H179" s="26">
        <v>21101</v>
      </c>
      <c r="I179" s="75" t="s">
        <v>35</v>
      </c>
      <c r="J179" s="28" t="s">
        <v>297</v>
      </c>
      <c r="K179" s="83" t="s">
        <v>298</v>
      </c>
      <c r="L179" s="76"/>
      <c r="M179" s="30"/>
      <c r="N179" s="77" t="s">
        <v>285</v>
      </c>
      <c r="O179" s="32">
        <v>8</v>
      </c>
      <c r="P179" s="137">
        <v>40</v>
      </c>
      <c r="Q179" s="76" t="s">
        <v>286</v>
      </c>
      <c r="R179" s="146">
        <f t="shared" si="5"/>
        <v>320</v>
      </c>
      <c r="S179" s="25">
        <v>0</v>
      </c>
      <c r="T179" s="25">
        <v>160</v>
      </c>
      <c r="U179" s="25">
        <v>0</v>
      </c>
      <c r="V179" s="25">
        <v>160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s="98" customFormat="1" ht="28">
      <c r="A180" s="23" t="s">
        <v>30</v>
      </c>
      <c r="B180" s="23" t="s">
        <v>282</v>
      </c>
      <c r="C180" s="23" t="s">
        <v>282</v>
      </c>
      <c r="D180" s="24" t="s">
        <v>32</v>
      </c>
      <c r="E180" s="25" t="s">
        <v>176</v>
      </c>
      <c r="F180" s="24" t="s">
        <v>177</v>
      </c>
      <c r="G180" s="25" t="s">
        <v>34</v>
      </c>
      <c r="H180" s="26">
        <v>21101</v>
      </c>
      <c r="I180" s="75" t="s">
        <v>35</v>
      </c>
      <c r="J180" s="28" t="s">
        <v>354</v>
      </c>
      <c r="K180" s="119" t="s">
        <v>355</v>
      </c>
      <c r="L180" s="76"/>
      <c r="M180" s="30"/>
      <c r="N180" s="77" t="s">
        <v>285</v>
      </c>
      <c r="O180" s="32">
        <v>8</v>
      </c>
      <c r="P180" s="137">
        <v>121.75</v>
      </c>
      <c r="Q180" s="76" t="s">
        <v>286</v>
      </c>
      <c r="R180" s="146">
        <f t="shared" si="5"/>
        <v>974</v>
      </c>
      <c r="S180" s="25">
        <v>0</v>
      </c>
      <c r="T180" s="25">
        <v>0</v>
      </c>
      <c r="U180" s="25">
        <v>0</v>
      </c>
      <c r="V180" s="25">
        <v>974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s="98" customFormat="1" ht="28">
      <c r="A181" s="23" t="s">
        <v>30</v>
      </c>
      <c r="B181" s="23" t="s">
        <v>282</v>
      </c>
      <c r="C181" s="23" t="s">
        <v>282</v>
      </c>
      <c r="D181" s="24" t="s">
        <v>32</v>
      </c>
      <c r="E181" s="25" t="s">
        <v>176</v>
      </c>
      <c r="F181" s="24" t="s">
        <v>177</v>
      </c>
      <c r="G181" s="25" t="s">
        <v>34</v>
      </c>
      <c r="H181" s="26">
        <v>21101</v>
      </c>
      <c r="I181" s="75" t="s">
        <v>35</v>
      </c>
      <c r="J181" s="28" t="s">
        <v>356</v>
      </c>
      <c r="K181" s="28" t="s">
        <v>357</v>
      </c>
      <c r="L181" s="76"/>
      <c r="M181" s="30"/>
      <c r="N181" s="77" t="s">
        <v>285</v>
      </c>
      <c r="O181" s="32">
        <v>10</v>
      </c>
      <c r="P181" s="137">
        <v>52.199999999999996</v>
      </c>
      <c r="Q181" s="76" t="s">
        <v>286</v>
      </c>
      <c r="R181" s="146">
        <f t="shared" si="5"/>
        <v>522</v>
      </c>
      <c r="S181" s="25">
        <v>0</v>
      </c>
      <c r="T181" s="25">
        <v>261</v>
      </c>
      <c r="U181" s="25">
        <v>0</v>
      </c>
      <c r="V181" s="25">
        <v>261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s="98" customFormat="1" ht="28">
      <c r="A182" s="23" t="s">
        <v>30</v>
      </c>
      <c r="B182" s="23" t="s">
        <v>282</v>
      </c>
      <c r="C182" s="23" t="s">
        <v>282</v>
      </c>
      <c r="D182" s="24" t="s">
        <v>32</v>
      </c>
      <c r="E182" s="25" t="s">
        <v>176</v>
      </c>
      <c r="F182" s="24" t="s">
        <v>177</v>
      </c>
      <c r="G182" s="25" t="s">
        <v>34</v>
      </c>
      <c r="H182" s="26">
        <v>21101</v>
      </c>
      <c r="I182" s="75" t="s">
        <v>35</v>
      </c>
      <c r="J182" s="28" t="s">
        <v>92</v>
      </c>
      <c r="K182" s="28" t="s">
        <v>301</v>
      </c>
      <c r="L182" s="76"/>
      <c r="M182" s="30"/>
      <c r="N182" s="77" t="s">
        <v>285</v>
      </c>
      <c r="O182" s="32">
        <v>10</v>
      </c>
      <c r="P182" s="137">
        <v>42.9</v>
      </c>
      <c r="Q182" s="76" t="s">
        <v>286</v>
      </c>
      <c r="R182" s="146">
        <f t="shared" si="5"/>
        <v>429</v>
      </c>
      <c r="S182" s="25">
        <v>0</v>
      </c>
      <c r="T182" s="25">
        <v>214</v>
      </c>
      <c r="U182" s="25">
        <v>0</v>
      </c>
      <c r="V182" s="25">
        <v>0</v>
      </c>
      <c r="W182" s="25">
        <v>0</v>
      </c>
      <c r="X182" s="25">
        <v>0</v>
      </c>
      <c r="Y182" s="25">
        <v>215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s="98" customFormat="1" ht="28">
      <c r="A183" s="23" t="s">
        <v>30</v>
      </c>
      <c r="B183" s="23" t="s">
        <v>282</v>
      </c>
      <c r="C183" s="23" t="s">
        <v>282</v>
      </c>
      <c r="D183" s="24" t="s">
        <v>32</v>
      </c>
      <c r="E183" s="25" t="s">
        <v>176</v>
      </c>
      <c r="F183" s="24" t="s">
        <v>177</v>
      </c>
      <c r="G183" s="25" t="s">
        <v>34</v>
      </c>
      <c r="H183" s="26">
        <v>21101</v>
      </c>
      <c r="I183" s="75" t="s">
        <v>35</v>
      </c>
      <c r="J183" s="28" t="s">
        <v>55</v>
      </c>
      <c r="K183" s="28" t="s">
        <v>302</v>
      </c>
      <c r="L183" s="76"/>
      <c r="M183" s="30"/>
      <c r="N183" s="77" t="s">
        <v>285</v>
      </c>
      <c r="O183" s="32">
        <v>5</v>
      </c>
      <c r="P183" s="137">
        <v>26.4</v>
      </c>
      <c r="Q183" s="76" t="s">
        <v>286</v>
      </c>
      <c r="R183" s="146">
        <f t="shared" si="5"/>
        <v>132</v>
      </c>
      <c r="S183" s="25">
        <v>0</v>
      </c>
      <c r="T183" s="25">
        <v>132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s="98" customFormat="1" ht="28">
      <c r="A184" s="23" t="s">
        <v>30</v>
      </c>
      <c r="B184" s="23" t="s">
        <v>282</v>
      </c>
      <c r="C184" s="23" t="s">
        <v>282</v>
      </c>
      <c r="D184" s="24" t="s">
        <v>32</v>
      </c>
      <c r="E184" s="25" t="s">
        <v>176</v>
      </c>
      <c r="F184" s="24" t="s">
        <v>177</v>
      </c>
      <c r="G184" s="25" t="s">
        <v>34</v>
      </c>
      <c r="H184" s="26">
        <v>21101</v>
      </c>
      <c r="I184" s="75" t="s">
        <v>35</v>
      </c>
      <c r="J184" s="28" t="s">
        <v>61</v>
      </c>
      <c r="K184" s="28" t="s">
        <v>303</v>
      </c>
      <c r="L184" s="76"/>
      <c r="M184" s="30"/>
      <c r="N184" s="77" t="s">
        <v>285</v>
      </c>
      <c r="O184" s="32">
        <v>20</v>
      </c>
      <c r="P184" s="137">
        <v>18.55</v>
      </c>
      <c r="Q184" s="76" t="s">
        <v>286</v>
      </c>
      <c r="R184" s="146">
        <f t="shared" si="5"/>
        <v>371</v>
      </c>
      <c r="S184" s="25">
        <v>0</v>
      </c>
      <c r="T184" s="25">
        <v>0</v>
      </c>
      <c r="U184" s="25">
        <v>0</v>
      </c>
      <c r="V184" s="25">
        <v>371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</row>
    <row r="185" spans="1:30" s="98" customFormat="1" ht="28">
      <c r="A185" s="23" t="s">
        <v>30</v>
      </c>
      <c r="B185" s="23" t="s">
        <v>282</v>
      </c>
      <c r="C185" s="23" t="s">
        <v>282</v>
      </c>
      <c r="D185" s="24" t="s">
        <v>32</v>
      </c>
      <c r="E185" s="25" t="s">
        <v>176</v>
      </c>
      <c r="F185" s="24" t="s">
        <v>177</v>
      </c>
      <c r="G185" s="25" t="s">
        <v>34</v>
      </c>
      <c r="H185" s="26">
        <v>21101</v>
      </c>
      <c r="I185" s="75" t="s">
        <v>35</v>
      </c>
      <c r="J185" s="28" t="s">
        <v>131</v>
      </c>
      <c r="K185" s="28" t="s">
        <v>358</v>
      </c>
      <c r="L185" s="76"/>
      <c r="M185" s="30"/>
      <c r="N185" s="77" t="s">
        <v>285</v>
      </c>
      <c r="O185" s="32">
        <v>20</v>
      </c>
      <c r="P185" s="137">
        <v>197.2</v>
      </c>
      <c r="Q185" s="76" t="s">
        <v>286</v>
      </c>
      <c r="R185" s="146">
        <f t="shared" si="5"/>
        <v>3944</v>
      </c>
      <c r="S185" s="25">
        <v>0</v>
      </c>
      <c r="T185" s="25">
        <v>1972</v>
      </c>
      <c r="U185" s="25">
        <v>0</v>
      </c>
      <c r="V185" s="25">
        <v>0</v>
      </c>
      <c r="W185" s="25">
        <v>0</v>
      </c>
      <c r="X185" s="25">
        <v>0</v>
      </c>
      <c r="Y185" s="25">
        <v>1972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s="98" customFormat="1" ht="28">
      <c r="A186" s="23" t="s">
        <v>30</v>
      </c>
      <c r="B186" s="23" t="s">
        <v>282</v>
      </c>
      <c r="C186" s="23" t="s">
        <v>282</v>
      </c>
      <c r="D186" s="24" t="s">
        <v>32</v>
      </c>
      <c r="E186" s="25" t="s">
        <v>176</v>
      </c>
      <c r="F186" s="24" t="s">
        <v>177</v>
      </c>
      <c r="G186" s="25" t="s">
        <v>34</v>
      </c>
      <c r="H186" s="26">
        <v>21101</v>
      </c>
      <c r="I186" s="75" t="s">
        <v>35</v>
      </c>
      <c r="J186" s="28" t="s">
        <v>79</v>
      </c>
      <c r="K186" s="28" t="s">
        <v>359</v>
      </c>
      <c r="L186" s="76"/>
      <c r="M186" s="30"/>
      <c r="N186" s="77" t="s">
        <v>285</v>
      </c>
      <c r="O186" s="32">
        <v>20</v>
      </c>
      <c r="P186" s="137">
        <v>16.25</v>
      </c>
      <c r="Q186" s="76" t="s">
        <v>286</v>
      </c>
      <c r="R186" s="146">
        <f t="shared" ref="R186:R221" si="6">SUM(S186:AD186)</f>
        <v>325</v>
      </c>
      <c r="S186" s="25">
        <v>0</v>
      </c>
      <c r="T186" s="25">
        <v>0</v>
      </c>
      <c r="U186" s="25">
        <v>0</v>
      </c>
      <c r="V186" s="25">
        <v>325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s="98" customFormat="1" ht="28">
      <c r="A187" s="23" t="s">
        <v>30</v>
      </c>
      <c r="B187" s="23" t="s">
        <v>282</v>
      </c>
      <c r="C187" s="23" t="s">
        <v>282</v>
      </c>
      <c r="D187" s="24" t="s">
        <v>32</v>
      </c>
      <c r="E187" s="25" t="s">
        <v>176</v>
      </c>
      <c r="F187" s="24" t="s">
        <v>177</v>
      </c>
      <c r="G187" s="25" t="s">
        <v>34</v>
      </c>
      <c r="H187" s="26">
        <v>21101</v>
      </c>
      <c r="I187" s="75" t="s">
        <v>35</v>
      </c>
      <c r="J187" s="28" t="s">
        <v>125</v>
      </c>
      <c r="K187" s="28" t="s">
        <v>126</v>
      </c>
      <c r="L187" s="76"/>
      <c r="M187" s="30"/>
      <c r="N187" s="77" t="s">
        <v>285</v>
      </c>
      <c r="O187" s="32">
        <v>6</v>
      </c>
      <c r="P187" s="137">
        <v>145</v>
      </c>
      <c r="Q187" s="76" t="s">
        <v>286</v>
      </c>
      <c r="R187" s="146">
        <f t="shared" si="6"/>
        <v>870</v>
      </c>
      <c r="S187" s="25">
        <v>0</v>
      </c>
      <c r="T187" s="25">
        <v>0</v>
      </c>
      <c r="U187" s="25">
        <v>0</v>
      </c>
      <c r="V187" s="25">
        <v>870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s="98" customFormat="1" ht="28">
      <c r="A188" s="23" t="s">
        <v>30</v>
      </c>
      <c r="B188" s="23" t="s">
        <v>282</v>
      </c>
      <c r="C188" s="23" t="s">
        <v>282</v>
      </c>
      <c r="D188" s="24" t="s">
        <v>32</v>
      </c>
      <c r="E188" s="25" t="s">
        <v>176</v>
      </c>
      <c r="F188" s="24" t="s">
        <v>177</v>
      </c>
      <c r="G188" s="25" t="s">
        <v>34</v>
      </c>
      <c r="H188" s="26">
        <v>21101</v>
      </c>
      <c r="I188" s="75" t="s">
        <v>35</v>
      </c>
      <c r="J188" s="28" t="s">
        <v>64</v>
      </c>
      <c r="K188" s="28" t="s">
        <v>304</v>
      </c>
      <c r="L188" s="76"/>
      <c r="M188" s="30"/>
      <c r="N188" s="77" t="s">
        <v>285</v>
      </c>
      <c r="O188" s="32">
        <v>16</v>
      </c>
      <c r="P188" s="137">
        <v>15.25</v>
      </c>
      <c r="Q188" s="76" t="s">
        <v>286</v>
      </c>
      <c r="R188" s="146">
        <f t="shared" si="6"/>
        <v>244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244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s="98" customFormat="1" ht="28">
      <c r="A189" s="23" t="s">
        <v>30</v>
      </c>
      <c r="B189" s="23" t="s">
        <v>282</v>
      </c>
      <c r="C189" s="23" t="s">
        <v>282</v>
      </c>
      <c r="D189" s="24" t="s">
        <v>32</v>
      </c>
      <c r="E189" s="25" t="s">
        <v>176</v>
      </c>
      <c r="F189" s="24" t="s">
        <v>177</v>
      </c>
      <c r="G189" s="25" t="s">
        <v>34</v>
      </c>
      <c r="H189" s="26">
        <v>21101</v>
      </c>
      <c r="I189" s="75" t="s">
        <v>35</v>
      </c>
      <c r="J189" s="28" t="s">
        <v>102</v>
      </c>
      <c r="K189" s="28" t="s">
        <v>360</v>
      </c>
      <c r="L189" s="76"/>
      <c r="M189" s="30"/>
      <c r="N189" s="77" t="s">
        <v>285</v>
      </c>
      <c r="O189" s="32">
        <v>25</v>
      </c>
      <c r="P189" s="137">
        <v>36.200000000000003</v>
      </c>
      <c r="Q189" s="76" t="s">
        <v>286</v>
      </c>
      <c r="R189" s="146">
        <f t="shared" si="6"/>
        <v>905</v>
      </c>
      <c r="S189" s="25">
        <v>0</v>
      </c>
      <c r="T189" s="25">
        <v>0</v>
      </c>
      <c r="U189" s="25">
        <v>0</v>
      </c>
      <c r="V189" s="25">
        <v>453</v>
      </c>
      <c r="W189" s="25">
        <v>0</v>
      </c>
      <c r="X189" s="25">
        <v>0</v>
      </c>
      <c r="Y189" s="25">
        <v>452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s="98" customFormat="1" ht="28">
      <c r="A190" s="23" t="s">
        <v>30</v>
      </c>
      <c r="B190" s="23" t="s">
        <v>282</v>
      </c>
      <c r="C190" s="23" t="s">
        <v>282</v>
      </c>
      <c r="D190" s="24" t="s">
        <v>32</v>
      </c>
      <c r="E190" s="25" t="s">
        <v>176</v>
      </c>
      <c r="F190" s="24" t="s">
        <v>177</v>
      </c>
      <c r="G190" s="25" t="s">
        <v>34</v>
      </c>
      <c r="H190" s="26">
        <v>21101</v>
      </c>
      <c r="I190" s="75" t="s">
        <v>35</v>
      </c>
      <c r="J190" s="28" t="s">
        <v>361</v>
      </c>
      <c r="K190" s="28" t="s">
        <v>362</v>
      </c>
      <c r="L190" s="76"/>
      <c r="M190" s="30"/>
      <c r="N190" s="77" t="s">
        <v>285</v>
      </c>
      <c r="O190" s="32">
        <v>10</v>
      </c>
      <c r="P190" s="137">
        <v>102.5</v>
      </c>
      <c r="Q190" s="76" t="s">
        <v>286</v>
      </c>
      <c r="R190" s="146">
        <f t="shared" si="6"/>
        <v>1025</v>
      </c>
      <c r="S190" s="25">
        <v>0</v>
      </c>
      <c r="T190" s="25">
        <v>0</v>
      </c>
      <c r="U190" s="25">
        <v>0</v>
      </c>
      <c r="V190" s="25">
        <v>1025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s="98" customFormat="1" ht="56">
      <c r="A191" s="23" t="s">
        <v>30</v>
      </c>
      <c r="B191" s="23" t="s">
        <v>282</v>
      </c>
      <c r="C191" s="23" t="s">
        <v>282</v>
      </c>
      <c r="D191" s="24" t="s">
        <v>32</v>
      </c>
      <c r="E191" s="25" t="s">
        <v>176</v>
      </c>
      <c r="F191" s="24" t="s">
        <v>177</v>
      </c>
      <c r="G191" s="25" t="s">
        <v>34</v>
      </c>
      <c r="H191" s="26">
        <v>21401</v>
      </c>
      <c r="I191" s="75" t="s">
        <v>363</v>
      </c>
      <c r="J191" s="28" t="s">
        <v>364</v>
      </c>
      <c r="K191" s="28" t="s">
        <v>365</v>
      </c>
      <c r="L191" s="76"/>
      <c r="M191" s="30"/>
      <c r="N191" s="77" t="s">
        <v>285</v>
      </c>
      <c r="O191" s="32">
        <v>2</v>
      </c>
      <c r="P191" s="137">
        <v>2620.5</v>
      </c>
      <c r="Q191" s="76" t="s">
        <v>286</v>
      </c>
      <c r="R191" s="146">
        <f t="shared" si="6"/>
        <v>5241</v>
      </c>
      <c r="S191" s="25">
        <v>0</v>
      </c>
      <c r="T191" s="25">
        <v>0</v>
      </c>
      <c r="U191" s="25">
        <v>2620</v>
      </c>
      <c r="V191" s="25">
        <v>0</v>
      </c>
      <c r="W191" s="25">
        <v>0</v>
      </c>
      <c r="X191" s="25">
        <v>2621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s="98" customFormat="1" ht="56">
      <c r="A192" s="23" t="s">
        <v>30</v>
      </c>
      <c r="B192" s="23" t="s">
        <v>282</v>
      </c>
      <c r="C192" s="23" t="s">
        <v>282</v>
      </c>
      <c r="D192" s="24" t="s">
        <v>32</v>
      </c>
      <c r="E192" s="25" t="s">
        <v>176</v>
      </c>
      <c r="F192" s="24" t="s">
        <v>177</v>
      </c>
      <c r="G192" s="25" t="s">
        <v>34</v>
      </c>
      <c r="H192" s="26">
        <v>21401</v>
      </c>
      <c r="I192" s="75" t="s">
        <v>363</v>
      </c>
      <c r="J192" s="28" t="s">
        <v>366</v>
      </c>
      <c r="K192" s="28" t="s">
        <v>367</v>
      </c>
      <c r="L192" s="76"/>
      <c r="M192" s="30"/>
      <c r="N192" s="77" t="s">
        <v>285</v>
      </c>
      <c r="O192" s="32">
        <v>2</v>
      </c>
      <c r="P192" s="137">
        <v>2563.5</v>
      </c>
      <c r="Q192" s="76" t="s">
        <v>286</v>
      </c>
      <c r="R192" s="146">
        <f t="shared" si="6"/>
        <v>5127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2563</v>
      </c>
      <c r="Y192" s="25">
        <v>0</v>
      </c>
      <c r="Z192" s="25">
        <v>0</v>
      </c>
      <c r="AA192" s="25">
        <v>0</v>
      </c>
      <c r="AB192" s="25">
        <v>2564</v>
      </c>
      <c r="AC192" s="25">
        <v>0</v>
      </c>
      <c r="AD192" s="25">
        <v>0</v>
      </c>
    </row>
    <row r="193" spans="1:30" s="98" customFormat="1" ht="56">
      <c r="A193" s="23" t="s">
        <v>30</v>
      </c>
      <c r="B193" s="23" t="s">
        <v>282</v>
      </c>
      <c r="C193" s="23" t="s">
        <v>282</v>
      </c>
      <c r="D193" s="24" t="s">
        <v>32</v>
      </c>
      <c r="E193" s="25" t="s">
        <v>176</v>
      </c>
      <c r="F193" s="24" t="s">
        <v>177</v>
      </c>
      <c r="G193" s="25" t="s">
        <v>34</v>
      </c>
      <c r="H193" s="26">
        <v>21401</v>
      </c>
      <c r="I193" s="75" t="s">
        <v>363</v>
      </c>
      <c r="J193" s="28" t="s">
        <v>368</v>
      </c>
      <c r="K193" s="28" t="s">
        <v>369</v>
      </c>
      <c r="L193" s="76"/>
      <c r="M193" s="30"/>
      <c r="N193" s="77" t="s">
        <v>285</v>
      </c>
      <c r="O193" s="32">
        <v>10</v>
      </c>
      <c r="P193" s="137">
        <v>98.6</v>
      </c>
      <c r="Q193" s="76" t="s">
        <v>286</v>
      </c>
      <c r="R193" s="146">
        <f t="shared" si="6"/>
        <v>986</v>
      </c>
      <c r="S193" s="25">
        <v>0</v>
      </c>
      <c r="T193" s="25">
        <v>0</v>
      </c>
      <c r="U193" s="25">
        <v>986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s="98" customFormat="1" ht="14">
      <c r="A194" s="23" t="s">
        <v>30</v>
      </c>
      <c r="B194" s="23" t="s">
        <v>282</v>
      </c>
      <c r="C194" s="23" t="s">
        <v>282</v>
      </c>
      <c r="D194" s="24" t="s">
        <v>32</v>
      </c>
      <c r="E194" s="25" t="s">
        <v>176</v>
      </c>
      <c r="F194" s="24" t="s">
        <v>198</v>
      </c>
      <c r="G194" s="25" t="s">
        <v>199</v>
      </c>
      <c r="H194" s="26">
        <v>21601</v>
      </c>
      <c r="I194" s="75" t="s">
        <v>312</v>
      </c>
      <c r="J194" s="82" t="s">
        <v>159</v>
      </c>
      <c r="K194" s="82" t="s">
        <v>160</v>
      </c>
      <c r="L194" s="76"/>
      <c r="M194" s="30"/>
      <c r="N194" s="77" t="s">
        <v>285</v>
      </c>
      <c r="O194" s="34">
        <v>2</v>
      </c>
      <c r="P194" s="138">
        <v>53.5</v>
      </c>
      <c r="Q194" s="76" t="s">
        <v>286</v>
      </c>
      <c r="R194" s="146">
        <f t="shared" si="6"/>
        <v>107</v>
      </c>
      <c r="S194" s="34">
        <v>0</v>
      </c>
      <c r="T194" s="34">
        <v>53</v>
      </c>
      <c r="U194" s="34">
        <v>0</v>
      </c>
      <c r="V194" s="34">
        <v>0</v>
      </c>
      <c r="W194" s="34">
        <v>54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  <c r="AD194" s="34">
        <v>0</v>
      </c>
    </row>
    <row r="195" spans="1:30" s="98" customFormat="1" ht="28">
      <c r="A195" s="23" t="s">
        <v>30</v>
      </c>
      <c r="B195" s="23" t="s">
        <v>282</v>
      </c>
      <c r="C195" s="23" t="s">
        <v>282</v>
      </c>
      <c r="D195" s="24" t="s">
        <v>32</v>
      </c>
      <c r="E195" s="25" t="s">
        <v>176</v>
      </c>
      <c r="F195" s="24" t="s">
        <v>198</v>
      </c>
      <c r="G195" s="25" t="s">
        <v>199</v>
      </c>
      <c r="H195" s="26">
        <v>21601</v>
      </c>
      <c r="I195" s="75" t="s">
        <v>312</v>
      </c>
      <c r="J195" s="82" t="s">
        <v>157</v>
      </c>
      <c r="K195" s="82" t="s">
        <v>158</v>
      </c>
      <c r="L195" s="76"/>
      <c r="M195" s="30"/>
      <c r="N195" s="77" t="s">
        <v>285</v>
      </c>
      <c r="O195" s="34">
        <v>2</v>
      </c>
      <c r="P195" s="138">
        <v>50</v>
      </c>
      <c r="Q195" s="76" t="s">
        <v>286</v>
      </c>
      <c r="R195" s="146">
        <f t="shared" si="6"/>
        <v>100</v>
      </c>
      <c r="S195" s="34">
        <v>0</v>
      </c>
      <c r="T195" s="34">
        <v>49</v>
      </c>
      <c r="U195" s="34">
        <v>0</v>
      </c>
      <c r="V195" s="34">
        <v>0</v>
      </c>
      <c r="W195" s="34">
        <v>51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  <c r="AD195" s="34">
        <v>0</v>
      </c>
    </row>
    <row r="196" spans="1:30" s="98" customFormat="1" ht="14">
      <c r="A196" s="23" t="s">
        <v>30</v>
      </c>
      <c r="B196" s="23" t="s">
        <v>282</v>
      </c>
      <c r="C196" s="23" t="s">
        <v>282</v>
      </c>
      <c r="D196" s="24" t="s">
        <v>32</v>
      </c>
      <c r="E196" s="25" t="s">
        <v>176</v>
      </c>
      <c r="F196" s="24" t="s">
        <v>198</v>
      </c>
      <c r="G196" s="25" t="s">
        <v>199</v>
      </c>
      <c r="H196" s="26">
        <v>21601</v>
      </c>
      <c r="I196" s="75" t="s">
        <v>312</v>
      </c>
      <c r="J196" s="28" t="s">
        <v>169</v>
      </c>
      <c r="K196" s="28" t="s">
        <v>170</v>
      </c>
      <c r="L196" s="76"/>
      <c r="M196" s="30"/>
      <c r="N196" s="77" t="s">
        <v>291</v>
      </c>
      <c r="O196" s="34">
        <v>15</v>
      </c>
      <c r="P196" s="138">
        <v>243.6</v>
      </c>
      <c r="Q196" s="76" t="s">
        <v>286</v>
      </c>
      <c r="R196" s="146">
        <f t="shared" si="6"/>
        <v>3654</v>
      </c>
      <c r="S196" s="34">
        <v>0</v>
      </c>
      <c r="T196" s="34">
        <v>1706</v>
      </c>
      <c r="U196" s="34">
        <v>0</v>
      </c>
      <c r="V196" s="34">
        <v>0</v>
      </c>
      <c r="W196" s="34">
        <v>1948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  <c r="AD196" s="34">
        <v>0</v>
      </c>
    </row>
    <row r="197" spans="1:30" s="98" customFormat="1" ht="14">
      <c r="A197" s="23" t="s">
        <v>30</v>
      </c>
      <c r="B197" s="23" t="s">
        <v>282</v>
      </c>
      <c r="C197" s="23" t="s">
        <v>282</v>
      </c>
      <c r="D197" s="24" t="s">
        <v>32</v>
      </c>
      <c r="E197" s="25" t="s">
        <v>176</v>
      </c>
      <c r="F197" s="24" t="s">
        <v>198</v>
      </c>
      <c r="G197" s="25" t="s">
        <v>199</v>
      </c>
      <c r="H197" s="26">
        <v>21601</v>
      </c>
      <c r="I197" s="75" t="s">
        <v>312</v>
      </c>
      <c r="J197" s="28" t="s">
        <v>167</v>
      </c>
      <c r="K197" s="28" t="s">
        <v>168</v>
      </c>
      <c r="L197" s="76"/>
      <c r="M197" s="30"/>
      <c r="N197" s="77" t="s">
        <v>291</v>
      </c>
      <c r="O197" s="34">
        <v>15</v>
      </c>
      <c r="P197" s="138">
        <v>371.2</v>
      </c>
      <c r="Q197" s="76" t="s">
        <v>286</v>
      </c>
      <c r="R197" s="146">
        <f t="shared" si="6"/>
        <v>5568</v>
      </c>
      <c r="S197" s="34">
        <v>0</v>
      </c>
      <c r="T197" s="34">
        <v>2969</v>
      </c>
      <c r="U197" s="34">
        <v>0</v>
      </c>
      <c r="V197" s="34">
        <v>0</v>
      </c>
      <c r="W197" s="34">
        <v>2599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</row>
    <row r="198" spans="1:30" s="98" customFormat="1" ht="14">
      <c r="A198" s="23" t="s">
        <v>30</v>
      </c>
      <c r="B198" s="23" t="s">
        <v>282</v>
      </c>
      <c r="C198" s="23" t="s">
        <v>282</v>
      </c>
      <c r="D198" s="24" t="s">
        <v>32</v>
      </c>
      <c r="E198" s="25" t="s">
        <v>176</v>
      </c>
      <c r="F198" s="24" t="s">
        <v>198</v>
      </c>
      <c r="G198" s="25" t="s">
        <v>199</v>
      </c>
      <c r="H198" s="26">
        <v>21601</v>
      </c>
      <c r="I198" s="75" t="s">
        <v>312</v>
      </c>
      <c r="J198" s="28" t="s">
        <v>313</v>
      </c>
      <c r="K198" s="28" t="s">
        <v>314</v>
      </c>
      <c r="L198" s="76"/>
      <c r="M198" s="30"/>
      <c r="N198" s="77" t="s">
        <v>285</v>
      </c>
      <c r="O198" s="34">
        <v>5</v>
      </c>
      <c r="P198" s="138">
        <v>22</v>
      </c>
      <c r="Q198" s="76" t="s">
        <v>286</v>
      </c>
      <c r="R198" s="146">
        <f t="shared" si="6"/>
        <v>110</v>
      </c>
      <c r="S198" s="34">
        <v>0</v>
      </c>
      <c r="T198" s="34">
        <v>66</v>
      </c>
      <c r="U198" s="34">
        <v>0</v>
      </c>
      <c r="V198" s="34">
        <v>0</v>
      </c>
      <c r="W198" s="34">
        <v>44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  <c r="AD198" s="34">
        <v>0</v>
      </c>
    </row>
    <row r="199" spans="1:30" s="98" customFormat="1" ht="28">
      <c r="A199" s="23" t="s">
        <v>30</v>
      </c>
      <c r="B199" s="23" t="s">
        <v>282</v>
      </c>
      <c r="C199" s="23" t="s">
        <v>282</v>
      </c>
      <c r="D199" s="24" t="s">
        <v>32</v>
      </c>
      <c r="E199" s="25" t="s">
        <v>176</v>
      </c>
      <c r="F199" s="24" t="s">
        <v>198</v>
      </c>
      <c r="G199" s="25" t="s">
        <v>199</v>
      </c>
      <c r="H199" s="26">
        <v>21601</v>
      </c>
      <c r="I199" s="75" t="s">
        <v>312</v>
      </c>
      <c r="J199" s="28" t="s">
        <v>315</v>
      </c>
      <c r="K199" s="83" t="s">
        <v>316</v>
      </c>
      <c r="L199" s="76"/>
      <c r="M199" s="30"/>
      <c r="N199" s="77" t="s">
        <v>317</v>
      </c>
      <c r="O199" s="34">
        <v>5</v>
      </c>
      <c r="P199" s="138">
        <v>53.8</v>
      </c>
      <c r="Q199" s="76" t="s">
        <v>286</v>
      </c>
      <c r="R199" s="146">
        <f t="shared" si="6"/>
        <v>269</v>
      </c>
      <c r="S199" s="34">
        <v>0</v>
      </c>
      <c r="T199" s="34">
        <v>168</v>
      </c>
      <c r="U199" s="34">
        <v>0</v>
      </c>
      <c r="V199" s="34">
        <v>0</v>
      </c>
      <c r="W199" s="34">
        <v>101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  <c r="AD199" s="34">
        <v>0</v>
      </c>
    </row>
    <row r="200" spans="1:30" s="98" customFormat="1" ht="28">
      <c r="A200" s="23" t="s">
        <v>30</v>
      </c>
      <c r="B200" s="23" t="s">
        <v>282</v>
      </c>
      <c r="C200" s="23" t="s">
        <v>282</v>
      </c>
      <c r="D200" s="24" t="s">
        <v>32</v>
      </c>
      <c r="E200" s="25" t="s">
        <v>176</v>
      </c>
      <c r="F200" s="24" t="s">
        <v>198</v>
      </c>
      <c r="G200" s="25" t="s">
        <v>199</v>
      </c>
      <c r="H200" s="26">
        <v>21601</v>
      </c>
      <c r="I200" s="75" t="s">
        <v>312</v>
      </c>
      <c r="J200" s="28" t="s">
        <v>150</v>
      </c>
      <c r="K200" s="83" t="s">
        <v>151</v>
      </c>
      <c r="L200" s="76"/>
      <c r="M200" s="30"/>
      <c r="N200" s="77" t="s">
        <v>285</v>
      </c>
      <c r="O200" s="34">
        <v>4</v>
      </c>
      <c r="P200" s="138">
        <v>284.25</v>
      </c>
      <c r="Q200" s="76" t="s">
        <v>286</v>
      </c>
      <c r="R200" s="146">
        <f t="shared" si="6"/>
        <v>1137</v>
      </c>
      <c r="S200" s="34">
        <v>0</v>
      </c>
      <c r="T200" s="34">
        <v>568</v>
      </c>
      <c r="U200" s="34">
        <v>0</v>
      </c>
      <c r="V200" s="34">
        <v>0</v>
      </c>
      <c r="W200" s="34">
        <v>569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  <c r="AD200" s="34">
        <v>0</v>
      </c>
    </row>
    <row r="201" spans="1:30" s="98" customFormat="1" ht="14">
      <c r="A201" s="23" t="s">
        <v>30</v>
      </c>
      <c r="B201" s="23" t="s">
        <v>282</v>
      </c>
      <c r="C201" s="23" t="s">
        <v>282</v>
      </c>
      <c r="D201" s="24" t="s">
        <v>32</v>
      </c>
      <c r="E201" s="25" t="s">
        <v>176</v>
      </c>
      <c r="F201" s="24" t="s">
        <v>198</v>
      </c>
      <c r="G201" s="25" t="s">
        <v>199</v>
      </c>
      <c r="H201" s="26">
        <v>21601</v>
      </c>
      <c r="I201" s="75" t="s">
        <v>312</v>
      </c>
      <c r="J201" s="28" t="s">
        <v>318</v>
      </c>
      <c r="K201" s="28" t="s">
        <v>319</v>
      </c>
      <c r="L201" s="76"/>
      <c r="M201" s="30"/>
      <c r="N201" s="77" t="s">
        <v>317</v>
      </c>
      <c r="O201" s="34">
        <v>10</v>
      </c>
      <c r="P201" s="138">
        <v>44.1</v>
      </c>
      <c r="Q201" s="76" t="s">
        <v>286</v>
      </c>
      <c r="R201" s="146">
        <f t="shared" si="6"/>
        <v>441</v>
      </c>
      <c r="S201" s="34">
        <v>0</v>
      </c>
      <c r="T201" s="34">
        <v>220</v>
      </c>
      <c r="U201" s="34">
        <v>0</v>
      </c>
      <c r="V201" s="34">
        <v>0</v>
      </c>
      <c r="W201" s="34">
        <v>221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</row>
    <row r="202" spans="1:30" s="98" customFormat="1" ht="14">
      <c r="A202" s="23" t="s">
        <v>30</v>
      </c>
      <c r="B202" s="23" t="s">
        <v>282</v>
      </c>
      <c r="C202" s="23" t="s">
        <v>282</v>
      </c>
      <c r="D202" s="24" t="s">
        <v>32</v>
      </c>
      <c r="E202" s="25" t="s">
        <v>176</v>
      </c>
      <c r="F202" s="24" t="s">
        <v>198</v>
      </c>
      <c r="G202" s="25" t="s">
        <v>199</v>
      </c>
      <c r="H202" s="26">
        <v>21601</v>
      </c>
      <c r="I202" s="75" t="s">
        <v>312</v>
      </c>
      <c r="J202" s="28" t="s">
        <v>254</v>
      </c>
      <c r="K202" s="28" t="s">
        <v>255</v>
      </c>
      <c r="L202" s="76"/>
      <c r="M202" s="30"/>
      <c r="N202" s="77" t="s">
        <v>285</v>
      </c>
      <c r="O202" s="34">
        <v>20</v>
      </c>
      <c r="P202" s="138">
        <v>15.1</v>
      </c>
      <c r="Q202" s="76" t="s">
        <v>286</v>
      </c>
      <c r="R202" s="146">
        <f t="shared" si="6"/>
        <v>302</v>
      </c>
      <c r="S202" s="34">
        <v>0</v>
      </c>
      <c r="T202" s="34">
        <v>152</v>
      </c>
      <c r="U202" s="34">
        <v>0</v>
      </c>
      <c r="V202" s="34">
        <v>0</v>
      </c>
      <c r="W202" s="34">
        <v>150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</row>
    <row r="203" spans="1:30" s="98" customFormat="1" ht="14">
      <c r="A203" s="23" t="s">
        <v>30</v>
      </c>
      <c r="B203" s="23" t="s">
        <v>282</v>
      </c>
      <c r="C203" s="23" t="s">
        <v>282</v>
      </c>
      <c r="D203" s="24" t="s">
        <v>32</v>
      </c>
      <c r="E203" s="25" t="s">
        <v>176</v>
      </c>
      <c r="F203" s="24" t="s">
        <v>198</v>
      </c>
      <c r="G203" s="25" t="s">
        <v>199</v>
      </c>
      <c r="H203" s="26">
        <v>21601</v>
      </c>
      <c r="I203" s="75" t="s">
        <v>312</v>
      </c>
      <c r="J203" s="28" t="s">
        <v>320</v>
      </c>
      <c r="K203" s="28" t="s">
        <v>321</v>
      </c>
      <c r="L203" s="76"/>
      <c r="M203" s="30"/>
      <c r="N203" s="77" t="s">
        <v>285</v>
      </c>
      <c r="O203" s="34">
        <v>5</v>
      </c>
      <c r="P203" s="138">
        <v>174</v>
      </c>
      <c r="Q203" s="76" t="s">
        <v>286</v>
      </c>
      <c r="R203" s="146">
        <f t="shared" si="6"/>
        <v>870</v>
      </c>
      <c r="S203" s="34">
        <v>0</v>
      </c>
      <c r="T203" s="34">
        <v>435</v>
      </c>
      <c r="U203" s="34">
        <v>0</v>
      </c>
      <c r="V203" s="34">
        <v>0</v>
      </c>
      <c r="W203" s="34">
        <v>435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  <c r="AD203" s="34">
        <v>0</v>
      </c>
    </row>
    <row r="204" spans="1:30" s="98" customFormat="1" ht="28">
      <c r="A204" s="23" t="s">
        <v>30</v>
      </c>
      <c r="B204" s="23" t="s">
        <v>282</v>
      </c>
      <c r="C204" s="23" t="s">
        <v>282</v>
      </c>
      <c r="D204" s="24" t="s">
        <v>32</v>
      </c>
      <c r="E204" s="25" t="s">
        <v>176</v>
      </c>
      <c r="F204" s="24" t="s">
        <v>198</v>
      </c>
      <c r="G204" s="25" t="s">
        <v>199</v>
      </c>
      <c r="H204" s="26">
        <v>21601</v>
      </c>
      <c r="I204" s="75" t="s">
        <v>312</v>
      </c>
      <c r="J204" s="28" t="s">
        <v>161</v>
      </c>
      <c r="K204" s="83" t="s">
        <v>322</v>
      </c>
      <c r="L204" s="76"/>
      <c r="M204" s="30"/>
      <c r="N204" s="77" t="s">
        <v>285</v>
      </c>
      <c r="O204" s="34">
        <v>9</v>
      </c>
      <c r="P204" s="138">
        <v>203</v>
      </c>
      <c r="Q204" s="76" t="s">
        <v>286</v>
      </c>
      <c r="R204" s="146">
        <f t="shared" si="6"/>
        <v>1827</v>
      </c>
      <c r="S204" s="34">
        <v>0</v>
      </c>
      <c r="T204" s="34">
        <v>914</v>
      </c>
      <c r="U204" s="34">
        <v>0</v>
      </c>
      <c r="V204" s="34">
        <v>0</v>
      </c>
      <c r="W204" s="34">
        <v>913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</row>
    <row r="205" spans="1:30" s="98" customFormat="1" ht="14">
      <c r="A205" s="23" t="s">
        <v>30</v>
      </c>
      <c r="B205" s="23" t="s">
        <v>282</v>
      </c>
      <c r="C205" s="23" t="s">
        <v>282</v>
      </c>
      <c r="D205" s="24" t="s">
        <v>32</v>
      </c>
      <c r="E205" s="25" t="s">
        <v>176</v>
      </c>
      <c r="F205" s="24" t="s">
        <v>198</v>
      </c>
      <c r="G205" s="25" t="s">
        <v>199</v>
      </c>
      <c r="H205" s="26">
        <v>21601</v>
      </c>
      <c r="I205" s="75" t="s">
        <v>312</v>
      </c>
      <c r="J205" s="28" t="s">
        <v>323</v>
      </c>
      <c r="K205" s="28" t="s">
        <v>324</v>
      </c>
      <c r="L205" s="76"/>
      <c r="M205" s="30"/>
      <c r="N205" s="77" t="s">
        <v>285</v>
      </c>
      <c r="O205" s="34">
        <v>10</v>
      </c>
      <c r="P205" s="138">
        <v>22.7</v>
      </c>
      <c r="Q205" s="76" t="s">
        <v>286</v>
      </c>
      <c r="R205" s="146">
        <f t="shared" si="6"/>
        <v>227</v>
      </c>
      <c r="S205" s="34">
        <v>0</v>
      </c>
      <c r="T205" s="34">
        <v>113</v>
      </c>
      <c r="U205" s="34">
        <v>0</v>
      </c>
      <c r="V205" s="34">
        <v>0</v>
      </c>
      <c r="W205" s="34">
        <v>114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  <c r="AD205" s="34">
        <v>0</v>
      </c>
    </row>
    <row r="206" spans="1:30" s="98" customFormat="1" ht="28">
      <c r="A206" s="23" t="s">
        <v>30</v>
      </c>
      <c r="B206" s="23" t="s">
        <v>282</v>
      </c>
      <c r="C206" s="23" t="s">
        <v>282</v>
      </c>
      <c r="D206" s="24" t="s">
        <v>32</v>
      </c>
      <c r="E206" s="25" t="s">
        <v>176</v>
      </c>
      <c r="F206" s="24" t="s">
        <v>198</v>
      </c>
      <c r="G206" s="25" t="s">
        <v>199</v>
      </c>
      <c r="H206" s="26">
        <v>21601</v>
      </c>
      <c r="I206" s="75" t="s">
        <v>312</v>
      </c>
      <c r="J206" s="28" t="s">
        <v>155</v>
      </c>
      <c r="K206" s="83" t="s">
        <v>156</v>
      </c>
      <c r="L206" s="76"/>
      <c r="M206" s="30"/>
      <c r="N206" s="77" t="s">
        <v>285</v>
      </c>
      <c r="O206" s="34">
        <v>12</v>
      </c>
      <c r="P206" s="138">
        <v>203</v>
      </c>
      <c r="Q206" s="76" t="s">
        <v>286</v>
      </c>
      <c r="R206" s="146">
        <f t="shared" si="6"/>
        <v>2436</v>
      </c>
      <c r="S206" s="34">
        <v>0</v>
      </c>
      <c r="T206" s="34">
        <v>1218</v>
      </c>
      <c r="U206" s="34">
        <v>0</v>
      </c>
      <c r="V206" s="34">
        <v>0</v>
      </c>
      <c r="W206" s="34">
        <v>1218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</row>
    <row r="207" spans="1:30" s="98" customFormat="1" ht="14">
      <c r="A207" s="23" t="s">
        <v>30</v>
      </c>
      <c r="B207" s="23" t="s">
        <v>282</v>
      </c>
      <c r="C207" s="23" t="s">
        <v>282</v>
      </c>
      <c r="D207" s="24" t="s">
        <v>32</v>
      </c>
      <c r="E207" s="25" t="s">
        <v>176</v>
      </c>
      <c r="F207" s="24" t="s">
        <v>198</v>
      </c>
      <c r="G207" s="25" t="s">
        <v>199</v>
      </c>
      <c r="H207" s="26">
        <v>21601</v>
      </c>
      <c r="I207" s="75" t="s">
        <v>312</v>
      </c>
      <c r="J207" s="28" t="s">
        <v>370</v>
      </c>
      <c r="K207" s="28" t="s">
        <v>371</v>
      </c>
      <c r="L207" s="76"/>
      <c r="M207" s="30"/>
      <c r="N207" s="77" t="s">
        <v>285</v>
      </c>
      <c r="O207" s="34">
        <v>48</v>
      </c>
      <c r="P207" s="138">
        <v>29</v>
      </c>
      <c r="Q207" s="76" t="s">
        <v>286</v>
      </c>
      <c r="R207" s="146">
        <f t="shared" si="6"/>
        <v>1392</v>
      </c>
      <c r="S207" s="34">
        <v>0</v>
      </c>
      <c r="T207" s="34">
        <v>696</v>
      </c>
      <c r="U207" s="34">
        <v>0</v>
      </c>
      <c r="V207" s="34">
        <v>0</v>
      </c>
      <c r="W207" s="34">
        <v>696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  <c r="AD207" s="34">
        <v>0</v>
      </c>
    </row>
    <row r="208" spans="1:30" s="98" customFormat="1" ht="14">
      <c r="A208" s="23" t="s">
        <v>30</v>
      </c>
      <c r="B208" s="23" t="s">
        <v>282</v>
      </c>
      <c r="C208" s="23" t="s">
        <v>282</v>
      </c>
      <c r="D208" s="24" t="s">
        <v>32</v>
      </c>
      <c r="E208" s="25" t="s">
        <v>176</v>
      </c>
      <c r="F208" s="24" t="s">
        <v>198</v>
      </c>
      <c r="G208" s="25" t="s">
        <v>199</v>
      </c>
      <c r="H208" s="26">
        <v>21601</v>
      </c>
      <c r="I208" s="75" t="s">
        <v>312</v>
      </c>
      <c r="J208" s="28" t="s">
        <v>372</v>
      </c>
      <c r="K208" s="28" t="s">
        <v>373</v>
      </c>
      <c r="L208" s="76"/>
      <c r="M208" s="30"/>
      <c r="N208" s="77" t="s">
        <v>285</v>
      </c>
      <c r="O208" s="34">
        <v>8</v>
      </c>
      <c r="P208" s="138">
        <v>81.25</v>
      </c>
      <c r="Q208" s="76" t="s">
        <v>286</v>
      </c>
      <c r="R208" s="146">
        <f t="shared" si="6"/>
        <v>650</v>
      </c>
      <c r="S208" s="34">
        <v>0</v>
      </c>
      <c r="T208" s="34">
        <v>325</v>
      </c>
      <c r="U208" s="34">
        <v>0</v>
      </c>
      <c r="V208" s="34">
        <v>0</v>
      </c>
      <c r="W208" s="34">
        <v>325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  <c r="AD208" s="34">
        <v>0</v>
      </c>
    </row>
    <row r="209" spans="1:32" s="98" customFormat="1" ht="84">
      <c r="A209" s="23" t="s">
        <v>30</v>
      </c>
      <c r="B209" s="23" t="s">
        <v>282</v>
      </c>
      <c r="C209" s="23" t="s">
        <v>282</v>
      </c>
      <c r="D209" s="24" t="s">
        <v>32</v>
      </c>
      <c r="E209" s="25" t="s">
        <v>176</v>
      </c>
      <c r="F209" s="24" t="s">
        <v>198</v>
      </c>
      <c r="G209" s="25" t="s">
        <v>199</v>
      </c>
      <c r="H209" s="26">
        <v>22104</v>
      </c>
      <c r="I209" s="75" t="s">
        <v>174</v>
      </c>
      <c r="J209" s="82" t="s">
        <v>325</v>
      </c>
      <c r="K209" s="82" t="s">
        <v>326</v>
      </c>
      <c r="L209" s="76"/>
      <c r="M209" s="30"/>
      <c r="N209" s="77" t="s">
        <v>285</v>
      </c>
      <c r="O209" s="32">
        <v>78</v>
      </c>
      <c r="P209" s="139">
        <v>46.5</v>
      </c>
      <c r="Q209" s="76" t="s">
        <v>286</v>
      </c>
      <c r="R209" s="146">
        <f t="shared" si="6"/>
        <v>3627</v>
      </c>
      <c r="S209" s="34">
        <v>1154</v>
      </c>
      <c r="T209" s="34">
        <v>1100</v>
      </c>
      <c r="U209" s="34">
        <v>1373</v>
      </c>
      <c r="V209" s="34">
        <v>0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  <c r="AD209" s="34">
        <v>0</v>
      </c>
    </row>
    <row r="210" spans="1:32" s="98" customFormat="1" ht="56">
      <c r="A210" s="23" t="s">
        <v>30</v>
      </c>
      <c r="B210" s="23" t="s">
        <v>282</v>
      </c>
      <c r="C210" s="23" t="s">
        <v>282</v>
      </c>
      <c r="D210" s="24" t="s">
        <v>32</v>
      </c>
      <c r="E210" s="25" t="s">
        <v>176</v>
      </c>
      <c r="F210" s="24" t="s">
        <v>198</v>
      </c>
      <c r="G210" s="25" t="s">
        <v>199</v>
      </c>
      <c r="H210" s="26">
        <v>29401</v>
      </c>
      <c r="I210" s="75" t="s">
        <v>374</v>
      </c>
      <c r="J210" s="82" t="s">
        <v>375</v>
      </c>
      <c r="K210" s="82" t="s">
        <v>376</v>
      </c>
      <c r="L210" s="76"/>
      <c r="M210" s="30"/>
      <c r="N210" s="77" t="s">
        <v>285</v>
      </c>
      <c r="O210" s="32">
        <v>5</v>
      </c>
      <c r="P210" s="139">
        <v>737.8</v>
      </c>
      <c r="Q210" s="76" t="s">
        <v>286</v>
      </c>
      <c r="R210" s="146">
        <f t="shared" si="6"/>
        <v>3689</v>
      </c>
      <c r="S210" s="34">
        <v>0</v>
      </c>
      <c r="T210" s="34">
        <v>0</v>
      </c>
      <c r="U210" s="34">
        <v>1845</v>
      </c>
      <c r="V210" s="34">
        <v>0</v>
      </c>
      <c r="W210" s="34">
        <v>0</v>
      </c>
      <c r="X210" s="34">
        <v>1844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  <c r="AD210" s="34">
        <v>0</v>
      </c>
    </row>
    <row r="211" spans="1:32" s="98" customFormat="1" ht="56">
      <c r="A211" s="23" t="s">
        <v>30</v>
      </c>
      <c r="B211" s="23" t="s">
        <v>282</v>
      </c>
      <c r="C211" s="23" t="s">
        <v>282</v>
      </c>
      <c r="D211" s="24" t="s">
        <v>32</v>
      </c>
      <c r="E211" s="25" t="s">
        <v>176</v>
      </c>
      <c r="F211" s="24" t="s">
        <v>198</v>
      </c>
      <c r="G211" s="25" t="s">
        <v>199</v>
      </c>
      <c r="H211" s="26">
        <v>29401</v>
      </c>
      <c r="I211" s="75" t="s">
        <v>374</v>
      </c>
      <c r="J211" s="82" t="s">
        <v>377</v>
      </c>
      <c r="K211" s="82" t="s">
        <v>378</v>
      </c>
      <c r="L211" s="76"/>
      <c r="M211" s="30"/>
      <c r="N211" s="77" t="s">
        <v>285</v>
      </c>
      <c r="O211" s="32">
        <v>5</v>
      </c>
      <c r="P211" s="139">
        <v>438.4</v>
      </c>
      <c r="Q211" s="76" t="s">
        <v>286</v>
      </c>
      <c r="R211" s="146">
        <f t="shared" si="6"/>
        <v>2192</v>
      </c>
      <c r="S211" s="34">
        <v>0</v>
      </c>
      <c r="T211" s="34">
        <v>0</v>
      </c>
      <c r="U211" s="34">
        <v>1096</v>
      </c>
      <c r="V211" s="34">
        <v>0</v>
      </c>
      <c r="W211" s="34">
        <v>0</v>
      </c>
      <c r="X211" s="34">
        <v>1096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  <c r="AD211" s="34">
        <v>0</v>
      </c>
    </row>
    <row r="212" spans="1:32" s="98" customFormat="1" ht="40.5" customHeight="1">
      <c r="A212" s="23" t="s">
        <v>30</v>
      </c>
      <c r="B212" s="23" t="s">
        <v>282</v>
      </c>
      <c r="C212" s="23" t="s">
        <v>282</v>
      </c>
      <c r="D212" s="24" t="s">
        <v>32</v>
      </c>
      <c r="E212" s="25" t="s">
        <v>176</v>
      </c>
      <c r="F212" s="24" t="s">
        <v>198</v>
      </c>
      <c r="G212" s="25" t="s">
        <v>199</v>
      </c>
      <c r="H212" s="26">
        <v>29401</v>
      </c>
      <c r="I212" s="75" t="s">
        <v>374</v>
      </c>
      <c r="J212" s="82" t="s">
        <v>379</v>
      </c>
      <c r="K212" s="82" t="s">
        <v>380</v>
      </c>
      <c r="L212" s="76"/>
      <c r="M212" s="30"/>
      <c r="N212" s="77" t="s">
        <v>285</v>
      </c>
      <c r="O212" s="32">
        <v>15</v>
      </c>
      <c r="P212" s="139">
        <v>98.6</v>
      </c>
      <c r="Q212" s="76" t="s">
        <v>286</v>
      </c>
      <c r="R212" s="146">
        <f t="shared" si="6"/>
        <v>1479</v>
      </c>
      <c r="S212" s="34">
        <v>0</v>
      </c>
      <c r="T212" s="34">
        <v>0</v>
      </c>
      <c r="U212" s="34">
        <v>0</v>
      </c>
      <c r="V212" s="34">
        <v>0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1479</v>
      </c>
      <c r="AD212" s="34">
        <v>0</v>
      </c>
    </row>
    <row r="213" spans="1:32" s="98" customFormat="1" ht="98">
      <c r="A213" s="23" t="s">
        <v>30</v>
      </c>
      <c r="B213" s="23" t="s">
        <v>282</v>
      </c>
      <c r="C213" s="23" t="s">
        <v>282</v>
      </c>
      <c r="D213" s="24" t="s">
        <v>32</v>
      </c>
      <c r="E213" s="25" t="s">
        <v>176</v>
      </c>
      <c r="F213" s="24" t="s">
        <v>198</v>
      </c>
      <c r="G213" s="25" t="s">
        <v>199</v>
      </c>
      <c r="H213" s="26">
        <v>26102</v>
      </c>
      <c r="I213" s="75" t="s">
        <v>327</v>
      </c>
      <c r="J213" s="62" t="s">
        <v>180</v>
      </c>
      <c r="K213" s="62" t="s">
        <v>277</v>
      </c>
      <c r="L213" s="76"/>
      <c r="M213" s="30"/>
      <c r="N213" s="77" t="s">
        <v>285</v>
      </c>
      <c r="O213" s="34">
        <v>407</v>
      </c>
      <c r="P213" s="138">
        <v>100</v>
      </c>
      <c r="Q213" s="76" t="s">
        <v>286</v>
      </c>
      <c r="R213" s="146">
        <f t="shared" si="6"/>
        <v>40200</v>
      </c>
      <c r="S213" s="34">
        <v>6700</v>
      </c>
      <c r="T213" s="34">
        <v>6700</v>
      </c>
      <c r="U213" s="34">
        <v>6700</v>
      </c>
      <c r="V213" s="34">
        <v>6700</v>
      </c>
      <c r="W213" s="34">
        <v>6700</v>
      </c>
      <c r="X213" s="34">
        <v>6700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  <c r="AD213" s="34">
        <v>0</v>
      </c>
    </row>
    <row r="214" spans="1:32" s="98" customFormat="1" ht="46.5" customHeight="1">
      <c r="A214" s="23" t="s">
        <v>30</v>
      </c>
      <c r="B214" s="23" t="s">
        <v>282</v>
      </c>
      <c r="C214" s="23" t="s">
        <v>282</v>
      </c>
      <c r="D214" s="24" t="s">
        <v>32</v>
      </c>
      <c r="E214" s="25" t="s">
        <v>176</v>
      </c>
      <c r="F214" s="24" t="s">
        <v>198</v>
      </c>
      <c r="G214" s="25" t="s">
        <v>199</v>
      </c>
      <c r="H214" s="26">
        <v>26102</v>
      </c>
      <c r="I214" s="75" t="s">
        <v>327</v>
      </c>
      <c r="J214" s="62" t="s">
        <v>381</v>
      </c>
      <c r="K214" s="62" t="s">
        <v>382</v>
      </c>
      <c r="L214" s="76"/>
      <c r="M214" s="30"/>
      <c r="N214" s="77" t="s">
        <v>285</v>
      </c>
      <c r="O214" s="34">
        <v>18</v>
      </c>
      <c r="P214" s="138">
        <v>30</v>
      </c>
      <c r="Q214" s="76" t="s">
        <v>286</v>
      </c>
      <c r="R214" s="146">
        <f t="shared" si="6"/>
        <v>540</v>
      </c>
      <c r="S214" s="34">
        <v>90</v>
      </c>
      <c r="T214" s="34">
        <v>90</v>
      </c>
      <c r="U214" s="34">
        <v>90</v>
      </c>
      <c r="V214" s="34">
        <v>90</v>
      </c>
      <c r="W214" s="34">
        <v>90</v>
      </c>
      <c r="X214" s="34">
        <v>90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  <c r="AD214" s="34">
        <v>0</v>
      </c>
    </row>
    <row r="215" spans="1:32" s="98" customFormat="1" ht="46.5" customHeight="1">
      <c r="A215" s="23" t="s">
        <v>30</v>
      </c>
      <c r="B215" s="23" t="s">
        <v>282</v>
      </c>
      <c r="C215" s="23" t="s">
        <v>282</v>
      </c>
      <c r="D215" s="24" t="s">
        <v>32</v>
      </c>
      <c r="E215" s="25" t="s">
        <v>176</v>
      </c>
      <c r="F215" s="24" t="s">
        <v>198</v>
      </c>
      <c r="G215" s="25" t="s">
        <v>199</v>
      </c>
      <c r="H215" s="26">
        <v>26102</v>
      </c>
      <c r="I215" s="75" t="s">
        <v>327</v>
      </c>
      <c r="J215" s="62" t="s">
        <v>383</v>
      </c>
      <c r="K215" s="62" t="s">
        <v>384</v>
      </c>
      <c r="L215" s="76"/>
      <c r="M215" s="30"/>
      <c r="N215" s="77" t="s">
        <v>285</v>
      </c>
      <c r="O215" s="34">
        <v>6</v>
      </c>
      <c r="P215" s="138">
        <v>5</v>
      </c>
      <c r="Q215" s="76" t="s">
        <v>286</v>
      </c>
      <c r="R215" s="146">
        <f t="shared" si="6"/>
        <v>30</v>
      </c>
      <c r="S215" s="34">
        <v>5</v>
      </c>
      <c r="T215" s="34">
        <v>5</v>
      </c>
      <c r="U215" s="34">
        <v>5</v>
      </c>
      <c r="V215" s="34">
        <v>5</v>
      </c>
      <c r="W215" s="34">
        <v>5</v>
      </c>
      <c r="X215" s="34">
        <v>5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  <c r="AD215" s="34">
        <v>0</v>
      </c>
    </row>
    <row r="216" spans="1:32" s="98" customFormat="1" ht="56">
      <c r="A216" s="23" t="s">
        <v>30</v>
      </c>
      <c r="B216" s="23" t="s">
        <v>282</v>
      </c>
      <c r="C216" s="23" t="s">
        <v>282</v>
      </c>
      <c r="D216" s="24" t="s">
        <v>32</v>
      </c>
      <c r="E216" s="25" t="s">
        <v>176</v>
      </c>
      <c r="F216" s="24" t="s">
        <v>198</v>
      </c>
      <c r="G216" s="25" t="s">
        <v>199</v>
      </c>
      <c r="H216" s="26">
        <v>31301</v>
      </c>
      <c r="I216" s="75" t="s">
        <v>385</v>
      </c>
      <c r="J216" s="82"/>
      <c r="K216" s="82" t="s">
        <v>386</v>
      </c>
      <c r="L216" s="120" t="s">
        <v>387</v>
      </c>
      <c r="M216" s="121" t="s">
        <v>227</v>
      </c>
      <c r="N216" s="122" t="s">
        <v>208</v>
      </c>
      <c r="O216" s="121">
        <v>16</v>
      </c>
      <c r="P216" s="143">
        <v>1000</v>
      </c>
      <c r="Q216" s="76" t="s">
        <v>40</v>
      </c>
      <c r="R216" s="146">
        <f t="shared" si="6"/>
        <v>16000</v>
      </c>
      <c r="S216" s="34">
        <v>1000</v>
      </c>
      <c r="T216" s="34">
        <v>3000</v>
      </c>
      <c r="U216" s="34">
        <v>3000</v>
      </c>
      <c r="V216" s="34">
        <v>3000</v>
      </c>
      <c r="W216" s="34">
        <v>3000</v>
      </c>
      <c r="X216" s="34">
        <v>3000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  <c r="AD216" s="34">
        <v>0</v>
      </c>
    </row>
    <row r="217" spans="1:32" s="98" customFormat="1" ht="70">
      <c r="A217" s="23" t="s">
        <v>30</v>
      </c>
      <c r="B217" s="23" t="s">
        <v>282</v>
      </c>
      <c r="C217" s="23" t="s">
        <v>282</v>
      </c>
      <c r="D217" s="24" t="s">
        <v>32</v>
      </c>
      <c r="E217" s="25" t="s">
        <v>176</v>
      </c>
      <c r="F217" s="24" t="s">
        <v>198</v>
      </c>
      <c r="G217" s="25" t="s">
        <v>199</v>
      </c>
      <c r="H217" s="26">
        <v>32201</v>
      </c>
      <c r="I217" s="75" t="s">
        <v>228</v>
      </c>
      <c r="J217" s="82"/>
      <c r="K217" s="123" t="s">
        <v>388</v>
      </c>
      <c r="L217" s="120"/>
      <c r="M217" s="121" t="s">
        <v>227</v>
      </c>
      <c r="N217" s="122" t="s">
        <v>208</v>
      </c>
      <c r="O217" s="121">
        <v>12</v>
      </c>
      <c r="P217" s="143">
        <v>64855.75</v>
      </c>
      <c r="Q217" s="76" t="s">
        <v>40</v>
      </c>
      <c r="R217" s="146">
        <f t="shared" si="6"/>
        <v>778269</v>
      </c>
      <c r="S217" s="34">
        <v>0</v>
      </c>
      <c r="T217" s="34">
        <v>64855</v>
      </c>
      <c r="U217" s="34">
        <v>64855</v>
      </c>
      <c r="V217" s="34">
        <v>64855</v>
      </c>
      <c r="W217" s="34">
        <v>64856</v>
      </c>
      <c r="X217" s="34">
        <v>64856</v>
      </c>
      <c r="Y217" s="34">
        <v>64856</v>
      </c>
      <c r="Z217" s="34">
        <v>64856</v>
      </c>
      <c r="AA217" s="34">
        <v>64856</v>
      </c>
      <c r="AB217" s="34">
        <v>64856</v>
      </c>
      <c r="AC217" s="34">
        <v>64856</v>
      </c>
      <c r="AD217" s="34">
        <v>129712</v>
      </c>
    </row>
    <row r="218" spans="1:32" s="98" customFormat="1" ht="112">
      <c r="A218" s="23" t="s">
        <v>30</v>
      </c>
      <c r="B218" s="23" t="s">
        <v>282</v>
      </c>
      <c r="C218" s="23" t="s">
        <v>282</v>
      </c>
      <c r="D218" s="24" t="s">
        <v>32</v>
      </c>
      <c r="E218" s="25" t="s">
        <v>176</v>
      </c>
      <c r="F218" s="24" t="s">
        <v>198</v>
      </c>
      <c r="G218" s="25" t="s">
        <v>199</v>
      </c>
      <c r="H218" s="26">
        <v>33604</v>
      </c>
      <c r="I218" s="75" t="s">
        <v>389</v>
      </c>
      <c r="J218" s="26"/>
      <c r="K218" s="75" t="s">
        <v>389</v>
      </c>
      <c r="L218" s="76"/>
      <c r="M218" s="121" t="s">
        <v>227</v>
      </c>
      <c r="N218" s="77" t="s">
        <v>208</v>
      </c>
      <c r="O218" s="32">
        <v>3</v>
      </c>
      <c r="P218" s="137">
        <v>2500</v>
      </c>
      <c r="Q218" s="76" t="s">
        <v>40</v>
      </c>
      <c r="R218" s="146">
        <f t="shared" si="6"/>
        <v>7500</v>
      </c>
      <c r="S218" s="25">
        <v>0</v>
      </c>
      <c r="T218" s="25">
        <v>0</v>
      </c>
      <c r="U218" s="25">
        <v>5000</v>
      </c>
      <c r="V218" s="25">
        <v>0</v>
      </c>
      <c r="W218" s="25">
        <v>0</v>
      </c>
      <c r="X218" s="25">
        <v>2500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2" s="98" customFormat="1" ht="98">
      <c r="A219" s="23" t="s">
        <v>30</v>
      </c>
      <c r="B219" s="23" t="s">
        <v>282</v>
      </c>
      <c r="C219" s="23" t="s">
        <v>282</v>
      </c>
      <c r="D219" s="24" t="s">
        <v>32</v>
      </c>
      <c r="E219" s="25" t="s">
        <v>176</v>
      </c>
      <c r="F219" s="24" t="s">
        <v>198</v>
      </c>
      <c r="G219" s="25" t="s">
        <v>199</v>
      </c>
      <c r="H219" s="26">
        <v>33801</v>
      </c>
      <c r="I219" s="75" t="s">
        <v>232</v>
      </c>
      <c r="J219" s="26"/>
      <c r="K219" s="110" t="s">
        <v>390</v>
      </c>
      <c r="L219" s="76"/>
      <c r="M219" s="36" t="s">
        <v>234</v>
      </c>
      <c r="N219" s="77" t="s">
        <v>208</v>
      </c>
      <c r="O219" s="32">
        <v>24</v>
      </c>
      <c r="P219" s="137">
        <v>874.99959999999999</v>
      </c>
      <c r="Q219" s="76" t="s">
        <v>40</v>
      </c>
      <c r="R219" s="146">
        <f t="shared" si="6"/>
        <v>21000</v>
      </c>
      <c r="S219" s="25">
        <v>0</v>
      </c>
      <c r="T219" s="25">
        <v>3500</v>
      </c>
      <c r="U219" s="25">
        <v>3500</v>
      </c>
      <c r="V219" s="25">
        <v>3500</v>
      </c>
      <c r="W219" s="25">
        <v>3500</v>
      </c>
      <c r="X219" s="25">
        <v>3500</v>
      </c>
      <c r="Y219" s="25">
        <v>3500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</row>
    <row r="220" spans="1:32" s="98" customFormat="1" ht="56">
      <c r="A220" s="23" t="s">
        <v>30</v>
      </c>
      <c r="B220" s="23" t="s">
        <v>282</v>
      </c>
      <c r="C220" s="23" t="s">
        <v>282</v>
      </c>
      <c r="D220" s="24" t="s">
        <v>32</v>
      </c>
      <c r="E220" s="25" t="s">
        <v>176</v>
      </c>
      <c r="F220" s="24" t="s">
        <v>198</v>
      </c>
      <c r="G220" s="25" t="s">
        <v>199</v>
      </c>
      <c r="H220" s="26">
        <v>35201</v>
      </c>
      <c r="I220" s="75" t="s">
        <v>216</v>
      </c>
      <c r="J220" s="26"/>
      <c r="K220" s="75" t="s">
        <v>216</v>
      </c>
      <c r="L220" s="76"/>
      <c r="M220" s="121" t="s">
        <v>227</v>
      </c>
      <c r="N220" s="77" t="s">
        <v>208</v>
      </c>
      <c r="O220" s="32">
        <v>3</v>
      </c>
      <c r="P220" s="144">
        <v>6000</v>
      </c>
      <c r="Q220" s="76" t="s">
        <v>286</v>
      </c>
      <c r="R220" s="146">
        <f t="shared" si="6"/>
        <v>18000</v>
      </c>
      <c r="S220" s="23">
        <v>0</v>
      </c>
      <c r="T220" s="23">
        <v>0</v>
      </c>
      <c r="U220" s="23">
        <v>6000</v>
      </c>
      <c r="V220" s="23">
        <v>0</v>
      </c>
      <c r="W220" s="23">
        <v>0</v>
      </c>
      <c r="X220" s="23">
        <v>6000</v>
      </c>
      <c r="Y220" s="23">
        <v>0</v>
      </c>
      <c r="Z220" s="23">
        <v>0</v>
      </c>
      <c r="AA220" s="23">
        <v>6000</v>
      </c>
      <c r="AB220" s="23">
        <v>0</v>
      </c>
      <c r="AC220" s="23">
        <v>0</v>
      </c>
      <c r="AD220" s="25">
        <v>0</v>
      </c>
    </row>
    <row r="221" spans="1:32" s="98" customFormat="1" ht="70">
      <c r="A221" s="23" t="s">
        <v>30</v>
      </c>
      <c r="B221" s="23" t="s">
        <v>282</v>
      </c>
      <c r="C221" s="23" t="s">
        <v>282</v>
      </c>
      <c r="D221" s="24" t="s">
        <v>32</v>
      </c>
      <c r="E221" s="25" t="s">
        <v>176</v>
      </c>
      <c r="F221" s="24" t="s">
        <v>198</v>
      </c>
      <c r="G221" s="25" t="s">
        <v>199</v>
      </c>
      <c r="H221" s="26">
        <v>35801</v>
      </c>
      <c r="I221" s="75" t="s">
        <v>342</v>
      </c>
      <c r="J221" s="26"/>
      <c r="K221" s="75" t="s">
        <v>391</v>
      </c>
      <c r="L221" s="76"/>
      <c r="M221" s="36" t="s">
        <v>234</v>
      </c>
      <c r="N221" s="77" t="s">
        <v>208</v>
      </c>
      <c r="O221" s="32">
        <v>12</v>
      </c>
      <c r="P221" s="145">
        <v>20104</v>
      </c>
      <c r="Q221" s="76" t="s">
        <v>286</v>
      </c>
      <c r="R221" s="146">
        <f t="shared" si="6"/>
        <v>241248</v>
      </c>
      <c r="S221" s="23">
        <v>0</v>
      </c>
      <c r="T221" s="23">
        <v>20104</v>
      </c>
      <c r="U221" s="23">
        <v>20104</v>
      </c>
      <c r="V221" s="23">
        <v>20104</v>
      </c>
      <c r="W221" s="23">
        <v>20104</v>
      </c>
      <c r="X221" s="23">
        <v>20104</v>
      </c>
      <c r="Y221" s="23">
        <v>20104</v>
      </c>
      <c r="Z221" s="23">
        <v>20104</v>
      </c>
      <c r="AA221" s="23">
        <v>20104</v>
      </c>
      <c r="AB221" s="23">
        <v>20104</v>
      </c>
      <c r="AC221" s="23">
        <v>20104</v>
      </c>
      <c r="AD221" s="23">
        <v>40208</v>
      </c>
    </row>
    <row r="222" spans="1:32" s="79" customFormat="1" ht="28">
      <c r="A222" s="23" t="s">
        <v>30</v>
      </c>
      <c r="B222" s="23" t="s">
        <v>392</v>
      </c>
      <c r="C222" s="23" t="s">
        <v>392</v>
      </c>
      <c r="D222" s="24" t="s">
        <v>32</v>
      </c>
      <c r="E222" s="25" t="s">
        <v>33</v>
      </c>
      <c r="F222" s="124" t="s">
        <v>393</v>
      </c>
      <c r="G222" s="25" t="s">
        <v>34</v>
      </c>
      <c r="H222" s="26">
        <v>21101</v>
      </c>
      <c r="I222" s="75" t="s">
        <v>35</v>
      </c>
      <c r="J222" s="28" t="s">
        <v>394</v>
      </c>
      <c r="K222" s="125" t="s">
        <v>395</v>
      </c>
      <c r="L222" s="76"/>
      <c r="M222" s="30" t="s">
        <v>38</v>
      </c>
      <c r="N222" s="77" t="s">
        <v>39</v>
      </c>
      <c r="O222" s="126">
        <v>6</v>
      </c>
      <c r="P222" s="137">
        <v>49</v>
      </c>
      <c r="Q222" s="76" t="s">
        <v>286</v>
      </c>
      <c r="R222" s="146">
        <f>+ROUND(P222*O222,0)</f>
        <v>294</v>
      </c>
      <c r="S222" s="27">
        <v>0</v>
      </c>
      <c r="T222" s="27">
        <v>147</v>
      </c>
      <c r="U222" s="27">
        <v>0</v>
      </c>
      <c r="V222" s="27">
        <v>0</v>
      </c>
      <c r="W222" s="27">
        <v>0</v>
      </c>
      <c r="X222" s="27">
        <v>0</v>
      </c>
      <c r="Y222" s="27">
        <v>147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78"/>
      <c r="AF222" s="127"/>
    </row>
    <row r="223" spans="1:32" s="79" customFormat="1" ht="28">
      <c r="A223" s="23" t="s">
        <v>30</v>
      </c>
      <c r="B223" s="23" t="s">
        <v>392</v>
      </c>
      <c r="C223" s="23" t="s">
        <v>392</v>
      </c>
      <c r="D223" s="24" t="s">
        <v>32</v>
      </c>
      <c r="E223" s="25" t="s">
        <v>33</v>
      </c>
      <c r="F223" s="124" t="s">
        <v>393</v>
      </c>
      <c r="G223" s="25" t="s">
        <v>34</v>
      </c>
      <c r="H223" s="26">
        <v>21101</v>
      </c>
      <c r="I223" s="75" t="s">
        <v>35</v>
      </c>
      <c r="J223" s="28" t="s">
        <v>110</v>
      </c>
      <c r="K223" s="125" t="s">
        <v>396</v>
      </c>
      <c r="L223" s="76"/>
      <c r="M223" s="30" t="s">
        <v>38</v>
      </c>
      <c r="N223" s="77" t="s">
        <v>39</v>
      </c>
      <c r="O223" s="71">
        <v>2</v>
      </c>
      <c r="P223" s="137">
        <v>71</v>
      </c>
      <c r="Q223" s="76" t="s">
        <v>286</v>
      </c>
      <c r="R223" s="146">
        <f t="shared" ref="R223:R286" si="7">+ROUND(P223*O223,0)</f>
        <v>142</v>
      </c>
      <c r="S223" s="27">
        <v>0</v>
      </c>
      <c r="T223" s="27">
        <v>72</v>
      </c>
      <c r="U223" s="27">
        <v>0</v>
      </c>
      <c r="V223" s="27">
        <v>0</v>
      </c>
      <c r="W223" s="27">
        <v>0</v>
      </c>
      <c r="X223" s="27">
        <v>0</v>
      </c>
      <c r="Y223" s="27">
        <v>70</v>
      </c>
      <c r="Z223" s="27">
        <v>0</v>
      </c>
      <c r="AA223" s="27">
        <v>0</v>
      </c>
      <c r="AB223" s="27">
        <v>0</v>
      </c>
      <c r="AC223" s="27">
        <v>0</v>
      </c>
      <c r="AD223" s="27">
        <v>0</v>
      </c>
      <c r="AE223" s="78"/>
      <c r="AF223" s="127"/>
    </row>
    <row r="224" spans="1:32" s="79" customFormat="1" ht="28">
      <c r="A224" s="23" t="s">
        <v>30</v>
      </c>
      <c r="B224" s="23" t="s">
        <v>392</v>
      </c>
      <c r="C224" s="23" t="s">
        <v>392</v>
      </c>
      <c r="D224" s="24" t="s">
        <v>32</v>
      </c>
      <c r="E224" s="25" t="s">
        <v>33</v>
      </c>
      <c r="F224" s="124" t="s">
        <v>393</v>
      </c>
      <c r="G224" s="25" t="s">
        <v>34</v>
      </c>
      <c r="H224" s="26">
        <v>21101</v>
      </c>
      <c r="I224" s="75" t="s">
        <v>35</v>
      </c>
      <c r="J224" s="79" t="s">
        <v>397</v>
      </c>
      <c r="K224" s="125" t="s">
        <v>398</v>
      </c>
      <c r="L224" s="76"/>
      <c r="M224" s="30" t="s">
        <v>38</v>
      </c>
      <c r="N224" s="77" t="s">
        <v>39</v>
      </c>
      <c r="O224" s="71">
        <v>6</v>
      </c>
      <c r="P224" s="137">
        <v>32</v>
      </c>
      <c r="Q224" s="76" t="s">
        <v>286</v>
      </c>
      <c r="R224" s="146">
        <f t="shared" si="7"/>
        <v>192</v>
      </c>
      <c r="S224" s="27">
        <v>0</v>
      </c>
      <c r="T224" s="27">
        <v>97</v>
      </c>
      <c r="U224" s="27">
        <v>0</v>
      </c>
      <c r="V224" s="27">
        <v>0</v>
      </c>
      <c r="W224" s="27">
        <v>0</v>
      </c>
      <c r="X224" s="27">
        <v>0</v>
      </c>
      <c r="Y224" s="27">
        <v>95</v>
      </c>
      <c r="Z224" s="27">
        <v>0</v>
      </c>
      <c r="AA224" s="27">
        <v>0</v>
      </c>
      <c r="AB224" s="27">
        <v>0</v>
      </c>
      <c r="AC224" s="27">
        <v>0</v>
      </c>
      <c r="AD224" s="27">
        <v>0</v>
      </c>
      <c r="AE224" s="78"/>
      <c r="AF224" s="127"/>
    </row>
    <row r="225" spans="1:32" s="79" customFormat="1" ht="28">
      <c r="A225" s="23" t="s">
        <v>30</v>
      </c>
      <c r="B225" s="23" t="s">
        <v>392</v>
      </c>
      <c r="C225" s="23" t="s">
        <v>392</v>
      </c>
      <c r="D225" s="24" t="s">
        <v>32</v>
      </c>
      <c r="E225" s="25" t="s">
        <v>33</v>
      </c>
      <c r="F225" s="124" t="s">
        <v>393</v>
      </c>
      <c r="G225" s="25" t="s">
        <v>34</v>
      </c>
      <c r="H225" s="26">
        <v>21101</v>
      </c>
      <c r="I225" s="75" t="s">
        <v>35</v>
      </c>
      <c r="J225" s="28" t="s">
        <v>399</v>
      </c>
      <c r="K225" s="125" t="s">
        <v>400</v>
      </c>
      <c r="L225" s="76"/>
      <c r="M225" s="30" t="s">
        <v>38</v>
      </c>
      <c r="N225" s="77" t="s">
        <v>39</v>
      </c>
      <c r="O225" s="71">
        <v>6</v>
      </c>
      <c r="P225" s="137">
        <v>32</v>
      </c>
      <c r="Q225" s="76" t="s">
        <v>286</v>
      </c>
      <c r="R225" s="146">
        <f t="shared" si="7"/>
        <v>192</v>
      </c>
      <c r="S225" s="27">
        <v>0</v>
      </c>
      <c r="T225" s="27">
        <v>96</v>
      </c>
      <c r="U225" s="27">
        <v>0</v>
      </c>
      <c r="V225" s="27">
        <v>0</v>
      </c>
      <c r="W225" s="27">
        <v>0</v>
      </c>
      <c r="X225" s="27">
        <v>0</v>
      </c>
      <c r="Y225" s="27">
        <v>96</v>
      </c>
      <c r="Z225" s="27">
        <v>0</v>
      </c>
      <c r="AA225" s="27">
        <v>0</v>
      </c>
      <c r="AB225" s="27">
        <v>0</v>
      </c>
      <c r="AC225" s="27">
        <v>0</v>
      </c>
      <c r="AD225" s="27">
        <v>0</v>
      </c>
      <c r="AE225" s="78"/>
      <c r="AF225" s="127"/>
    </row>
    <row r="226" spans="1:32" s="79" customFormat="1" ht="28">
      <c r="A226" s="23" t="s">
        <v>30</v>
      </c>
      <c r="B226" s="23" t="s">
        <v>392</v>
      </c>
      <c r="C226" s="23" t="s">
        <v>392</v>
      </c>
      <c r="D226" s="24" t="s">
        <v>32</v>
      </c>
      <c r="E226" s="25" t="s">
        <v>33</v>
      </c>
      <c r="F226" s="124" t="s">
        <v>393</v>
      </c>
      <c r="G226" s="25" t="s">
        <v>34</v>
      </c>
      <c r="H226" s="26">
        <v>21101</v>
      </c>
      <c r="I226" s="75" t="s">
        <v>35</v>
      </c>
      <c r="J226" s="28" t="s">
        <v>61</v>
      </c>
      <c r="K226" s="125" t="s">
        <v>401</v>
      </c>
      <c r="L226" s="76"/>
      <c r="M226" s="30" t="s">
        <v>38</v>
      </c>
      <c r="N226" s="77" t="s">
        <v>39</v>
      </c>
      <c r="O226" s="71">
        <v>10</v>
      </c>
      <c r="P226" s="137">
        <v>16</v>
      </c>
      <c r="Q226" s="76" t="s">
        <v>286</v>
      </c>
      <c r="R226" s="146">
        <f t="shared" si="7"/>
        <v>160</v>
      </c>
      <c r="S226" s="27">
        <v>0</v>
      </c>
      <c r="T226" s="27">
        <v>80</v>
      </c>
      <c r="U226" s="27">
        <v>0</v>
      </c>
      <c r="V226" s="27">
        <v>0</v>
      </c>
      <c r="W226" s="27">
        <v>0</v>
      </c>
      <c r="X226" s="27">
        <v>0</v>
      </c>
      <c r="Y226" s="27">
        <v>80</v>
      </c>
      <c r="Z226" s="27">
        <v>0</v>
      </c>
      <c r="AA226" s="27">
        <v>0</v>
      </c>
      <c r="AB226" s="27">
        <v>0</v>
      </c>
      <c r="AC226" s="27">
        <v>0</v>
      </c>
      <c r="AD226" s="27">
        <v>0</v>
      </c>
      <c r="AE226" s="78"/>
      <c r="AF226" s="127"/>
    </row>
    <row r="227" spans="1:32" s="79" customFormat="1" ht="28">
      <c r="A227" s="23" t="s">
        <v>30</v>
      </c>
      <c r="B227" s="23" t="s">
        <v>392</v>
      </c>
      <c r="C227" s="23" t="s">
        <v>392</v>
      </c>
      <c r="D227" s="24" t="s">
        <v>32</v>
      </c>
      <c r="E227" s="25" t="s">
        <v>33</v>
      </c>
      <c r="F227" s="124" t="s">
        <v>393</v>
      </c>
      <c r="G227" s="25" t="s">
        <v>34</v>
      </c>
      <c r="H227" s="26">
        <v>21101</v>
      </c>
      <c r="I227" s="75" t="s">
        <v>35</v>
      </c>
      <c r="J227" s="28" t="s">
        <v>64</v>
      </c>
      <c r="K227" s="125" t="s">
        <v>304</v>
      </c>
      <c r="L227" s="76"/>
      <c r="M227" s="30" t="s">
        <v>38</v>
      </c>
      <c r="N227" s="77" t="s">
        <v>39</v>
      </c>
      <c r="O227" s="71">
        <v>10</v>
      </c>
      <c r="P227" s="137">
        <v>14</v>
      </c>
      <c r="Q227" s="76" t="s">
        <v>286</v>
      </c>
      <c r="R227" s="146">
        <f t="shared" si="7"/>
        <v>140</v>
      </c>
      <c r="S227" s="27">
        <v>0</v>
      </c>
      <c r="T227" s="27">
        <v>70</v>
      </c>
      <c r="U227" s="27">
        <v>0</v>
      </c>
      <c r="V227" s="27">
        <v>0</v>
      </c>
      <c r="W227" s="27">
        <v>0</v>
      </c>
      <c r="X227" s="27">
        <v>0</v>
      </c>
      <c r="Y227" s="27">
        <v>70</v>
      </c>
      <c r="Z227" s="27">
        <v>0</v>
      </c>
      <c r="AA227" s="27">
        <v>0</v>
      </c>
      <c r="AB227" s="27">
        <v>0</v>
      </c>
      <c r="AC227" s="27">
        <v>0</v>
      </c>
      <c r="AD227" s="27">
        <v>0</v>
      </c>
      <c r="AE227" s="78"/>
      <c r="AF227" s="127"/>
    </row>
    <row r="228" spans="1:32" s="79" customFormat="1" ht="28">
      <c r="A228" s="23" t="s">
        <v>30</v>
      </c>
      <c r="B228" s="23" t="s">
        <v>392</v>
      </c>
      <c r="C228" s="23" t="s">
        <v>392</v>
      </c>
      <c r="D228" s="24" t="s">
        <v>32</v>
      </c>
      <c r="E228" s="25" t="s">
        <v>33</v>
      </c>
      <c r="F228" s="124" t="s">
        <v>393</v>
      </c>
      <c r="G228" s="25" t="s">
        <v>34</v>
      </c>
      <c r="H228" s="26">
        <v>21101</v>
      </c>
      <c r="I228" s="75" t="s">
        <v>35</v>
      </c>
      <c r="J228" s="28" t="s">
        <v>402</v>
      </c>
      <c r="K228" s="125" t="s">
        <v>403</v>
      </c>
      <c r="L228" s="76"/>
      <c r="M228" s="30" t="s">
        <v>38</v>
      </c>
      <c r="N228" s="77" t="s">
        <v>39</v>
      </c>
      <c r="O228" s="71">
        <v>20</v>
      </c>
      <c r="P228" s="137">
        <v>22</v>
      </c>
      <c r="Q228" s="76" t="s">
        <v>286</v>
      </c>
      <c r="R228" s="146">
        <f t="shared" si="7"/>
        <v>440</v>
      </c>
      <c r="S228" s="27">
        <v>0</v>
      </c>
      <c r="T228" s="27">
        <v>220</v>
      </c>
      <c r="U228" s="27">
        <v>0</v>
      </c>
      <c r="V228" s="27">
        <v>0</v>
      </c>
      <c r="W228" s="27">
        <v>0</v>
      </c>
      <c r="X228" s="27">
        <v>0</v>
      </c>
      <c r="Y228" s="27">
        <v>220</v>
      </c>
      <c r="Z228" s="27">
        <v>0</v>
      </c>
      <c r="AA228" s="27">
        <v>0</v>
      </c>
      <c r="AB228" s="27">
        <v>0</v>
      </c>
      <c r="AC228" s="27">
        <v>0</v>
      </c>
      <c r="AD228" s="27">
        <v>0</v>
      </c>
      <c r="AE228" s="78"/>
      <c r="AF228" s="127"/>
    </row>
    <row r="229" spans="1:32" s="79" customFormat="1" ht="28">
      <c r="A229" s="23" t="s">
        <v>30</v>
      </c>
      <c r="B229" s="23" t="s">
        <v>392</v>
      </c>
      <c r="C229" s="23" t="s">
        <v>392</v>
      </c>
      <c r="D229" s="24" t="s">
        <v>32</v>
      </c>
      <c r="E229" s="25" t="s">
        <v>33</v>
      </c>
      <c r="F229" s="124" t="s">
        <v>393</v>
      </c>
      <c r="G229" s="25" t="s">
        <v>34</v>
      </c>
      <c r="H229" s="26">
        <v>21101</v>
      </c>
      <c r="I229" s="75" t="s">
        <v>35</v>
      </c>
      <c r="J229" s="28" t="s">
        <v>92</v>
      </c>
      <c r="K229" s="125" t="s">
        <v>301</v>
      </c>
      <c r="L229" s="76"/>
      <c r="M229" s="30" t="s">
        <v>38</v>
      </c>
      <c r="N229" s="77" t="s">
        <v>39</v>
      </c>
      <c r="O229" s="71">
        <v>5</v>
      </c>
      <c r="P229" s="137">
        <v>27</v>
      </c>
      <c r="Q229" s="76" t="s">
        <v>286</v>
      </c>
      <c r="R229" s="146">
        <f t="shared" si="7"/>
        <v>135</v>
      </c>
      <c r="S229" s="27">
        <v>0</v>
      </c>
      <c r="T229" s="27">
        <v>67</v>
      </c>
      <c r="U229" s="27">
        <v>0</v>
      </c>
      <c r="V229" s="27">
        <v>0</v>
      </c>
      <c r="W229" s="27">
        <v>0</v>
      </c>
      <c r="X229" s="27">
        <v>0</v>
      </c>
      <c r="Y229" s="27">
        <v>68</v>
      </c>
      <c r="Z229" s="27">
        <v>0</v>
      </c>
      <c r="AA229" s="27">
        <v>0</v>
      </c>
      <c r="AB229" s="27">
        <v>0</v>
      </c>
      <c r="AC229" s="27">
        <v>0</v>
      </c>
      <c r="AD229" s="27">
        <v>0</v>
      </c>
      <c r="AE229" s="78"/>
      <c r="AF229" s="127"/>
    </row>
    <row r="230" spans="1:32" s="79" customFormat="1" ht="28">
      <c r="A230" s="23" t="s">
        <v>30</v>
      </c>
      <c r="B230" s="23" t="s">
        <v>392</v>
      </c>
      <c r="C230" s="23" t="s">
        <v>392</v>
      </c>
      <c r="D230" s="24" t="s">
        <v>32</v>
      </c>
      <c r="E230" s="25" t="s">
        <v>33</v>
      </c>
      <c r="F230" s="124" t="s">
        <v>393</v>
      </c>
      <c r="G230" s="25" t="s">
        <v>34</v>
      </c>
      <c r="H230" s="26">
        <v>21101</v>
      </c>
      <c r="I230" s="75" t="s">
        <v>35</v>
      </c>
      <c r="J230" s="28" t="s">
        <v>77</v>
      </c>
      <c r="K230" s="125" t="s">
        <v>78</v>
      </c>
      <c r="L230" s="76"/>
      <c r="M230" s="30" t="s">
        <v>38</v>
      </c>
      <c r="N230" s="77" t="s">
        <v>39</v>
      </c>
      <c r="O230" s="71">
        <v>10</v>
      </c>
      <c r="P230" s="137">
        <v>20</v>
      </c>
      <c r="Q230" s="76" t="s">
        <v>286</v>
      </c>
      <c r="R230" s="146">
        <f t="shared" si="7"/>
        <v>200</v>
      </c>
      <c r="S230" s="27">
        <v>0</v>
      </c>
      <c r="T230" s="27">
        <v>100</v>
      </c>
      <c r="U230" s="27">
        <v>0</v>
      </c>
      <c r="V230" s="27">
        <v>0</v>
      </c>
      <c r="W230" s="27">
        <v>0</v>
      </c>
      <c r="X230" s="27">
        <v>0</v>
      </c>
      <c r="Y230" s="27">
        <v>100</v>
      </c>
      <c r="Z230" s="27">
        <v>0</v>
      </c>
      <c r="AA230" s="27">
        <v>0</v>
      </c>
      <c r="AB230" s="27">
        <v>0</v>
      </c>
      <c r="AC230" s="27">
        <v>0</v>
      </c>
      <c r="AD230" s="27">
        <v>0</v>
      </c>
      <c r="AE230" s="78"/>
      <c r="AF230" s="127"/>
    </row>
    <row r="231" spans="1:32" s="79" customFormat="1" ht="28">
      <c r="A231" s="23" t="s">
        <v>30</v>
      </c>
      <c r="B231" s="23" t="s">
        <v>392</v>
      </c>
      <c r="C231" s="23" t="s">
        <v>392</v>
      </c>
      <c r="D231" s="24" t="s">
        <v>32</v>
      </c>
      <c r="E231" s="25" t="s">
        <v>33</v>
      </c>
      <c r="F231" s="124" t="s">
        <v>393</v>
      </c>
      <c r="G231" s="25" t="s">
        <v>34</v>
      </c>
      <c r="H231" s="26">
        <v>21101</v>
      </c>
      <c r="I231" s="75" t="s">
        <v>35</v>
      </c>
      <c r="J231" s="28" t="s">
        <v>85</v>
      </c>
      <c r="K231" s="125" t="s">
        <v>300</v>
      </c>
      <c r="L231" s="76"/>
      <c r="M231" s="30" t="s">
        <v>38</v>
      </c>
      <c r="N231" s="77" t="s">
        <v>39</v>
      </c>
      <c r="O231" s="71">
        <v>10</v>
      </c>
      <c r="P231" s="137">
        <v>176</v>
      </c>
      <c r="Q231" s="76" t="s">
        <v>286</v>
      </c>
      <c r="R231" s="146">
        <f t="shared" si="7"/>
        <v>1760</v>
      </c>
      <c r="S231" s="27">
        <v>0</v>
      </c>
      <c r="T231" s="27">
        <v>880</v>
      </c>
      <c r="U231" s="27">
        <v>0</v>
      </c>
      <c r="V231" s="27">
        <v>0</v>
      </c>
      <c r="W231" s="27">
        <v>0</v>
      </c>
      <c r="X231" s="27">
        <v>0</v>
      </c>
      <c r="Y231" s="27">
        <v>880</v>
      </c>
      <c r="Z231" s="27">
        <v>0</v>
      </c>
      <c r="AA231" s="27">
        <v>0</v>
      </c>
      <c r="AB231" s="27">
        <v>0</v>
      </c>
      <c r="AC231" s="27">
        <v>0</v>
      </c>
      <c r="AD231" s="27">
        <v>0</v>
      </c>
      <c r="AE231" s="78"/>
      <c r="AF231" s="127"/>
    </row>
    <row r="232" spans="1:32" s="79" customFormat="1" ht="28">
      <c r="A232" s="23" t="s">
        <v>30</v>
      </c>
      <c r="B232" s="23" t="s">
        <v>392</v>
      </c>
      <c r="C232" s="23" t="s">
        <v>392</v>
      </c>
      <c r="D232" s="24" t="s">
        <v>32</v>
      </c>
      <c r="E232" s="25" t="s">
        <v>33</v>
      </c>
      <c r="F232" s="124" t="s">
        <v>393</v>
      </c>
      <c r="G232" s="25" t="s">
        <v>34</v>
      </c>
      <c r="H232" s="26">
        <v>21101</v>
      </c>
      <c r="I232" s="75" t="s">
        <v>35</v>
      </c>
      <c r="J232" s="28" t="s">
        <v>404</v>
      </c>
      <c r="K232" s="125" t="s">
        <v>405</v>
      </c>
      <c r="L232" s="76"/>
      <c r="M232" s="30" t="s">
        <v>38</v>
      </c>
      <c r="N232" s="77" t="s">
        <v>39</v>
      </c>
      <c r="O232" s="71">
        <v>17</v>
      </c>
      <c r="P232" s="137">
        <v>51</v>
      </c>
      <c r="Q232" s="76" t="s">
        <v>286</v>
      </c>
      <c r="R232" s="146">
        <f t="shared" si="7"/>
        <v>867</v>
      </c>
      <c r="S232" s="27">
        <v>0</v>
      </c>
      <c r="T232" s="27">
        <v>433</v>
      </c>
      <c r="U232" s="27">
        <v>0</v>
      </c>
      <c r="V232" s="27">
        <v>0</v>
      </c>
      <c r="W232" s="27">
        <v>0</v>
      </c>
      <c r="X232" s="27">
        <v>0</v>
      </c>
      <c r="Y232" s="27">
        <v>434</v>
      </c>
      <c r="Z232" s="27">
        <v>0</v>
      </c>
      <c r="AA232" s="27">
        <v>0</v>
      </c>
      <c r="AB232" s="27">
        <v>0</v>
      </c>
      <c r="AC232" s="27">
        <v>0</v>
      </c>
      <c r="AD232" s="27">
        <v>0</v>
      </c>
      <c r="AE232" s="78"/>
      <c r="AF232" s="127"/>
    </row>
    <row r="233" spans="1:32" s="79" customFormat="1" ht="28">
      <c r="A233" s="23" t="s">
        <v>30</v>
      </c>
      <c r="B233" s="23" t="s">
        <v>392</v>
      </c>
      <c r="C233" s="23" t="s">
        <v>392</v>
      </c>
      <c r="D233" s="24" t="s">
        <v>32</v>
      </c>
      <c r="E233" s="25" t="s">
        <v>33</v>
      </c>
      <c r="F233" s="124" t="s">
        <v>393</v>
      </c>
      <c r="G233" s="25" t="s">
        <v>34</v>
      </c>
      <c r="H233" s="26">
        <v>21101</v>
      </c>
      <c r="I233" s="75" t="s">
        <v>35</v>
      </c>
      <c r="J233" s="80" t="s">
        <v>406</v>
      </c>
      <c r="K233" s="125" t="s">
        <v>407</v>
      </c>
      <c r="L233" s="76"/>
      <c r="M233" s="30" t="s">
        <v>38</v>
      </c>
      <c r="N233" s="77" t="s">
        <v>39</v>
      </c>
      <c r="O233" s="71">
        <v>6</v>
      </c>
      <c r="P233" s="137">
        <v>51</v>
      </c>
      <c r="Q233" s="76" t="s">
        <v>286</v>
      </c>
      <c r="R233" s="146">
        <f t="shared" si="7"/>
        <v>306</v>
      </c>
      <c r="S233" s="27">
        <v>0</v>
      </c>
      <c r="T233" s="27">
        <v>153</v>
      </c>
      <c r="U233" s="27">
        <v>0</v>
      </c>
      <c r="V233" s="27">
        <v>0</v>
      </c>
      <c r="W233" s="27">
        <v>0</v>
      </c>
      <c r="X233" s="27">
        <v>0</v>
      </c>
      <c r="Y233" s="27">
        <v>153</v>
      </c>
      <c r="Z233" s="27">
        <v>0</v>
      </c>
      <c r="AA233" s="27">
        <v>0</v>
      </c>
      <c r="AB233" s="27">
        <v>0</v>
      </c>
      <c r="AC233" s="27">
        <v>0</v>
      </c>
      <c r="AD233" s="27">
        <v>0</v>
      </c>
      <c r="AE233" s="78"/>
      <c r="AF233" s="127"/>
    </row>
    <row r="234" spans="1:32" s="79" customFormat="1" ht="28">
      <c r="A234" s="23" t="s">
        <v>30</v>
      </c>
      <c r="B234" s="23" t="s">
        <v>392</v>
      </c>
      <c r="C234" s="23" t="s">
        <v>392</v>
      </c>
      <c r="D234" s="24" t="s">
        <v>32</v>
      </c>
      <c r="E234" s="25" t="s">
        <v>33</v>
      </c>
      <c r="F234" s="124" t="s">
        <v>393</v>
      </c>
      <c r="G234" s="25" t="s">
        <v>34</v>
      </c>
      <c r="H234" s="26">
        <v>21101</v>
      </c>
      <c r="I234" s="75" t="s">
        <v>35</v>
      </c>
      <c r="J234" s="80" t="s">
        <v>98</v>
      </c>
      <c r="K234" s="125" t="s">
        <v>408</v>
      </c>
      <c r="L234" s="76"/>
      <c r="M234" s="30" t="s">
        <v>38</v>
      </c>
      <c r="N234" s="77" t="s">
        <v>39</v>
      </c>
      <c r="O234" s="71">
        <v>6</v>
      </c>
      <c r="P234" s="137">
        <v>65</v>
      </c>
      <c r="Q234" s="76" t="s">
        <v>286</v>
      </c>
      <c r="R234" s="146">
        <f t="shared" si="7"/>
        <v>390</v>
      </c>
      <c r="S234" s="27">
        <v>0</v>
      </c>
      <c r="T234" s="27">
        <v>195</v>
      </c>
      <c r="U234" s="27">
        <v>0</v>
      </c>
      <c r="V234" s="27">
        <v>0</v>
      </c>
      <c r="W234" s="27">
        <v>0</v>
      </c>
      <c r="X234" s="27">
        <v>0</v>
      </c>
      <c r="Y234" s="27">
        <v>195</v>
      </c>
      <c r="Z234" s="27">
        <v>0</v>
      </c>
      <c r="AA234" s="27">
        <v>0</v>
      </c>
      <c r="AB234" s="27">
        <v>0</v>
      </c>
      <c r="AC234" s="27">
        <v>0</v>
      </c>
      <c r="AD234" s="27">
        <v>0</v>
      </c>
      <c r="AE234" s="78"/>
      <c r="AF234" s="127"/>
    </row>
    <row r="235" spans="1:32" s="79" customFormat="1" ht="28">
      <c r="A235" s="23" t="s">
        <v>30</v>
      </c>
      <c r="B235" s="23" t="s">
        <v>392</v>
      </c>
      <c r="C235" s="23" t="s">
        <v>392</v>
      </c>
      <c r="D235" s="24" t="s">
        <v>32</v>
      </c>
      <c r="E235" s="25" t="s">
        <v>33</v>
      </c>
      <c r="F235" s="124" t="s">
        <v>393</v>
      </c>
      <c r="G235" s="25" t="s">
        <v>34</v>
      </c>
      <c r="H235" s="26">
        <v>21101</v>
      </c>
      <c r="I235" s="75" t="s">
        <v>35</v>
      </c>
      <c r="J235" s="28" t="s">
        <v>409</v>
      </c>
      <c r="K235" s="125" t="s">
        <v>410</v>
      </c>
      <c r="L235" s="76"/>
      <c r="M235" s="30" t="s">
        <v>38</v>
      </c>
      <c r="N235" s="77" t="s">
        <v>39</v>
      </c>
      <c r="O235" s="71">
        <v>1</v>
      </c>
      <c r="P235" s="137">
        <v>384</v>
      </c>
      <c r="Q235" s="76" t="s">
        <v>286</v>
      </c>
      <c r="R235" s="146">
        <f t="shared" si="7"/>
        <v>384</v>
      </c>
      <c r="S235" s="27">
        <v>0</v>
      </c>
      <c r="T235" s="27">
        <v>192</v>
      </c>
      <c r="U235" s="27">
        <v>0</v>
      </c>
      <c r="V235" s="27">
        <v>0</v>
      </c>
      <c r="W235" s="27">
        <v>0</v>
      </c>
      <c r="X235" s="27">
        <v>0</v>
      </c>
      <c r="Y235" s="27">
        <v>192</v>
      </c>
      <c r="Z235" s="27">
        <v>0</v>
      </c>
      <c r="AA235" s="27">
        <v>0</v>
      </c>
      <c r="AB235" s="27">
        <v>0</v>
      </c>
      <c r="AC235" s="27">
        <v>0</v>
      </c>
      <c r="AD235" s="27">
        <v>0</v>
      </c>
      <c r="AE235" s="78"/>
      <c r="AF235" s="127"/>
    </row>
    <row r="236" spans="1:32" s="79" customFormat="1" ht="28">
      <c r="A236" s="23" t="s">
        <v>30</v>
      </c>
      <c r="B236" s="23" t="s">
        <v>392</v>
      </c>
      <c r="C236" s="23" t="s">
        <v>392</v>
      </c>
      <c r="D236" s="24" t="s">
        <v>32</v>
      </c>
      <c r="E236" s="25" t="s">
        <v>33</v>
      </c>
      <c r="F236" s="124" t="s">
        <v>393</v>
      </c>
      <c r="G236" s="25" t="s">
        <v>34</v>
      </c>
      <c r="H236" s="26">
        <v>21101</v>
      </c>
      <c r="I236" s="75" t="s">
        <v>35</v>
      </c>
      <c r="J236" s="28" t="s">
        <v>133</v>
      </c>
      <c r="K236" s="125" t="s">
        <v>411</v>
      </c>
      <c r="L236" s="76"/>
      <c r="M236" s="30" t="s">
        <v>38</v>
      </c>
      <c r="N236" s="77" t="s">
        <v>39</v>
      </c>
      <c r="O236" s="71">
        <v>2</v>
      </c>
      <c r="P236" s="137">
        <v>150</v>
      </c>
      <c r="Q236" s="76" t="s">
        <v>286</v>
      </c>
      <c r="R236" s="146">
        <f t="shared" si="7"/>
        <v>300</v>
      </c>
      <c r="S236" s="27">
        <v>0</v>
      </c>
      <c r="T236" s="27">
        <v>150</v>
      </c>
      <c r="U236" s="27">
        <v>0</v>
      </c>
      <c r="V236" s="27">
        <v>0</v>
      </c>
      <c r="W236" s="27">
        <v>0</v>
      </c>
      <c r="X236" s="27">
        <v>0</v>
      </c>
      <c r="Y236" s="27">
        <v>150</v>
      </c>
      <c r="Z236" s="27">
        <v>0</v>
      </c>
      <c r="AA236" s="27">
        <v>0</v>
      </c>
      <c r="AB236" s="27">
        <v>0</v>
      </c>
      <c r="AC236" s="27">
        <v>0</v>
      </c>
      <c r="AD236" s="27">
        <v>0</v>
      </c>
      <c r="AE236" s="78"/>
      <c r="AF236" s="127"/>
    </row>
    <row r="237" spans="1:32" s="79" customFormat="1" ht="28">
      <c r="A237" s="23" t="s">
        <v>30</v>
      </c>
      <c r="B237" s="23" t="s">
        <v>392</v>
      </c>
      <c r="C237" s="23" t="s">
        <v>392</v>
      </c>
      <c r="D237" s="24" t="s">
        <v>32</v>
      </c>
      <c r="E237" s="25" t="s">
        <v>33</v>
      </c>
      <c r="F237" s="124" t="s">
        <v>393</v>
      </c>
      <c r="G237" s="25" t="s">
        <v>34</v>
      </c>
      <c r="H237" s="26">
        <v>21101</v>
      </c>
      <c r="I237" s="75" t="s">
        <v>35</v>
      </c>
      <c r="J237" s="28" t="s">
        <v>412</v>
      </c>
      <c r="K237" s="125" t="s">
        <v>358</v>
      </c>
      <c r="L237" s="76"/>
      <c r="M237" s="30" t="s">
        <v>38</v>
      </c>
      <c r="N237" s="77" t="s">
        <v>39</v>
      </c>
      <c r="O237" s="71">
        <v>2</v>
      </c>
      <c r="P237" s="137">
        <v>194</v>
      </c>
      <c r="Q237" s="76" t="s">
        <v>286</v>
      </c>
      <c r="R237" s="146">
        <f t="shared" si="7"/>
        <v>388</v>
      </c>
      <c r="S237" s="27">
        <v>0</v>
      </c>
      <c r="T237" s="27">
        <v>194</v>
      </c>
      <c r="U237" s="27">
        <v>0</v>
      </c>
      <c r="V237" s="27">
        <v>0</v>
      </c>
      <c r="W237" s="27">
        <v>0</v>
      </c>
      <c r="X237" s="27">
        <v>0</v>
      </c>
      <c r="Y237" s="27">
        <v>194</v>
      </c>
      <c r="Z237" s="27">
        <v>0</v>
      </c>
      <c r="AA237" s="27">
        <v>0</v>
      </c>
      <c r="AB237" s="27">
        <v>0</v>
      </c>
      <c r="AC237" s="27">
        <v>0</v>
      </c>
      <c r="AD237" s="27">
        <v>0</v>
      </c>
      <c r="AE237" s="78"/>
      <c r="AF237" s="127"/>
    </row>
    <row r="238" spans="1:32" s="79" customFormat="1" ht="28">
      <c r="A238" s="23" t="s">
        <v>30</v>
      </c>
      <c r="B238" s="23" t="s">
        <v>392</v>
      </c>
      <c r="C238" s="23" t="s">
        <v>392</v>
      </c>
      <c r="D238" s="24" t="s">
        <v>32</v>
      </c>
      <c r="E238" s="25" t="s">
        <v>33</v>
      </c>
      <c r="F238" s="124" t="s">
        <v>393</v>
      </c>
      <c r="G238" s="25" t="s">
        <v>34</v>
      </c>
      <c r="H238" s="26">
        <v>21101</v>
      </c>
      <c r="I238" s="75" t="s">
        <v>35</v>
      </c>
      <c r="J238" s="28" t="s">
        <v>143</v>
      </c>
      <c r="K238" s="125" t="s">
        <v>413</v>
      </c>
      <c r="L238" s="76"/>
      <c r="M238" s="30" t="s">
        <v>38</v>
      </c>
      <c r="N238" s="77" t="s">
        <v>39</v>
      </c>
      <c r="O238" s="71">
        <v>5</v>
      </c>
      <c r="P238" s="137">
        <v>55</v>
      </c>
      <c r="Q238" s="76" t="s">
        <v>286</v>
      </c>
      <c r="R238" s="146">
        <f t="shared" si="7"/>
        <v>275</v>
      </c>
      <c r="S238" s="27">
        <v>0</v>
      </c>
      <c r="T238" s="27">
        <v>137</v>
      </c>
      <c r="U238" s="27">
        <v>0</v>
      </c>
      <c r="V238" s="27">
        <v>0</v>
      </c>
      <c r="W238" s="27">
        <v>0</v>
      </c>
      <c r="X238" s="27">
        <v>0</v>
      </c>
      <c r="Y238" s="27">
        <v>138</v>
      </c>
      <c r="Z238" s="27">
        <v>0</v>
      </c>
      <c r="AA238" s="27">
        <v>0</v>
      </c>
      <c r="AB238" s="27">
        <v>0</v>
      </c>
      <c r="AC238" s="27">
        <v>0</v>
      </c>
      <c r="AD238" s="27">
        <v>0</v>
      </c>
      <c r="AE238" s="78"/>
      <c r="AF238" s="127"/>
    </row>
    <row r="239" spans="1:32" s="79" customFormat="1" ht="28">
      <c r="A239" s="23" t="s">
        <v>30</v>
      </c>
      <c r="B239" s="23" t="s">
        <v>392</v>
      </c>
      <c r="C239" s="23" t="s">
        <v>392</v>
      </c>
      <c r="D239" s="24" t="s">
        <v>32</v>
      </c>
      <c r="E239" s="25" t="s">
        <v>33</v>
      </c>
      <c r="F239" s="124" t="s">
        <v>393</v>
      </c>
      <c r="G239" s="25" t="s">
        <v>34</v>
      </c>
      <c r="H239" s="26">
        <v>21101</v>
      </c>
      <c r="I239" s="75" t="s">
        <v>35</v>
      </c>
      <c r="J239" s="28" t="s">
        <v>414</v>
      </c>
      <c r="K239" s="125" t="s">
        <v>415</v>
      </c>
      <c r="L239" s="76"/>
      <c r="M239" s="30" t="s">
        <v>38</v>
      </c>
      <c r="N239" s="77" t="s">
        <v>39</v>
      </c>
      <c r="O239" s="71">
        <v>8</v>
      </c>
      <c r="P239" s="137">
        <v>20</v>
      </c>
      <c r="Q239" s="76" t="s">
        <v>286</v>
      </c>
      <c r="R239" s="146">
        <f t="shared" si="7"/>
        <v>160</v>
      </c>
      <c r="S239" s="27">
        <v>0</v>
      </c>
      <c r="T239" s="27">
        <v>80</v>
      </c>
      <c r="U239" s="27">
        <v>0</v>
      </c>
      <c r="V239" s="27">
        <v>0</v>
      </c>
      <c r="W239" s="27">
        <v>0</v>
      </c>
      <c r="X239" s="27">
        <v>0</v>
      </c>
      <c r="Y239" s="27">
        <v>80</v>
      </c>
      <c r="Z239" s="27">
        <v>0</v>
      </c>
      <c r="AA239" s="27">
        <v>0</v>
      </c>
      <c r="AB239" s="27">
        <v>0</v>
      </c>
      <c r="AC239" s="27">
        <v>0</v>
      </c>
      <c r="AD239" s="27">
        <v>0</v>
      </c>
      <c r="AE239" s="78"/>
      <c r="AF239" s="127"/>
    </row>
    <row r="240" spans="1:32" s="79" customFormat="1" ht="28">
      <c r="A240" s="23" t="s">
        <v>30</v>
      </c>
      <c r="B240" s="23" t="s">
        <v>392</v>
      </c>
      <c r="C240" s="23" t="s">
        <v>392</v>
      </c>
      <c r="D240" s="24" t="s">
        <v>32</v>
      </c>
      <c r="E240" s="25" t="s">
        <v>33</v>
      </c>
      <c r="F240" s="124" t="s">
        <v>393</v>
      </c>
      <c r="G240" s="25" t="s">
        <v>34</v>
      </c>
      <c r="H240" s="26">
        <v>21101</v>
      </c>
      <c r="I240" s="75" t="s">
        <v>35</v>
      </c>
      <c r="J240" s="28" t="s">
        <v>416</v>
      </c>
      <c r="K240" s="125" t="s">
        <v>417</v>
      </c>
      <c r="L240" s="76"/>
      <c r="M240" s="30" t="s">
        <v>38</v>
      </c>
      <c r="N240" s="77" t="s">
        <v>39</v>
      </c>
      <c r="O240" s="71">
        <v>5</v>
      </c>
      <c r="P240" s="137">
        <v>55</v>
      </c>
      <c r="Q240" s="76" t="s">
        <v>286</v>
      </c>
      <c r="R240" s="146">
        <f t="shared" si="7"/>
        <v>275</v>
      </c>
      <c r="S240" s="27">
        <v>0</v>
      </c>
      <c r="T240" s="27">
        <v>137</v>
      </c>
      <c r="U240" s="27">
        <v>0</v>
      </c>
      <c r="V240" s="27">
        <v>0</v>
      </c>
      <c r="W240" s="27">
        <v>0</v>
      </c>
      <c r="X240" s="27">
        <v>0</v>
      </c>
      <c r="Y240" s="27">
        <v>138</v>
      </c>
      <c r="Z240" s="27">
        <v>0</v>
      </c>
      <c r="AA240" s="27">
        <v>0</v>
      </c>
      <c r="AB240" s="27">
        <v>0</v>
      </c>
      <c r="AC240" s="27">
        <v>0</v>
      </c>
      <c r="AD240" s="27">
        <v>0</v>
      </c>
      <c r="AE240" s="78"/>
      <c r="AF240" s="127"/>
    </row>
    <row r="241" spans="1:32" s="79" customFormat="1" ht="56">
      <c r="A241" s="23" t="s">
        <v>30</v>
      </c>
      <c r="B241" s="23" t="s">
        <v>392</v>
      </c>
      <c r="C241" s="23" t="s">
        <v>392</v>
      </c>
      <c r="D241" s="124" t="s">
        <v>32</v>
      </c>
      <c r="E241" s="25" t="s">
        <v>176</v>
      </c>
      <c r="F241" s="124" t="s">
        <v>418</v>
      </c>
      <c r="G241" s="124" t="s">
        <v>178</v>
      </c>
      <c r="H241" s="124">
        <v>37901</v>
      </c>
      <c r="I241" s="75" t="s">
        <v>419</v>
      </c>
      <c r="J241" s="28"/>
      <c r="K241" s="75" t="s">
        <v>419</v>
      </c>
      <c r="L241" s="76"/>
      <c r="M241" s="30" t="s">
        <v>38</v>
      </c>
      <c r="N241" s="77" t="s">
        <v>208</v>
      </c>
      <c r="O241" s="32">
        <v>8.32</v>
      </c>
      <c r="P241" s="137">
        <v>3775</v>
      </c>
      <c r="Q241" s="76" t="s">
        <v>286</v>
      </c>
      <c r="R241" s="146">
        <f t="shared" si="7"/>
        <v>31408</v>
      </c>
      <c r="S241" s="27">
        <v>4832</v>
      </c>
      <c r="T241" s="27">
        <v>6040</v>
      </c>
      <c r="U241" s="27">
        <v>4832</v>
      </c>
      <c r="V241" s="27">
        <v>4832</v>
      </c>
      <c r="W241" s="27">
        <v>4832</v>
      </c>
      <c r="X241" s="27">
        <v>4832</v>
      </c>
      <c r="Y241" s="27">
        <v>1208</v>
      </c>
      <c r="Z241" s="27">
        <v>0</v>
      </c>
      <c r="AA241" s="27">
        <v>0</v>
      </c>
      <c r="AB241" s="27">
        <v>0</v>
      </c>
      <c r="AC241" s="27">
        <v>0</v>
      </c>
      <c r="AD241" s="27">
        <v>0</v>
      </c>
      <c r="AE241" s="78"/>
      <c r="AF241" s="127"/>
    </row>
    <row r="242" spans="1:32" s="79" customFormat="1" ht="56">
      <c r="A242" s="23" t="s">
        <v>30</v>
      </c>
      <c r="B242" s="23" t="s">
        <v>392</v>
      </c>
      <c r="C242" s="23" t="s">
        <v>392</v>
      </c>
      <c r="D242" s="24" t="s">
        <v>32</v>
      </c>
      <c r="E242" s="25" t="s">
        <v>176</v>
      </c>
      <c r="F242" s="24" t="s">
        <v>418</v>
      </c>
      <c r="G242" s="124" t="s">
        <v>199</v>
      </c>
      <c r="H242" s="124">
        <v>31301</v>
      </c>
      <c r="I242" s="75" t="s">
        <v>336</v>
      </c>
      <c r="J242" s="28"/>
      <c r="K242" s="75" t="s">
        <v>419</v>
      </c>
      <c r="L242" s="76"/>
      <c r="M242" s="30" t="s">
        <v>38</v>
      </c>
      <c r="N242" s="77" t="s">
        <v>39</v>
      </c>
      <c r="O242" s="32">
        <v>1</v>
      </c>
      <c r="P242" s="137">
        <v>8124</v>
      </c>
      <c r="Q242" s="76" t="s">
        <v>286</v>
      </c>
      <c r="R242" s="146">
        <f t="shared" si="7"/>
        <v>8124</v>
      </c>
      <c r="S242" s="27">
        <v>8124</v>
      </c>
      <c r="T242" s="27">
        <v>0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7">
        <v>0</v>
      </c>
      <c r="AE242" s="78"/>
      <c r="AF242" s="127"/>
    </row>
    <row r="243" spans="1:32" s="79" customFormat="1" ht="112">
      <c r="A243" s="23" t="s">
        <v>30</v>
      </c>
      <c r="B243" s="23" t="s">
        <v>392</v>
      </c>
      <c r="C243" s="23" t="s">
        <v>392</v>
      </c>
      <c r="D243" s="24" t="s">
        <v>32</v>
      </c>
      <c r="E243" s="25" t="s">
        <v>176</v>
      </c>
      <c r="F243" s="24" t="s">
        <v>418</v>
      </c>
      <c r="G243" s="124" t="s">
        <v>199</v>
      </c>
      <c r="H243" s="124">
        <v>31501</v>
      </c>
      <c r="I243" s="75" t="s">
        <v>420</v>
      </c>
      <c r="J243" s="28"/>
      <c r="K243" s="75" t="s">
        <v>421</v>
      </c>
      <c r="L243" s="76"/>
      <c r="M243" s="30" t="s">
        <v>38</v>
      </c>
      <c r="N243" s="77" t="s">
        <v>39</v>
      </c>
      <c r="O243" s="32">
        <v>12</v>
      </c>
      <c r="P243" s="137">
        <v>400</v>
      </c>
      <c r="Q243" s="76" t="s">
        <v>286</v>
      </c>
      <c r="R243" s="146">
        <f t="shared" si="7"/>
        <v>4800</v>
      </c>
      <c r="S243" s="27">
        <v>400</v>
      </c>
      <c r="T243" s="27">
        <v>400</v>
      </c>
      <c r="U243" s="27">
        <v>400</v>
      </c>
      <c r="V243" s="27">
        <v>400</v>
      </c>
      <c r="W243" s="27">
        <v>400</v>
      </c>
      <c r="X243" s="27">
        <v>400</v>
      </c>
      <c r="Y243" s="27">
        <v>400</v>
      </c>
      <c r="Z243" s="27">
        <v>400</v>
      </c>
      <c r="AA243" s="27">
        <v>400</v>
      </c>
      <c r="AB243" s="27">
        <v>400</v>
      </c>
      <c r="AC243" s="27">
        <v>400</v>
      </c>
      <c r="AD243" s="27">
        <v>400</v>
      </c>
      <c r="AE243" s="78"/>
      <c r="AF243" s="127"/>
    </row>
    <row r="244" spans="1:32" s="79" customFormat="1" ht="35.5" customHeight="1">
      <c r="A244" s="23" t="s">
        <v>30</v>
      </c>
      <c r="B244" s="23" t="s">
        <v>392</v>
      </c>
      <c r="C244" s="23" t="s">
        <v>392</v>
      </c>
      <c r="D244" s="124" t="s">
        <v>32</v>
      </c>
      <c r="E244" s="25" t="s">
        <v>176</v>
      </c>
      <c r="F244" s="124" t="s">
        <v>418</v>
      </c>
      <c r="G244" s="124" t="s">
        <v>276</v>
      </c>
      <c r="H244" s="124">
        <v>37901</v>
      </c>
      <c r="I244" s="75" t="s">
        <v>419</v>
      </c>
      <c r="J244" s="28"/>
      <c r="K244" s="75" t="s">
        <v>419</v>
      </c>
      <c r="L244" s="76"/>
      <c r="M244" s="30" t="s">
        <v>38</v>
      </c>
      <c r="N244" s="77" t="s">
        <v>208</v>
      </c>
      <c r="O244" s="32">
        <v>8.52</v>
      </c>
      <c r="P244" s="137">
        <v>3775</v>
      </c>
      <c r="Q244" s="76" t="s">
        <v>286</v>
      </c>
      <c r="R244" s="146">
        <f t="shared" si="7"/>
        <v>32163</v>
      </c>
      <c r="S244" s="27">
        <v>5134</v>
      </c>
      <c r="T244" s="27">
        <v>5738</v>
      </c>
      <c r="U244" s="27">
        <v>6040</v>
      </c>
      <c r="V244" s="27">
        <v>5738</v>
      </c>
      <c r="W244" s="27">
        <v>5738</v>
      </c>
      <c r="X244" s="27">
        <v>3775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7">
        <v>0</v>
      </c>
      <c r="AE244" s="78"/>
      <c r="AF244" s="127"/>
    </row>
    <row r="245" spans="1:32" s="79" customFormat="1" ht="29">
      <c r="A245" s="23" t="s">
        <v>30</v>
      </c>
      <c r="B245" s="23" t="s">
        <v>392</v>
      </c>
      <c r="C245" s="23" t="s">
        <v>392</v>
      </c>
      <c r="D245" s="124" t="s">
        <v>32</v>
      </c>
      <c r="E245" s="25" t="s">
        <v>33</v>
      </c>
      <c r="F245" s="124" t="s">
        <v>393</v>
      </c>
      <c r="G245" s="25" t="s">
        <v>34</v>
      </c>
      <c r="H245" s="26">
        <v>21601</v>
      </c>
      <c r="I245" s="75" t="s">
        <v>312</v>
      </c>
      <c r="J245" s="82" t="s">
        <v>422</v>
      </c>
      <c r="K245" s="128" t="s">
        <v>423</v>
      </c>
      <c r="L245" s="76"/>
      <c r="M245" s="30" t="s">
        <v>38</v>
      </c>
      <c r="N245" s="77" t="s">
        <v>39</v>
      </c>
      <c r="O245" s="71">
        <v>10</v>
      </c>
      <c r="P245" s="138">
        <v>50</v>
      </c>
      <c r="Q245" s="76" t="s">
        <v>286</v>
      </c>
      <c r="R245" s="146">
        <f t="shared" si="7"/>
        <v>500</v>
      </c>
      <c r="S245" s="129">
        <v>0</v>
      </c>
      <c r="T245" s="129">
        <v>500</v>
      </c>
      <c r="U245" s="129">
        <v>0</v>
      </c>
      <c r="V245" s="129">
        <v>0</v>
      </c>
      <c r="W245" s="129">
        <v>0</v>
      </c>
      <c r="X245" s="129">
        <v>0</v>
      </c>
      <c r="Y245" s="129">
        <v>0</v>
      </c>
      <c r="Z245" s="129">
        <v>0</v>
      </c>
      <c r="AA245" s="129">
        <v>0</v>
      </c>
      <c r="AB245" s="129">
        <v>0</v>
      </c>
      <c r="AC245" s="129">
        <v>0</v>
      </c>
      <c r="AD245" s="129">
        <v>0</v>
      </c>
      <c r="AE245" s="78"/>
      <c r="AF245" s="127"/>
    </row>
    <row r="246" spans="1:32" s="79" customFormat="1" ht="29">
      <c r="A246" s="23" t="s">
        <v>30</v>
      </c>
      <c r="B246" s="23" t="s">
        <v>392</v>
      </c>
      <c r="C246" s="23" t="s">
        <v>392</v>
      </c>
      <c r="D246" s="124" t="s">
        <v>32</v>
      </c>
      <c r="E246" s="25" t="s">
        <v>33</v>
      </c>
      <c r="F246" s="124" t="s">
        <v>393</v>
      </c>
      <c r="G246" s="25" t="s">
        <v>34</v>
      </c>
      <c r="H246" s="26">
        <v>21601</v>
      </c>
      <c r="I246" s="75" t="s">
        <v>312</v>
      </c>
      <c r="J246" s="82" t="s">
        <v>424</v>
      </c>
      <c r="K246" s="128" t="s">
        <v>425</v>
      </c>
      <c r="L246" s="76"/>
      <c r="M246" s="30" t="s">
        <v>38</v>
      </c>
      <c r="N246" s="77" t="s">
        <v>39</v>
      </c>
      <c r="O246" s="71">
        <v>12</v>
      </c>
      <c r="P246" s="138">
        <v>50</v>
      </c>
      <c r="Q246" s="76" t="s">
        <v>286</v>
      </c>
      <c r="R246" s="146">
        <f t="shared" si="7"/>
        <v>600</v>
      </c>
      <c r="S246" s="129">
        <v>0</v>
      </c>
      <c r="T246" s="129">
        <v>600</v>
      </c>
      <c r="U246" s="129">
        <v>0</v>
      </c>
      <c r="V246" s="129">
        <v>0</v>
      </c>
      <c r="W246" s="129">
        <v>0</v>
      </c>
      <c r="X246" s="129">
        <v>0</v>
      </c>
      <c r="Y246" s="129">
        <v>0</v>
      </c>
      <c r="Z246" s="129">
        <v>0</v>
      </c>
      <c r="AA246" s="129">
        <v>0</v>
      </c>
      <c r="AB246" s="129">
        <v>0</v>
      </c>
      <c r="AC246" s="129">
        <v>0</v>
      </c>
      <c r="AD246" s="129">
        <v>0</v>
      </c>
      <c r="AE246" s="78"/>
      <c r="AF246" s="127"/>
    </row>
    <row r="247" spans="1:32" s="79" customFormat="1">
      <c r="A247" s="23" t="s">
        <v>30</v>
      </c>
      <c r="B247" s="23" t="s">
        <v>392</v>
      </c>
      <c r="C247" s="23" t="s">
        <v>392</v>
      </c>
      <c r="D247" s="124" t="s">
        <v>32</v>
      </c>
      <c r="E247" s="25" t="s">
        <v>33</v>
      </c>
      <c r="F247" s="124" t="s">
        <v>393</v>
      </c>
      <c r="G247" s="25" t="s">
        <v>34</v>
      </c>
      <c r="H247" s="26">
        <v>21601</v>
      </c>
      <c r="I247" s="75" t="s">
        <v>312</v>
      </c>
      <c r="J247" s="28" t="s">
        <v>426</v>
      </c>
      <c r="K247" s="128" t="s">
        <v>427</v>
      </c>
      <c r="L247" s="76"/>
      <c r="M247" s="30" t="s">
        <v>38</v>
      </c>
      <c r="N247" s="77" t="s">
        <v>39</v>
      </c>
      <c r="O247" s="71">
        <v>13</v>
      </c>
      <c r="P247" s="138">
        <v>22</v>
      </c>
      <c r="Q247" s="76" t="s">
        <v>286</v>
      </c>
      <c r="R247" s="146">
        <f t="shared" si="7"/>
        <v>286</v>
      </c>
      <c r="S247" s="129">
        <v>0</v>
      </c>
      <c r="T247" s="129">
        <v>286</v>
      </c>
      <c r="U247" s="129">
        <v>0</v>
      </c>
      <c r="V247" s="129">
        <v>0</v>
      </c>
      <c r="W247" s="129">
        <v>0</v>
      </c>
      <c r="X247" s="129">
        <v>0</v>
      </c>
      <c r="Y247" s="129">
        <v>0</v>
      </c>
      <c r="Z247" s="129">
        <v>0</v>
      </c>
      <c r="AA247" s="129">
        <v>0</v>
      </c>
      <c r="AB247" s="129">
        <v>0</v>
      </c>
      <c r="AC247" s="129">
        <v>0</v>
      </c>
      <c r="AD247" s="129">
        <v>0</v>
      </c>
      <c r="AE247" s="78"/>
      <c r="AF247" s="127"/>
    </row>
    <row r="248" spans="1:32" s="79" customFormat="1">
      <c r="A248" s="23" t="s">
        <v>30</v>
      </c>
      <c r="B248" s="23" t="s">
        <v>392</v>
      </c>
      <c r="C248" s="23" t="s">
        <v>392</v>
      </c>
      <c r="D248" s="124" t="s">
        <v>32</v>
      </c>
      <c r="E248" s="25" t="s">
        <v>33</v>
      </c>
      <c r="F248" s="124" t="s">
        <v>393</v>
      </c>
      <c r="G248" s="25" t="s">
        <v>34</v>
      </c>
      <c r="H248" s="26">
        <v>21601</v>
      </c>
      <c r="I248" s="75" t="s">
        <v>312</v>
      </c>
      <c r="J248" s="28" t="s">
        <v>428</v>
      </c>
      <c r="K248" s="128" t="s">
        <v>429</v>
      </c>
      <c r="L248" s="76"/>
      <c r="M248" s="30" t="s">
        <v>38</v>
      </c>
      <c r="N248" s="77" t="s">
        <v>39</v>
      </c>
      <c r="O248" s="71">
        <v>9</v>
      </c>
      <c r="P248" s="138">
        <v>10</v>
      </c>
      <c r="Q248" s="76" t="s">
        <v>286</v>
      </c>
      <c r="R248" s="146">
        <f t="shared" si="7"/>
        <v>90</v>
      </c>
      <c r="S248" s="129">
        <v>0</v>
      </c>
      <c r="T248" s="129">
        <v>90</v>
      </c>
      <c r="U248" s="129">
        <v>0</v>
      </c>
      <c r="V248" s="129">
        <v>0</v>
      </c>
      <c r="W248" s="129">
        <v>0</v>
      </c>
      <c r="X248" s="129">
        <v>0</v>
      </c>
      <c r="Y248" s="129">
        <v>0</v>
      </c>
      <c r="Z248" s="129">
        <v>0</v>
      </c>
      <c r="AA248" s="129">
        <v>0</v>
      </c>
      <c r="AB248" s="129">
        <v>0</v>
      </c>
      <c r="AC248" s="129">
        <v>0</v>
      </c>
      <c r="AD248" s="129">
        <v>0</v>
      </c>
      <c r="AE248" s="78"/>
      <c r="AF248" s="127"/>
    </row>
    <row r="249" spans="1:32" s="79" customFormat="1">
      <c r="A249" s="23" t="s">
        <v>30</v>
      </c>
      <c r="B249" s="23" t="s">
        <v>392</v>
      </c>
      <c r="C249" s="23" t="s">
        <v>392</v>
      </c>
      <c r="D249" s="124" t="s">
        <v>32</v>
      </c>
      <c r="E249" s="25" t="s">
        <v>33</v>
      </c>
      <c r="F249" s="124" t="s">
        <v>393</v>
      </c>
      <c r="G249" s="25" t="s">
        <v>34</v>
      </c>
      <c r="H249" s="26">
        <v>21601</v>
      </c>
      <c r="I249" s="75" t="s">
        <v>312</v>
      </c>
      <c r="J249" s="28" t="s">
        <v>254</v>
      </c>
      <c r="K249" s="128" t="s">
        <v>255</v>
      </c>
      <c r="L249" s="76"/>
      <c r="M249" s="30" t="s">
        <v>38</v>
      </c>
      <c r="N249" s="77" t="s">
        <v>39</v>
      </c>
      <c r="O249" s="71">
        <v>25</v>
      </c>
      <c r="P249" s="138">
        <v>18</v>
      </c>
      <c r="Q249" s="76" t="s">
        <v>286</v>
      </c>
      <c r="R249" s="146">
        <f t="shared" si="7"/>
        <v>450</v>
      </c>
      <c r="S249" s="129">
        <v>0</v>
      </c>
      <c r="T249" s="129">
        <v>450</v>
      </c>
      <c r="U249" s="129">
        <v>0</v>
      </c>
      <c r="V249" s="129">
        <v>0</v>
      </c>
      <c r="W249" s="129">
        <v>0</v>
      </c>
      <c r="X249" s="129">
        <v>0</v>
      </c>
      <c r="Y249" s="129">
        <v>0</v>
      </c>
      <c r="Z249" s="129">
        <v>0</v>
      </c>
      <c r="AA249" s="129">
        <v>0</v>
      </c>
      <c r="AB249" s="129">
        <v>0</v>
      </c>
      <c r="AC249" s="129">
        <v>0</v>
      </c>
      <c r="AD249" s="129">
        <v>0</v>
      </c>
      <c r="AE249" s="78"/>
      <c r="AF249" s="127"/>
    </row>
    <row r="250" spans="1:32" s="79" customFormat="1">
      <c r="A250" s="23" t="s">
        <v>30</v>
      </c>
      <c r="B250" s="23" t="s">
        <v>392</v>
      </c>
      <c r="C250" s="23" t="s">
        <v>392</v>
      </c>
      <c r="D250" s="124" t="s">
        <v>32</v>
      </c>
      <c r="E250" s="25" t="s">
        <v>33</v>
      </c>
      <c r="F250" s="124" t="s">
        <v>393</v>
      </c>
      <c r="G250" s="25" t="s">
        <v>34</v>
      </c>
      <c r="H250" s="26">
        <v>21601</v>
      </c>
      <c r="I250" s="75" t="s">
        <v>312</v>
      </c>
      <c r="J250" s="28" t="s">
        <v>159</v>
      </c>
      <c r="K250" s="128" t="s">
        <v>160</v>
      </c>
      <c r="L250" s="76"/>
      <c r="M250" s="30" t="s">
        <v>38</v>
      </c>
      <c r="N250" s="77" t="s">
        <v>39</v>
      </c>
      <c r="O250" s="71">
        <v>3</v>
      </c>
      <c r="P250" s="138">
        <v>79</v>
      </c>
      <c r="Q250" s="76" t="s">
        <v>286</v>
      </c>
      <c r="R250" s="146">
        <f t="shared" si="7"/>
        <v>237</v>
      </c>
      <c r="S250" s="129">
        <v>0</v>
      </c>
      <c r="T250" s="129">
        <v>237</v>
      </c>
      <c r="U250" s="129">
        <v>0</v>
      </c>
      <c r="V250" s="129">
        <v>0</v>
      </c>
      <c r="W250" s="129">
        <v>0</v>
      </c>
      <c r="X250" s="129">
        <v>0</v>
      </c>
      <c r="Y250" s="129">
        <v>0</v>
      </c>
      <c r="Z250" s="129">
        <v>0</v>
      </c>
      <c r="AA250" s="129">
        <v>0</v>
      </c>
      <c r="AB250" s="129">
        <v>0</v>
      </c>
      <c r="AC250" s="129">
        <v>0</v>
      </c>
      <c r="AD250" s="129">
        <v>0</v>
      </c>
      <c r="AE250" s="78"/>
      <c r="AF250" s="127"/>
    </row>
    <row r="251" spans="1:32" s="79" customFormat="1">
      <c r="A251" s="23" t="s">
        <v>30</v>
      </c>
      <c r="B251" s="23" t="s">
        <v>392</v>
      </c>
      <c r="C251" s="23" t="s">
        <v>392</v>
      </c>
      <c r="D251" s="124" t="s">
        <v>32</v>
      </c>
      <c r="E251" s="25" t="s">
        <v>33</v>
      </c>
      <c r="F251" s="124" t="s">
        <v>393</v>
      </c>
      <c r="G251" s="25" t="s">
        <v>34</v>
      </c>
      <c r="H251" s="26">
        <v>21601</v>
      </c>
      <c r="I251" s="75" t="s">
        <v>312</v>
      </c>
      <c r="J251" s="28" t="s">
        <v>430</v>
      </c>
      <c r="K251" s="128" t="s">
        <v>431</v>
      </c>
      <c r="L251" s="76"/>
      <c r="M251" s="30" t="s">
        <v>38</v>
      </c>
      <c r="N251" s="77" t="s">
        <v>39</v>
      </c>
      <c r="O251" s="71">
        <v>15</v>
      </c>
      <c r="P251" s="138">
        <v>25</v>
      </c>
      <c r="Q251" s="76" t="s">
        <v>286</v>
      </c>
      <c r="R251" s="146">
        <f t="shared" si="7"/>
        <v>375</v>
      </c>
      <c r="S251" s="129">
        <v>0</v>
      </c>
      <c r="T251" s="129">
        <v>375</v>
      </c>
      <c r="U251" s="129">
        <v>0</v>
      </c>
      <c r="V251" s="129">
        <v>0</v>
      </c>
      <c r="W251" s="129">
        <v>0</v>
      </c>
      <c r="X251" s="129">
        <v>0</v>
      </c>
      <c r="Y251" s="129">
        <v>0</v>
      </c>
      <c r="Z251" s="129">
        <v>0</v>
      </c>
      <c r="AA251" s="129">
        <v>0</v>
      </c>
      <c r="AB251" s="129">
        <v>0</v>
      </c>
      <c r="AC251" s="129">
        <v>0</v>
      </c>
      <c r="AD251" s="129">
        <v>0</v>
      </c>
      <c r="AE251" s="78"/>
      <c r="AF251" s="127"/>
    </row>
    <row r="252" spans="1:32" s="79" customFormat="1" ht="29">
      <c r="A252" s="23" t="s">
        <v>30</v>
      </c>
      <c r="B252" s="23" t="s">
        <v>392</v>
      </c>
      <c r="C252" s="23" t="s">
        <v>392</v>
      </c>
      <c r="D252" s="124" t="s">
        <v>32</v>
      </c>
      <c r="E252" s="25" t="s">
        <v>33</v>
      </c>
      <c r="F252" s="124" t="s">
        <v>393</v>
      </c>
      <c r="G252" s="25" t="s">
        <v>34</v>
      </c>
      <c r="H252" s="26">
        <v>21601</v>
      </c>
      <c r="I252" s="75" t="s">
        <v>312</v>
      </c>
      <c r="J252" s="28" t="s">
        <v>432</v>
      </c>
      <c r="K252" s="128" t="s">
        <v>433</v>
      </c>
      <c r="L252" s="76"/>
      <c r="M252" s="30" t="s">
        <v>38</v>
      </c>
      <c r="N252" s="77" t="s">
        <v>39</v>
      </c>
      <c r="O252" s="71">
        <v>6</v>
      </c>
      <c r="P252" s="138">
        <v>135</v>
      </c>
      <c r="Q252" s="76" t="s">
        <v>286</v>
      </c>
      <c r="R252" s="146">
        <f t="shared" si="7"/>
        <v>810</v>
      </c>
      <c r="S252" s="129">
        <v>0</v>
      </c>
      <c r="T252" s="129">
        <v>810</v>
      </c>
      <c r="U252" s="129">
        <v>0</v>
      </c>
      <c r="V252" s="129">
        <v>0</v>
      </c>
      <c r="W252" s="129">
        <v>0</v>
      </c>
      <c r="X252" s="129">
        <v>0</v>
      </c>
      <c r="Y252" s="129">
        <v>0</v>
      </c>
      <c r="Z252" s="129">
        <v>0</v>
      </c>
      <c r="AA252" s="129">
        <v>0</v>
      </c>
      <c r="AB252" s="129">
        <v>0</v>
      </c>
      <c r="AC252" s="129">
        <v>0</v>
      </c>
      <c r="AD252" s="129">
        <v>0</v>
      </c>
      <c r="AE252" s="78"/>
      <c r="AF252" s="127"/>
    </row>
    <row r="253" spans="1:32" s="79" customFormat="1">
      <c r="A253" s="23" t="s">
        <v>30</v>
      </c>
      <c r="B253" s="23" t="s">
        <v>392</v>
      </c>
      <c r="C253" s="23" t="s">
        <v>392</v>
      </c>
      <c r="D253" s="124" t="s">
        <v>32</v>
      </c>
      <c r="E253" s="25" t="s">
        <v>33</v>
      </c>
      <c r="F253" s="124" t="s">
        <v>393</v>
      </c>
      <c r="G253" s="25" t="s">
        <v>34</v>
      </c>
      <c r="H253" s="26">
        <v>21601</v>
      </c>
      <c r="I253" s="75" t="s">
        <v>312</v>
      </c>
      <c r="J253" s="28" t="s">
        <v>157</v>
      </c>
      <c r="K253" s="128" t="s">
        <v>158</v>
      </c>
      <c r="L253" s="76"/>
      <c r="M253" s="30" t="s">
        <v>38</v>
      </c>
      <c r="N253" s="77" t="s">
        <v>39</v>
      </c>
      <c r="O253" s="71">
        <v>6</v>
      </c>
      <c r="P253" s="138">
        <v>150</v>
      </c>
      <c r="Q253" s="76" t="s">
        <v>286</v>
      </c>
      <c r="R253" s="146">
        <f t="shared" si="7"/>
        <v>900</v>
      </c>
      <c r="S253" s="129">
        <v>0</v>
      </c>
      <c r="T253" s="129">
        <v>900</v>
      </c>
      <c r="U253" s="129">
        <v>0</v>
      </c>
      <c r="V253" s="129">
        <v>0</v>
      </c>
      <c r="W253" s="129">
        <v>0</v>
      </c>
      <c r="X253" s="129">
        <v>0</v>
      </c>
      <c r="Y253" s="129">
        <v>0</v>
      </c>
      <c r="Z253" s="129">
        <v>0</v>
      </c>
      <c r="AA253" s="129">
        <v>0</v>
      </c>
      <c r="AB253" s="129">
        <v>0</v>
      </c>
      <c r="AC253" s="129">
        <v>0</v>
      </c>
      <c r="AD253" s="129">
        <v>0</v>
      </c>
      <c r="AE253" s="78"/>
      <c r="AF253" s="127"/>
    </row>
    <row r="254" spans="1:32" s="79" customFormat="1">
      <c r="A254" s="23" t="s">
        <v>30</v>
      </c>
      <c r="B254" s="23" t="s">
        <v>392</v>
      </c>
      <c r="C254" s="23" t="s">
        <v>392</v>
      </c>
      <c r="D254" s="124" t="s">
        <v>32</v>
      </c>
      <c r="E254" s="25" t="s">
        <v>33</v>
      </c>
      <c r="F254" s="124" t="s">
        <v>393</v>
      </c>
      <c r="G254" s="25" t="s">
        <v>34</v>
      </c>
      <c r="H254" s="26">
        <v>21601</v>
      </c>
      <c r="I254" s="75" t="s">
        <v>312</v>
      </c>
      <c r="J254" s="28" t="s">
        <v>434</v>
      </c>
      <c r="K254" s="128" t="s">
        <v>435</v>
      </c>
      <c r="L254" s="76"/>
      <c r="M254" s="30" t="s">
        <v>38</v>
      </c>
      <c r="N254" s="77" t="s">
        <v>39</v>
      </c>
      <c r="O254" s="71">
        <v>12</v>
      </c>
      <c r="P254" s="138">
        <v>25</v>
      </c>
      <c r="Q254" s="76" t="s">
        <v>286</v>
      </c>
      <c r="R254" s="146">
        <f t="shared" si="7"/>
        <v>300</v>
      </c>
      <c r="S254" s="129">
        <v>0</v>
      </c>
      <c r="T254" s="129">
        <v>300</v>
      </c>
      <c r="U254" s="129">
        <v>0</v>
      </c>
      <c r="V254" s="129">
        <v>0</v>
      </c>
      <c r="W254" s="129">
        <v>0</v>
      </c>
      <c r="X254" s="129">
        <v>0</v>
      </c>
      <c r="Y254" s="129">
        <v>0</v>
      </c>
      <c r="Z254" s="129">
        <v>0</v>
      </c>
      <c r="AA254" s="129">
        <v>0</v>
      </c>
      <c r="AB254" s="129">
        <v>0</v>
      </c>
      <c r="AC254" s="129">
        <v>0</v>
      </c>
      <c r="AD254" s="129">
        <v>0</v>
      </c>
      <c r="AE254" s="78"/>
      <c r="AF254" s="127"/>
    </row>
    <row r="255" spans="1:32" s="79" customFormat="1">
      <c r="A255" s="23" t="s">
        <v>30</v>
      </c>
      <c r="B255" s="23" t="s">
        <v>392</v>
      </c>
      <c r="C255" s="23" t="s">
        <v>392</v>
      </c>
      <c r="D255" s="124" t="s">
        <v>32</v>
      </c>
      <c r="E255" s="25" t="s">
        <v>33</v>
      </c>
      <c r="F255" s="124" t="s">
        <v>393</v>
      </c>
      <c r="G255" s="25" t="s">
        <v>34</v>
      </c>
      <c r="H255" s="26">
        <v>21601</v>
      </c>
      <c r="I255" s="75" t="s">
        <v>312</v>
      </c>
      <c r="J255" s="28" t="s">
        <v>436</v>
      </c>
      <c r="K255" s="128" t="s">
        <v>168</v>
      </c>
      <c r="L255" s="76"/>
      <c r="M255" s="30" t="s">
        <v>38</v>
      </c>
      <c r="N255" s="77" t="s">
        <v>39</v>
      </c>
      <c r="O255" s="71">
        <v>5</v>
      </c>
      <c r="P255" s="138">
        <v>389</v>
      </c>
      <c r="Q255" s="76" t="s">
        <v>286</v>
      </c>
      <c r="R255" s="146">
        <f t="shared" si="7"/>
        <v>1945</v>
      </c>
      <c r="S255" s="129">
        <v>0</v>
      </c>
      <c r="T255" s="129">
        <v>1945</v>
      </c>
      <c r="U255" s="129">
        <v>0</v>
      </c>
      <c r="V255" s="129">
        <v>0</v>
      </c>
      <c r="W255" s="129">
        <v>0</v>
      </c>
      <c r="X255" s="129">
        <v>0</v>
      </c>
      <c r="Y255" s="129">
        <v>0</v>
      </c>
      <c r="Z255" s="129">
        <v>0</v>
      </c>
      <c r="AA255" s="129">
        <v>0</v>
      </c>
      <c r="AB255" s="129">
        <v>0</v>
      </c>
      <c r="AC255" s="129">
        <v>0</v>
      </c>
      <c r="AD255" s="129">
        <v>0</v>
      </c>
      <c r="AE255" s="78"/>
      <c r="AF255" s="127"/>
    </row>
    <row r="256" spans="1:32" s="79" customFormat="1">
      <c r="A256" s="23" t="s">
        <v>30</v>
      </c>
      <c r="B256" s="23" t="s">
        <v>392</v>
      </c>
      <c r="C256" s="23" t="s">
        <v>392</v>
      </c>
      <c r="D256" s="124" t="s">
        <v>32</v>
      </c>
      <c r="E256" s="25" t="s">
        <v>33</v>
      </c>
      <c r="F256" s="124" t="s">
        <v>393</v>
      </c>
      <c r="G256" s="25" t="s">
        <v>34</v>
      </c>
      <c r="H256" s="26">
        <v>21601</v>
      </c>
      <c r="I256" s="75" t="s">
        <v>312</v>
      </c>
      <c r="J256" s="28" t="s">
        <v>437</v>
      </c>
      <c r="K256" s="128" t="s">
        <v>170</v>
      </c>
      <c r="L256" s="76"/>
      <c r="M256" s="30" t="s">
        <v>38</v>
      </c>
      <c r="N256" s="77" t="s">
        <v>39</v>
      </c>
      <c r="O256" s="71">
        <v>4</v>
      </c>
      <c r="P256" s="138">
        <v>298</v>
      </c>
      <c r="Q256" s="76" t="s">
        <v>286</v>
      </c>
      <c r="R256" s="146">
        <f t="shared" si="7"/>
        <v>1192</v>
      </c>
      <c r="S256" s="129">
        <v>0</v>
      </c>
      <c r="T256" s="129">
        <v>1192</v>
      </c>
      <c r="U256" s="129">
        <v>0</v>
      </c>
      <c r="V256" s="129">
        <v>0</v>
      </c>
      <c r="W256" s="129">
        <v>0</v>
      </c>
      <c r="X256" s="129">
        <v>0</v>
      </c>
      <c r="Y256" s="129">
        <v>0</v>
      </c>
      <c r="Z256" s="129">
        <v>0</v>
      </c>
      <c r="AA256" s="129">
        <v>0</v>
      </c>
      <c r="AB256" s="129">
        <v>0</v>
      </c>
      <c r="AC256" s="129">
        <v>0</v>
      </c>
      <c r="AD256" s="129">
        <v>0</v>
      </c>
      <c r="AE256" s="78"/>
      <c r="AF256" s="127"/>
    </row>
    <row r="257" spans="1:32" s="79" customFormat="1">
      <c r="A257" s="23" t="s">
        <v>30</v>
      </c>
      <c r="B257" s="23" t="s">
        <v>392</v>
      </c>
      <c r="C257" s="23" t="s">
        <v>392</v>
      </c>
      <c r="D257" s="124" t="s">
        <v>32</v>
      </c>
      <c r="E257" s="25" t="s">
        <v>33</v>
      </c>
      <c r="F257" s="124" t="s">
        <v>393</v>
      </c>
      <c r="G257" s="25" t="s">
        <v>34</v>
      </c>
      <c r="H257" s="26">
        <v>21601</v>
      </c>
      <c r="I257" s="75" t="s">
        <v>312</v>
      </c>
      <c r="J257" s="28" t="s">
        <v>438</v>
      </c>
      <c r="K257" s="128" t="s">
        <v>439</v>
      </c>
      <c r="L257" s="76"/>
      <c r="M257" s="30" t="s">
        <v>38</v>
      </c>
      <c r="N257" s="77" t="s">
        <v>39</v>
      </c>
      <c r="O257" s="71">
        <v>10</v>
      </c>
      <c r="P257" s="138">
        <v>70</v>
      </c>
      <c r="Q257" s="76" t="s">
        <v>286</v>
      </c>
      <c r="R257" s="146">
        <f t="shared" si="7"/>
        <v>700</v>
      </c>
      <c r="S257" s="129">
        <v>0</v>
      </c>
      <c r="T257" s="129">
        <v>700</v>
      </c>
      <c r="U257" s="129">
        <v>0</v>
      </c>
      <c r="V257" s="129">
        <v>0</v>
      </c>
      <c r="W257" s="129">
        <v>0</v>
      </c>
      <c r="X257" s="129">
        <v>0</v>
      </c>
      <c r="Y257" s="129">
        <v>0</v>
      </c>
      <c r="Z257" s="129">
        <v>0</v>
      </c>
      <c r="AA257" s="129">
        <v>0</v>
      </c>
      <c r="AB257" s="129">
        <v>0</v>
      </c>
      <c r="AC257" s="129">
        <v>0</v>
      </c>
      <c r="AD257" s="129">
        <v>0</v>
      </c>
      <c r="AE257" s="78"/>
      <c r="AF257" s="127"/>
    </row>
    <row r="258" spans="1:32" s="79" customFormat="1">
      <c r="A258" s="23" t="s">
        <v>30</v>
      </c>
      <c r="B258" s="23" t="s">
        <v>392</v>
      </c>
      <c r="C258" s="23" t="s">
        <v>392</v>
      </c>
      <c r="D258" s="124" t="s">
        <v>32</v>
      </c>
      <c r="E258" s="25" t="s">
        <v>33</v>
      </c>
      <c r="F258" s="124" t="s">
        <v>393</v>
      </c>
      <c r="G258" s="25" t="s">
        <v>34</v>
      </c>
      <c r="H258" s="26">
        <v>21601</v>
      </c>
      <c r="I258" s="75" t="s">
        <v>312</v>
      </c>
      <c r="J258" s="28" t="s">
        <v>440</v>
      </c>
      <c r="K258" s="128" t="s">
        <v>441</v>
      </c>
      <c r="L258" s="76"/>
      <c r="M258" s="30" t="s">
        <v>38</v>
      </c>
      <c r="N258" s="77" t="s">
        <v>39</v>
      </c>
      <c r="O258" s="71">
        <v>4</v>
      </c>
      <c r="P258" s="138">
        <v>19</v>
      </c>
      <c r="Q258" s="76" t="s">
        <v>286</v>
      </c>
      <c r="R258" s="146">
        <f t="shared" si="7"/>
        <v>76</v>
      </c>
      <c r="S258" s="129">
        <v>0</v>
      </c>
      <c r="T258" s="129">
        <v>76</v>
      </c>
      <c r="U258" s="129">
        <v>0</v>
      </c>
      <c r="V258" s="129">
        <v>0</v>
      </c>
      <c r="W258" s="129">
        <v>0</v>
      </c>
      <c r="X258" s="129">
        <v>0</v>
      </c>
      <c r="Y258" s="129">
        <v>0</v>
      </c>
      <c r="Z258" s="129">
        <v>0</v>
      </c>
      <c r="AA258" s="129">
        <v>0</v>
      </c>
      <c r="AB258" s="129">
        <v>0</v>
      </c>
      <c r="AC258" s="129">
        <v>0</v>
      </c>
      <c r="AD258" s="129">
        <v>0</v>
      </c>
      <c r="AE258" s="78"/>
      <c r="AF258" s="127"/>
    </row>
    <row r="259" spans="1:32" s="79" customFormat="1">
      <c r="A259" s="23" t="s">
        <v>30</v>
      </c>
      <c r="B259" s="23" t="s">
        <v>392</v>
      </c>
      <c r="C259" s="23" t="s">
        <v>392</v>
      </c>
      <c r="D259" s="124" t="s">
        <v>32</v>
      </c>
      <c r="E259" s="25" t="s">
        <v>33</v>
      </c>
      <c r="F259" s="124" t="s">
        <v>393</v>
      </c>
      <c r="G259" s="25" t="s">
        <v>34</v>
      </c>
      <c r="H259" s="26">
        <v>21601</v>
      </c>
      <c r="I259" s="75" t="s">
        <v>312</v>
      </c>
      <c r="J259" s="28" t="s">
        <v>442</v>
      </c>
      <c r="K259" s="128" t="s">
        <v>443</v>
      </c>
      <c r="L259" s="76"/>
      <c r="M259" s="30" t="s">
        <v>38</v>
      </c>
      <c r="N259" s="77" t="s">
        <v>39</v>
      </c>
      <c r="O259" s="71">
        <v>4</v>
      </c>
      <c r="P259" s="138">
        <v>35</v>
      </c>
      <c r="Q259" s="76" t="s">
        <v>286</v>
      </c>
      <c r="R259" s="146">
        <f t="shared" si="7"/>
        <v>140</v>
      </c>
      <c r="S259" s="129">
        <v>0</v>
      </c>
      <c r="T259" s="129">
        <v>140</v>
      </c>
      <c r="U259" s="129">
        <v>0</v>
      </c>
      <c r="V259" s="129">
        <v>0</v>
      </c>
      <c r="W259" s="129">
        <v>0</v>
      </c>
      <c r="X259" s="129">
        <v>0</v>
      </c>
      <c r="Y259" s="129">
        <v>0</v>
      </c>
      <c r="Z259" s="129">
        <v>0</v>
      </c>
      <c r="AA259" s="129">
        <v>0</v>
      </c>
      <c r="AB259" s="129">
        <v>0</v>
      </c>
      <c r="AC259" s="129">
        <v>0</v>
      </c>
      <c r="AD259" s="129">
        <v>0</v>
      </c>
      <c r="AE259" s="78"/>
      <c r="AF259" s="127"/>
    </row>
    <row r="260" spans="1:32" s="79" customFormat="1">
      <c r="A260" s="23" t="s">
        <v>30</v>
      </c>
      <c r="B260" s="23" t="s">
        <v>392</v>
      </c>
      <c r="C260" s="23" t="s">
        <v>392</v>
      </c>
      <c r="D260" s="124" t="s">
        <v>32</v>
      </c>
      <c r="E260" s="25" t="s">
        <v>33</v>
      </c>
      <c r="F260" s="124" t="s">
        <v>393</v>
      </c>
      <c r="G260" s="25" t="s">
        <v>34</v>
      </c>
      <c r="H260" s="26">
        <v>21601</v>
      </c>
      <c r="I260" s="75" t="s">
        <v>312</v>
      </c>
      <c r="J260" s="28" t="s">
        <v>444</v>
      </c>
      <c r="K260" s="128" t="s">
        <v>445</v>
      </c>
      <c r="L260" s="76"/>
      <c r="M260" s="30" t="s">
        <v>38</v>
      </c>
      <c r="N260" s="77" t="s">
        <v>39</v>
      </c>
      <c r="O260" s="71">
        <v>4</v>
      </c>
      <c r="P260" s="138">
        <v>30</v>
      </c>
      <c r="Q260" s="76" t="s">
        <v>286</v>
      </c>
      <c r="R260" s="146">
        <f t="shared" si="7"/>
        <v>120</v>
      </c>
      <c r="S260" s="129">
        <v>0</v>
      </c>
      <c r="T260" s="129">
        <v>120</v>
      </c>
      <c r="U260" s="129">
        <v>0</v>
      </c>
      <c r="V260" s="129">
        <v>0</v>
      </c>
      <c r="W260" s="129">
        <v>0</v>
      </c>
      <c r="X260" s="129">
        <v>0</v>
      </c>
      <c r="Y260" s="129">
        <v>0</v>
      </c>
      <c r="Z260" s="129">
        <v>0</v>
      </c>
      <c r="AA260" s="129">
        <v>0</v>
      </c>
      <c r="AB260" s="129">
        <v>0</v>
      </c>
      <c r="AC260" s="129">
        <v>0</v>
      </c>
      <c r="AD260" s="129">
        <v>0</v>
      </c>
      <c r="AE260" s="78"/>
      <c r="AF260" s="127"/>
    </row>
    <row r="261" spans="1:32" s="79" customFormat="1">
      <c r="A261" s="23" t="s">
        <v>30</v>
      </c>
      <c r="B261" s="23" t="s">
        <v>392</v>
      </c>
      <c r="C261" s="23" t="s">
        <v>392</v>
      </c>
      <c r="D261" s="124" t="s">
        <v>32</v>
      </c>
      <c r="E261" s="25" t="s">
        <v>33</v>
      </c>
      <c r="F261" s="124" t="s">
        <v>393</v>
      </c>
      <c r="G261" s="25" t="s">
        <v>34</v>
      </c>
      <c r="H261" s="26">
        <v>21601</v>
      </c>
      <c r="I261" s="75" t="s">
        <v>312</v>
      </c>
      <c r="J261" s="28" t="s">
        <v>440</v>
      </c>
      <c r="K261" s="128" t="s">
        <v>446</v>
      </c>
      <c r="L261" s="76"/>
      <c r="M261" s="30" t="s">
        <v>38</v>
      </c>
      <c r="N261" s="77" t="s">
        <v>39</v>
      </c>
      <c r="O261" s="71">
        <v>10</v>
      </c>
      <c r="P261" s="138">
        <v>120</v>
      </c>
      <c r="Q261" s="76" t="s">
        <v>286</v>
      </c>
      <c r="R261" s="146">
        <f t="shared" si="7"/>
        <v>1200</v>
      </c>
      <c r="S261" s="129">
        <v>0</v>
      </c>
      <c r="T261" s="129">
        <v>1200</v>
      </c>
      <c r="U261" s="129">
        <v>0</v>
      </c>
      <c r="V261" s="129">
        <v>0</v>
      </c>
      <c r="W261" s="129">
        <v>0</v>
      </c>
      <c r="X261" s="129">
        <v>0</v>
      </c>
      <c r="Y261" s="129">
        <v>0</v>
      </c>
      <c r="Z261" s="129">
        <v>0</v>
      </c>
      <c r="AA261" s="129">
        <v>0</v>
      </c>
      <c r="AB261" s="129">
        <v>0</v>
      </c>
      <c r="AC261" s="129">
        <v>0</v>
      </c>
      <c r="AD261" s="129">
        <v>0</v>
      </c>
      <c r="AE261" s="78"/>
      <c r="AF261" s="127"/>
    </row>
    <row r="262" spans="1:32" s="79" customFormat="1">
      <c r="A262" s="23" t="s">
        <v>30</v>
      </c>
      <c r="B262" s="23" t="s">
        <v>392</v>
      </c>
      <c r="C262" s="23" t="s">
        <v>392</v>
      </c>
      <c r="D262" s="124" t="s">
        <v>32</v>
      </c>
      <c r="E262" s="25" t="s">
        <v>33</v>
      </c>
      <c r="F262" s="124" t="s">
        <v>393</v>
      </c>
      <c r="G262" s="25" t="s">
        <v>34</v>
      </c>
      <c r="H262" s="26">
        <v>21601</v>
      </c>
      <c r="I262" s="75" t="s">
        <v>312</v>
      </c>
      <c r="J262" s="28" t="s">
        <v>447</v>
      </c>
      <c r="K262" s="128" t="s">
        <v>448</v>
      </c>
      <c r="L262" s="76"/>
      <c r="M262" s="30" t="s">
        <v>38</v>
      </c>
      <c r="N262" s="77" t="s">
        <v>39</v>
      </c>
      <c r="O262" s="71">
        <v>10</v>
      </c>
      <c r="P262" s="138">
        <v>80</v>
      </c>
      <c r="Q262" s="76" t="s">
        <v>286</v>
      </c>
      <c r="R262" s="146">
        <f t="shared" si="7"/>
        <v>800</v>
      </c>
      <c r="S262" s="129">
        <v>0</v>
      </c>
      <c r="T262" s="129">
        <v>800</v>
      </c>
      <c r="U262" s="129">
        <v>0</v>
      </c>
      <c r="V262" s="129">
        <v>0</v>
      </c>
      <c r="W262" s="129">
        <v>0</v>
      </c>
      <c r="X262" s="129">
        <v>0</v>
      </c>
      <c r="Y262" s="129">
        <v>0</v>
      </c>
      <c r="Z262" s="129">
        <v>0</v>
      </c>
      <c r="AA262" s="129">
        <v>0</v>
      </c>
      <c r="AB262" s="129">
        <v>0</v>
      </c>
      <c r="AC262" s="129">
        <v>0</v>
      </c>
      <c r="AD262" s="129">
        <v>0</v>
      </c>
      <c r="AE262" s="78"/>
      <c r="AF262" s="127"/>
    </row>
    <row r="263" spans="1:32" s="79" customFormat="1" ht="70">
      <c r="A263" s="23" t="s">
        <v>30</v>
      </c>
      <c r="B263" s="23" t="s">
        <v>392</v>
      </c>
      <c r="C263" s="23" t="s">
        <v>392</v>
      </c>
      <c r="D263" s="124" t="s">
        <v>32</v>
      </c>
      <c r="E263" s="25" t="s">
        <v>33</v>
      </c>
      <c r="F263" s="124" t="s">
        <v>393</v>
      </c>
      <c r="G263" s="25" t="s">
        <v>34</v>
      </c>
      <c r="H263" s="26">
        <v>22104</v>
      </c>
      <c r="I263" s="75" t="s">
        <v>174</v>
      </c>
      <c r="J263" s="62" t="s">
        <v>449</v>
      </c>
      <c r="K263" s="62" t="s">
        <v>326</v>
      </c>
      <c r="L263" s="76"/>
      <c r="M263" s="30" t="s">
        <v>38</v>
      </c>
      <c r="N263" s="77" t="s">
        <v>39</v>
      </c>
      <c r="O263" s="32">
        <v>65</v>
      </c>
      <c r="P263" s="139">
        <v>30</v>
      </c>
      <c r="Q263" s="76" t="s">
        <v>286</v>
      </c>
      <c r="R263" s="146">
        <f t="shared" si="7"/>
        <v>1950</v>
      </c>
      <c r="S263" s="130">
        <v>0</v>
      </c>
      <c r="T263" s="130">
        <v>1950</v>
      </c>
      <c r="U263" s="130">
        <v>0</v>
      </c>
      <c r="V263" s="130">
        <v>0</v>
      </c>
      <c r="W263" s="130">
        <v>0</v>
      </c>
      <c r="X263" s="130">
        <v>0</v>
      </c>
      <c r="Y263" s="130">
        <v>0</v>
      </c>
      <c r="Z263" s="130">
        <v>0</v>
      </c>
      <c r="AA263" s="130">
        <v>0</v>
      </c>
      <c r="AB263" s="130">
        <v>0</v>
      </c>
      <c r="AC263" s="130">
        <v>0</v>
      </c>
      <c r="AD263" s="130">
        <v>0</v>
      </c>
      <c r="AE263" s="78"/>
      <c r="AF263" s="127"/>
    </row>
    <row r="264" spans="1:32" s="79" customFormat="1" ht="98">
      <c r="A264" s="23" t="s">
        <v>30</v>
      </c>
      <c r="B264" s="23" t="s">
        <v>392</v>
      </c>
      <c r="C264" s="23" t="s">
        <v>392</v>
      </c>
      <c r="D264" s="124" t="s">
        <v>32</v>
      </c>
      <c r="E264" s="25" t="s">
        <v>33</v>
      </c>
      <c r="F264" s="124" t="s">
        <v>393</v>
      </c>
      <c r="G264" s="25" t="s">
        <v>34</v>
      </c>
      <c r="H264" s="26">
        <v>26104</v>
      </c>
      <c r="I264" s="75" t="s">
        <v>327</v>
      </c>
      <c r="J264" s="44" t="s">
        <v>450</v>
      </c>
      <c r="K264" s="84" t="s">
        <v>451</v>
      </c>
      <c r="L264" s="76"/>
      <c r="M264" s="30" t="s">
        <v>38</v>
      </c>
      <c r="N264" s="77" t="s">
        <v>154</v>
      </c>
      <c r="O264" s="32">
        <v>500</v>
      </c>
      <c r="P264" s="137">
        <v>24</v>
      </c>
      <c r="Q264" s="76" t="s">
        <v>286</v>
      </c>
      <c r="R264" s="146">
        <f t="shared" si="7"/>
        <v>12000</v>
      </c>
      <c r="S264" s="131">
        <v>3000</v>
      </c>
      <c r="T264" s="131">
        <v>3000</v>
      </c>
      <c r="U264" s="131">
        <v>3000</v>
      </c>
      <c r="V264" s="131">
        <v>3000</v>
      </c>
      <c r="W264" s="131">
        <v>0</v>
      </c>
      <c r="X264" s="131">
        <v>0</v>
      </c>
      <c r="Y264" s="131">
        <v>0</v>
      </c>
      <c r="Z264" s="131">
        <v>0</v>
      </c>
      <c r="AA264" s="131">
        <v>0</v>
      </c>
      <c r="AB264" s="131">
        <v>0</v>
      </c>
      <c r="AC264" s="131">
        <v>0</v>
      </c>
      <c r="AD264" s="131">
        <v>0</v>
      </c>
      <c r="AE264" s="78"/>
      <c r="AF264" s="127"/>
    </row>
    <row r="265" spans="1:32" s="79" customFormat="1" ht="112">
      <c r="A265" s="23" t="s">
        <v>30</v>
      </c>
      <c r="B265" s="23" t="s">
        <v>392</v>
      </c>
      <c r="C265" s="23" t="s">
        <v>392</v>
      </c>
      <c r="D265" s="124" t="s">
        <v>32</v>
      </c>
      <c r="E265" s="25" t="s">
        <v>176</v>
      </c>
      <c r="F265" s="124" t="s">
        <v>452</v>
      </c>
      <c r="G265" s="25" t="s">
        <v>199</v>
      </c>
      <c r="H265" s="26">
        <v>26102</v>
      </c>
      <c r="I265" s="75" t="s">
        <v>421</v>
      </c>
      <c r="J265" s="44" t="s">
        <v>450</v>
      </c>
      <c r="K265" s="75" t="s">
        <v>421</v>
      </c>
      <c r="L265" s="76"/>
      <c r="M265" s="30" t="s">
        <v>38</v>
      </c>
      <c r="N265" s="77" t="s">
        <v>154</v>
      </c>
      <c r="O265" s="34">
        <v>1465</v>
      </c>
      <c r="P265" s="138">
        <v>24.0245</v>
      </c>
      <c r="Q265" s="76" t="s">
        <v>286</v>
      </c>
      <c r="R265" s="146">
        <f t="shared" si="7"/>
        <v>35196</v>
      </c>
      <c r="S265" s="130">
        <v>5866</v>
      </c>
      <c r="T265" s="130">
        <v>5866</v>
      </c>
      <c r="U265" s="130">
        <v>5866</v>
      </c>
      <c r="V265" s="130">
        <v>5866</v>
      </c>
      <c r="W265" s="130">
        <v>5866</v>
      </c>
      <c r="X265" s="130">
        <v>5866</v>
      </c>
      <c r="Y265" s="130">
        <v>0</v>
      </c>
      <c r="Z265" s="130">
        <v>0</v>
      </c>
      <c r="AA265" s="130">
        <v>0</v>
      </c>
      <c r="AB265" s="130">
        <v>0</v>
      </c>
      <c r="AC265" s="130">
        <v>0</v>
      </c>
      <c r="AD265" s="130">
        <v>0</v>
      </c>
      <c r="AE265" s="78"/>
      <c r="AF265" s="127"/>
    </row>
    <row r="266" spans="1:32" s="79" customFormat="1" ht="28">
      <c r="A266" s="23" t="s">
        <v>30</v>
      </c>
      <c r="B266" s="23" t="s">
        <v>392</v>
      </c>
      <c r="C266" s="23" t="s">
        <v>392</v>
      </c>
      <c r="D266" s="124" t="s">
        <v>32</v>
      </c>
      <c r="E266" s="25" t="s">
        <v>33</v>
      </c>
      <c r="F266" s="124" t="s">
        <v>393</v>
      </c>
      <c r="G266" s="25" t="s">
        <v>34</v>
      </c>
      <c r="H266" s="26">
        <v>32601</v>
      </c>
      <c r="I266" s="75" t="s">
        <v>331</v>
      </c>
      <c r="J266" s="26"/>
      <c r="K266" s="75" t="s">
        <v>453</v>
      </c>
      <c r="L266" s="76" t="s">
        <v>454</v>
      </c>
      <c r="M266" s="30" t="s">
        <v>227</v>
      </c>
      <c r="N266" s="77" t="s">
        <v>208</v>
      </c>
      <c r="O266" s="32">
        <v>73469.387000000002</v>
      </c>
      <c r="P266" s="137">
        <v>0.49</v>
      </c>
      <c r="Q266" s="76" t="s">
        <v>286</v>
      </c>
      <c r="R266" s="146">
        <f t="shared" si="7"/>
        <v>36000</v>
      </c>
      <c r="S266" s="27">
        <v>0</v>
      </c>
      <c r="T266" s="27">
        <v>3000</v>
      </c>
      <c r="U266" s="27">
        <v>3000</v>
      </c>
      <c r="V266" s="27">
        <v>3000</v>
      </c>
      <c r="W266" s="27">
        <v>3000</v>
      </c>
      <c r="X266" s="27">
        <v>3000</v>
      </c>
      <c r="Y266" s="27">
        <v>3000</v>
      </c>
      <c r="Z266" s="27">
        <v>3000</v>
      </c>
      <c r="AA266" s="27">
        <v>3000</v>
      </c>
      <c r="AB266" s="27">
        <v>3000</v>
      </c>
      <c r="AC266" s="27">
        <v>3000</v>
      </c>
      <c r="AD266" s="27">
        <v>6000</v>
      </c>
      <c r="AE266" s="78"/>
      <c r="AF266" s="127"/>
    </row>
    <row r="267" spans="1:32" s="79" customFormat="1" ht="70">
      <c r="A267" s="23" t="s">
        <v>30</v>
      </c>
      <c r="B267" s="23" t="s">
        <v>392</v>
      </c>
      <c r="C267" s="23" t="s">
        <v>392</v>
      </c>
      <c r="D267" s="124" t="s">
        <v>32</v>
      </c>
      <c r="E267" s="25" t="s">
        <v>33</v>
      </c>
      <c r="F267" s="124" t="s">
        <v>393</v>
      </c>
      <c r="G267" s="25" t="s">
        <v>34</v>
      </c>
      <c r="H267" s="26">
        <v>35501</v>
      </c>
      <c r="I267" s="75" t="s">
        <v>332</v>
      </c>
      <c r="J267" s="26"/>
      <c r="K267" s="75" t="s">
        <v>455</v>
      </c>
      <c r="L267" s="76"/>
      <c r="M267" s="30" t="s">
        <v>38</v>
      </c>
      <c r="N267" s="77" t="s">
        <v>208</v>
      </c>
      <c r="O267" s="32">
        <v>2</v>
      </c>
      <c r="P267" s="137">
        <v>18674.5</v>
      </c>
      <c r="Q267" s="76" t="s">
        <v>286</v>
      </c>
      <c r="R267" s="146">
        <f>+ROUND(P267*O267,0)</f>
        <v>37349</v>
      </c>
      <c r="S267" s="27">
        <v>0</v>
      </c>
      <c r="T267" s="27">
        <v>0</v>
      </c>
      <c r="U267" s="27">
        <v>0</v>
      </c>
      <c r="V267" s="27">
        <v>0</v>
      </c>
      <c r="W267" s="27">
        <v>18675</v>
      </c>
      <c r="X267" s="27">
        <v>0</v>
      </c>
      <c r="Y267" s="27">
        <v>0</v>
      </c>
      <c r="Z267" s="27">
        <v>0</v>
      </c>
      <c r="AA267" s="27">
        <v>0</v>
      </c>
      <c r="AB267" s="27">
        <v>18674</v>
      </c>
      <c r="AC267" s="27">
        <v>0</v>
      </c>
      <c r="AD267" s="27">
        <v>0</v>
      </c>
      <c r="AE267" s="78"/>
      <c r="AF267" s="127"/>
    </row>
    <row r="268" spans="1:32" s="98" customFormat="1" ht="28">
      <c r="A268" s="95" t="s">
        <v>30</v>
      </c>
      <c r="B268" s="23" t="s">
        <v>392</v>
      </c>
      <c r="C268" s="23" t="s">
        <v>392</v>
      </c>
      <c r="D268" s="124" t="s">
        <v>32</v>
      </c>
      <c r="E268" s="25" t="s">
        <v>33</v>
      </c>
      <c r="F268" s="124" t="s">
        <v>393</v>
      </c>
      <c r="G268" s="25" t="s">
        <v>34</v>
      </c>
      <c r="H268" s="64">
        <v>39202</v>
      </c>
      <c r="I268" s="75" t="s">
        <v>335</v>
      </c>
      <c r="J268" s="64"/>
      <c r="K268" s="85" t="s">
        <v>456</v>
      </c>
      <c r="L268" s="96"/>
      <c r="M268" s="30" t="s">
        <v>38</v>
      </c>
      <c r="N268" s="42" t="s">
        <v>208</v>
      </c>
      <c r="O268" s="32">
        <v>1</v>
      </c>
      <c r="P268" s="137">
        <v>8700</v>
      </c>
      <c r="Q268" s="76" t="s">
        <v>286</v>
      </c>
      <c r="R268" s="146">
        <f t="shared" si="7"/>
        <v>8700</v>
      </c>
      <c r="S268" s="27">
        <v>0</v>
      </c>
      <c r="T268" s="27">
        <v>8700</v>
      </c>
      <c r="U268" s="27">
        <v>0</v>
      </c>
      <c r="V268" s="27">
        <v>0</v>
      </c>
      <c r="W268" s="27">
        <v>0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7">
        <v>0</v>
      </c>
      <c r="AE268" s="78"/>
      <c r="AF268" s="127"/>
    </row>
    <row r="269" spans="1:32" s="98" customFormat="1" ht="42">
      <c r="A269" s="99" t="s">
        <v>30</v>
      </c>
      <c r="B269" s="23" t="s">
        <v>392</v>
      </c>
      <c r="C269" s="23" t="s">
        <v>392</v>
      </c>
      <c r="D269" s="124" t="s">
        <v>32</v>
      </c>
      <c r="E269" s="101" t="s">
        <v>33</v>
      </c>
      <c r="F269" s="124" t="s">
        <v>393</v>
      </c>
      <c r="G269" s="101" t="s">
        <v>223</v>
      </c>
      <c r="H269" s="102">
        <v>31301</v>
      </c>
      <c r="I269" s="103" t="s">
        <v>336</v>
      </c>
      <c r="J269" s="102"/>
      <c r="K269" s="104" t="s">
        <v>457</v>
      </c>
      <c r="L269" s="132"/>
      <c r="M269" s="30" t="s">
        <v>38</v>
      </c>
      <c r="N269" s="107" t="s">
        <v>208</v>
      </c>
      <c r="O269" s="105">
        <v>6</v>
      </c>
      <c r="P269" s="141">
        <v>8120</v>
      </c>
      <c r="Q269" s="108" t="s">
        <v>286</v>
      </c>
      <c r="R269" s="146">
        <f t="shared" si="7"/>
        <v>48720</v>
      </c>
      <c r="S269" s="133">
        <v>0</v>
      </c>
      <c r="T269" s="133">
        <v>8120</v>
      </c>
      <c r="U269" s="133">
        <v>0</v>
      </c>
      <c r="V269" s="133">
        <v>8120</v>
      </c>
      <c r="W269" s="133">
        <v>0</v>
      </c>
      <c r="X269" s="133">
        <v>8120</v>
      </c>
      <c r="Y269" s="133">
        <v>0</v>
      </c>
      <c r="Z269" s="133">
        <v>8120</v>
      </c>
      <c r="AA269" s="133">
        <v>0</v>
      </c>
      <c r="AB269" s="133">
        <v>8120</v>
      </c>
      <c r="AC269" s="133">
        <v>8120</v>
      </c>
      <c r="AD269" s="133">
        <v>0</v>
      </c>
      <c r="AE269" s="78"/>
      <c r="AF269" s="127"/>
    </row>
    <row r="270" spans="1:32" s="79" customFormat="1" ht="28">
      <c r="A270" s="23" t="s">
        <v>30</v>
      </c>
      <c r="B270" s="23" t="s">
        <v>392</v>
      </c>
      <c r="C270" s="23" t="s">
        <v>392</v>
      </c>
      <c r="D270" s="124" t="s">
        <v>32</v>
      </c>
      <c r="E270" s="25" t="s">
        <v>33</v>
      </c>
      <c r="F270" s="124" t="s">
        <v>393</v>
      </c>
      <c r="G270" s="101" t="s">
        <v>223</v>
      </c>
      <c r="H270" s="26">
        <v>31401</v>
      </c>
      <c r="I270" s="75" t="s">
        <v>204</v>
      </c>
      <c r="J270" s="26"/>
      <c r="K270" s="85" t="s">
        <v>204</v>
      </c>
      <c r="L270" s="76"/>
      <c r="M270" s="30" t="s">
        <v>38</v>
      </c>
      <c r="N270" s="77" t="s">
        <v>208</v>
      </c>
      <c r="O270" s="32">
        <v>12</v>
      </c>
      <c r="P270" s="137">
        <v>3480</v>
      </c>
      <c r="Q270" s="76" t="s">
        <v>286</v>
      </c>
      <c r="R270" s="146">
        <f>+ROUND(P270*O270,0)</f>
        <v>41760</v>
      </c>
      <c r="S270" s="130">
        <v>3480</v>
      </c>
      <c r="T270" s="130">
        <v>3480</v>
      </c>
      <c r="U270" s="130">
        <v>3480</v>
      </c>
      <c r="V270" s="130">
        <v>3480</v>
      </c>
      <c r="W270" s="130">
        <v>3480</v>
      </c>
      <c r="X270" s="130">
        <v>3480</v>
      </c>
      <c r="Y270" s="130">
        <v>3480</v>
      </c>
      <c r="Z270" s="130">
        <v>3480</v>
      </c>
      <c r="AA270" s="130">
        <v>3480</v>
      </c>
      <c r="AB270" s="130">
        <v>3480</v>
      </c>
      <c r="AC270" s="130">
        <v>6960</v>
      </c>
      <c r="AD270" s="130">
        <v>0</v>
      </c>
      <c r="AE270" s="78"/>
      <c r="AF270" s="127"/>
    </row>
    <row r="271" spans="1:32" s="98" customFormat="1" ht="56">
      <c r="A271" s="23" t="s">
        <v>30</v>
      </c>
      <c r="B271" s="23" t="s">
        <v>392</v>
      </c>
      <c r="C271" s="23" t="s">
        <v>392</v>
      </c>
      <c r="D271" s="124" t="s">
        <v>32</v>
      </c>
      <c r="E271" s="25" t="s">
        <v>33</v>
      </c>
      <c r="F271" s="124" t="s">
        <v>393</v>
      </c>
      <c r="G271" s="25" t="s">
        <v>223</v>
      </c>
      <c r="H271" s="64">
        <v>32201</v>
      </c>
      <c r="I271" s="75" t="s">
        <v>228</v>
      </c>
      <c r="J271" s="64"/>
      <c r="K271" s="109" t="s">
        <v>458</v>
      </c>
      <c r="L271" s="76" t="s">
        <v>459</v>
      </c>
      <c r="M271" s="30" t="s">
        <v>227</v>
      </c>
      <c r="N271" s="42" t="s">
        <v>208</v>
      </c>
      <c r="O271" s="32">
        <v>12</v>
      </c>
      <c r="P271" s="137">
        <v>165288.4</v>
      </c>
      <c r="Q271" s="76" t="s">
        <v>286</v>
      </c>
      <c r="R271" s="146">
        <f t="shared" si="7"/>
        <v>1983461</v>
      </c>
      <c r="S271" s="27">
        <v>0</v>
      </c>
      <c r="T271" s="27">
        <v>165288</v>
      </c>
      <c r="U271" s="27">
        <v>165288</v>
      </c>
      <c r="V271" s="27">
        <v>165288</v>
      </c>
      <c r="W271" s="27">
        <v>165288</v>
      </c>
      <c r="X271" s="27">
        <v>165288</v>
      </c>
      <c r="Y271" s="27">
        <v>165288</v>
      </c>
      <c r="Z271" s="27">
        <v>165288</v>
      </c>
      <c r="AA271" s="27">
        <v>165288</v>
      </c>
      <c r="AB271" s="27">
        <v>165288</v>
      </c>
      <c r="AC271" s="27">
        <v>165288</v>
      </c>
      <c r="AD271" s="27">
        <v>330581</v>
      </c>
      <c r="AE271" s="78"/>
      <c r="AF271" s="127"/>
    </row>
    <row r="272" spans="1:32" s="98" customFormat="1" ht="70">
      <c r="A272" s="23" t="s">
        <v>30</v>
      </c>
      <c r="B272" s="23" t="s">
        <v>392</v>
      </c>
      <c r="C272" s="23" t="s">
        <v>392</v>
      </c>
      <c r="D272" s="124" t="s">
        <v>32</v>
      </c>
      <c r="E272" s="25" t="s">
        <v>33</v>
      </c>
      <c r="F272" s="124" t="s">
        <v>393</v>
      </c>
      <c r="G272" s="25" t="s">
        <v>223</v>
      </c>
      <c r="H272" s="64">
        <v>33801</v>
      </c>
      <c r="I272" s="75" t="s">
        <v>232</v>
      </c>
      <c r="J272" s="64"/>
      <c r="K272" s="109" t="s">
        <v>460</v>
      </c>
      <c r="L272" s="96"/>
      <c r="M272" s="30" t="s">
        <v>38</v>
      </c>
      <c r="N272" s="42" t="s">
        <v>208</v>
      </c>
      <c r="O272" s="32">
        <v>1</v>
      </c>
      <c r="P272" s="137">
        <v>11310</v>
      </c>
      <c r="Q272" s="76" t="s">
        <v>286</v>
      </c>
      <c r="R272" s="146">
        <f t="shared" si="7"/>
        <v>11310</v>
      </c>
      <c r="S272" s="27">
        <v>0</v>
      </c>
      <c r="T272" s="27">
        <v>11310</v>
      </c>
      <c r="U272" s="27">
        <v>0</v>
      </c>
      <c r="V272" s="27">
        <v>0</v>
      </c>
      <c r="W272" s="27">
        <v>0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  <c r="AC272" s="27">
        <v>0</v>
      </c>
      <c r="AD272" s="27">
        <v>0</v>
      </c>
      <c r="AE272" s="78"/>
      <c r="AF272" s="127"/>
    </row>
    <row r="273" spans="1:32" s="98" customFormat="1" ht="56">
      <c r="A273" s="23" t="s">
        <v>30</v>
      </c>
      <c r="B273" s="23" t="s">
        <v>392</v>
      </c>
      <c r="C273" s="23" t="s">
        <v>392</v>
      </c>
      <c r="D273" s="124" t="s">
        <v>32</v>
      </c>
      <c r="E273" s="25" t="s">
        <v>33</v>
      </c>
      <c r="F273" s="124" t="s">
        <v>393</v>
      </c>
      <c r="G273" s="25" t="s">
        <v>223</v>
      </c>
      <c r="H273" s="64">
        <v>35201</v>
      </c>
      <c r="I273" s="110" t="s">
        <v>216</v>
      </c>
      <c r="J273" s="64"/>
      <c r="K273" s="109" t="s">
        <v>461</v>
      </c>
      <c r="L273" s="76"/>
      <c r="M273" s="30" t="s">
        <v>38</v>
      </c>
      <c r="N273" s="42" t="s">
        <v>208</v>
      </c>
      <c r="O273" s="32">
        <v>4</v>
      </c>
      <c r="P273" s="137">
        <v>13920</v>
      </c>
      <c r="Q273" s="76" t="s">
        <v>286</v>
      </c>
      <c r="R273" s="146">
        <f t="shared" si="7"/>
        <v>55680</v>
      </c>
      <c r="S273" s="27">
        <v>0</v>
      </c>
      <c r="T273" s="27">
        <v>13920</v>
      </c>
      <c r="U273" s="27">
        <v>0</v>
      </c>
      <c r="V273" s="27">
        <v>0</v>
      </c>
      <c r="W273" s="27">
        <v>13920</v>
      </c>
      <c r="X273" s="27">
        <v>0</v>
      </c>
      <c r="Y273" s="27">
        <v>0</v>
      </c>
      <c r="Z273" s="27">
        <v>13920</v>
      </c>
      <c r="AA273" s="27">
        <v>0</v>
      </c>
      <c r="AB273" s="27">
        <v>0</v>
      </c>
      <c r="AC273" s="27">
        <v>13920</v>
      </c>
      <c r="AD273" s="27">
        <v>0</v>
      </c>
      <c r="AE273" s="78"/>
      <c r="AF273" s="127"/>
    </row>
    <row r="274" spans="1:32" s="98" customFormat="1" ht="56">
      <c r="A274" s="23" t="s">
        <v>30</v>
      </c>
      <c r="B274" s="23" t="s">
        <v>392</v>
      </c>
      <c r="C274" s="23" t="s">
        <v>392</v>
      </c>
      <c r="D274" s="124" t="s">
        <v>32</v>
      </c>
      <c r="E274" s="25" t="s">
        <v>33</v>
      </c>
      <c r="F274" s="124" t="s">
        <v>393</v>
      </c>
      <c r="G274" s="25" t="s">
        <v>223</v>
      </c>
      <c r="H274" s="64">
        <v>35801</v>
      </c>
      <c r="I274" s="110" t="s">
        <v>342</v>
      </c>
      <c r="J274" s="64"/>
      <c r="K274" s="110" t="s">
        <v>462</v>
      </c>
      <c r="L274" s="76" t="s">
        <v>463</v>
      </c>
      <c r="M274" s="30" t="s">
        <v>227</v>
      </c>
      <c r="N274" s="42" t="s">
        <v>208</v>
      </c>
      <c r="O274" s="32">
        <v>12</v>
      </c>
      <c r="P274" s="137">
        <v>41058.400000000001</v>
      </c>
      <c r="Q274" s="76" t="s">
        <v>286</v>
      </c>
      <c r="R274" s="146">
        <f>+ROUND(P274*O274,0)</f>
        <v>492701</v>
      </c>
      <c r="S274" s="27">
        <v>0</v>
      </c>
      <c r="T274" s="27">
        <v>41058</v>
      </c>
      <c r="U274" s="27">
        <v>41058</v>
      </c>
      <c r="V274" s="27">
        <v>41058</v>
      </c>
      <c r="W274" s="27">
        <v>41058</v>
      </c>
      <c r="X274" s="27">
        <v>41058</v>
      </c>
      <c r="Y274" s="27">
        <v>41058</v>
      </c>
      <c r="Z274" s="27">
        <v>41059</v>
      </c>
      <c r="AA274" s="27">
        <v>41059</v>
      </c>
      <c r="AB274" s="27">
        <v>41059</v>
      </c>
      <c r="AC274" s="27">
        <v>41059</v>
      </c>
      <c r="AD274" s="27">
        <v>82117</v>
      </c>
      <c r="AE274" s="78"/>
      <c r="AF274" s="127"/>
    </row>
    <row r="275" spans="1:32" s="98" customFormat="1" ht="28">
      <c r="A275" s="23" t="s">
        <v>30</v>
      </c>
      <c r="B275" s="23" t="s">
        <v>392</v>
      </c>
      <c r="C275" s="23" t="s">
        <v>392</v>
      </c>
      <c r="D275" s="124" t="s">
        <v>32</v>
      </c>
      <c r="E275" s="25" t="s">
        <v>176</v>
      </c>
      <c r="F275" s="124" t="s">
        <v>452</v>
      </c>
      <c r="G275" s="25" t="s">
        <v>199</v>
      </c>
      <c r="H275" s="26">
        <v>21101</v>
      </c>
      <c r="I275" s="75" t="s">
        <v>35</v>
      </c>
      <c r="J275" s="80" t="s">
        <v>406</v>
      </c>
      <c r="K275" s="28" t="s">
        <v>288</v>
      </c>
      <c r="L275" s="76"/>
      <c r="M275" s="30" t="s">
        <v>38</v>
      </c>
      <c r="N275" s="77" t="s">
        <v>39</v>
      </c>
      <c r="O275" s="34">
        <v>1</v>
      </c>
      <c r="P275" s="138">
        <v>165</v>
      </c>
      <c r="Q275" s="76" t="s">
        <v>286</v>
      </c>
      <c r="R275" s="146">
        <f>+ROUND(P275*O275,0)</f>
        <v>165</v>
      </c>
      <c r="S275" s="129">
        <v>0</v>
      </c>
      <c r="T275" s="129">
        <v>82</v>
      </c>
      <c r="U275" s="129">
        <v>0</v>
      </c>
      <c r="V275" s="129">
        <v>0</v>
      </c>
      <c r="W275" s="129">
        <v>83</v>
      </c>
      <c r="X275" s="129">
        <v>0</v>
      </c>
      <c r="Y275" s="129">
        <v>0</v>
      </c>
      <c r="Z275" s="129">
        <v>0</v>
      </c>
      <c r="AA275" s="129">
        <v>0</v>
      </c>
      <c r="AB275" s="129">
        <v>0</v>
      </c>
      <c r="AC275" s="129">
        <v>0</v>
      </c>
      <c r="AD275" s="129">
        <v>0</v>
      </c>
      <c r="AE275" s="78"/>
      <c r="AF275" s="127"/>
    </row>
    <row r="276" spans="1:32" s="98" customFormat="1" ht="28">
      <c r="A276" s="23" t="s">
        <v>30</v>
      </c>
      <c r="B276" s="23" t="s">
        <v>392</v>
      </c>
      <c r="C276" s="23" t="s">
        <v>392</v>
      </c>
      <c r="D276" s="124" t="s">
        <v>32</v>
      </c>
      <c r="E276" s="25" t="s">
        <v>176</v>
      </c>
      <c r="F276" s="124" t="s">
        <v>452</v>
      </c>
      <c r="G276" s="25" t="s">
        <v>199</v>
      </c>
      <c r="H276" s="26">
        <v>21101</v>
      </c>
      <c r="I276" s="75" t="s">
        <v>35</v>
      </c>
      <c r="J276" s="80" t="s">
        <v>98</v>
      </c>
      <c r="K276" s="28" t="s">
        <v>464</v>
      </c>
      <c r="L276" s="76"/>
      <c r="M276" s="30" t="s">
        <v>38</v>
      </c>
      <c r="N276" s="77" t="s">
        <v>39</v>
      </c>
      <c r="O276" s="34">
        <v>1</v>
      </c>
      <c r="P276" s="138">
        <v>233</v>
      </c>
      <c r="Q276" s="76" t="s">
        <v>286</v>
      </c>
      <c r="R276" s="146">
        <f t="shared" si="7"/>
        <v>233</v>
      </c>
      <c r="S276" s="129">
        <v>0</v>
      </c>
      <c r="T276" s="129">
        <v>117</v>
      </c>
      <c r="U276" s="129">
        <v>0</v>
      </c>
      <c r="V276" s="129">
        <v>0</v>
      </c>
      <c r="W276" s="129">
        <v>116</v>
      </c>
      <c r="X276" s="129">
        <v>0</v>
      </c>
      <c r="Y276" s="129">
        <v>0</v>
      </c>
      <c r="Z276" s="129">
        <v>0</v>
      </c>
      <c r="AA276" s="129">
        <v>0</v>
      </c>
      <c r="AB276" s="129">
        <v>0</v>
      </c>
      <c r="AC276" s="129">
        <v>0</v>
      </c>
      <c r="AD276" s="129">
        <v>0</v>
      </c>
      <c r="AE276" s="78"/>
      <c r="AF276" s="127"/>
    </row>
    <row r="277" spans="1:32" s="98" customFormat="1" ht="28">
      <c r="A277" s="23" t="s">
        <v>30</v>
      </c>
      <c r="B277" s="23" t="s">
        <v>392</v>
      </c>
      <c r="C277" s="23" t="s">
        <v>392</v>
      </c>
      <c r="D277" s="124" t="s">
        <v>32</v>
      </c>
      <c r="E277" s="25" t="s">
        <v>176</v>
      </c>
      <c r="F277" s="124" t="s">
        <v>452</v>
      </c>
      <c r="G277" s="25" t="s">
        <v>199</v>
      </c>
      <c r="H277" s="26">
        <v>21101</v>
      </c>
      <c r="I277" s="75" t="s">
        <v>35</v>
      </c>
      <c r="J277" s="28" t="s">
        <v>465</v>
      </c>
      <c r="K277" s="28" t="s">
        <v>466</v>
      </c>
      <c r="L277" s="76"/>
      <c r="M277" s="30" t="s">
        <v>38</v>
      </c>
      <c r="N277" s="77" t="s">
        <v>39</v>
      </c>
      <c r="O277" s="34">
        <v>2</v>
      </c>
      <c r="P277" s="138">
        <v>1009</v>
      </c>
      <c r="Q277" s="76" t="s">
        <v>286</v>
      </c>
      <c r="R277" s="146">
        <f t="shared" si="7"/>
        <v>2018</v>
      </c>
      <c r="S277" s="129">
        <v>0</v>
      </c>
      <c r="T277" s="129">
        <v>1009</v>
      </c>
      <c r="U277" s="129">
        <v>0</v>
      </c>
      <c r="V277" s="129">
        <v>0</v>
      </c>
      <c r="W277" s="129">
        <v>1009</v>
      </c>
      <c r="X277" s="129">
        <v>0</v>
      </c>
      <c r="Y277" s="129">
        <v>0</v>
      </c>
      <c r="Z277" s="129">
        <v>0</v>
      </c>
      <c r="AA277" s="129">
        <v>0</v>
      </c>
      <c r="AB277" s="129">
        <v>0</v>
      </c>
      <c r="AC277" s="129">
        <v>0</v>
      </c>
      <c r="AD277" s="129">
        <v>0</v>
      </c>
      <c r="AE277" s="78"/>
      <c r="AF277" s="127"/>
    </row>
    <row r="278" spans="1:32" s="98" customFormat="1" ht="28">
      <c r="A278" s="23" t="s">
        <v>30</v>
      </c>
      <c r="B278" s="23" t="s">
        <v>392</v>
      </c>
      <c r="C278" s="23" t="s">
        <v>392</v>
      </c>
      <c r="D278" s="124" t="s">
        <v>32</v>
      </c>
      <c r="E278" s="25" t="s">
        <v>176</v>
      </c>
      <c r="F278" s="124" t="s">
        <v>452</v>
      </c>
      <c r="G278" s="25" t="s">
        <v>199</v>
      </c>
      <c r="H278" s="26">
        <v>21101</v>
      </c>
      <c r="I278" s="75" t="s">
        <v>35</v>
      </c>
      <c r="J278" s="28" t="s">
        <v>467</v>
      </c>
      <c r="K278" s="28" t="s">
        <v>468</v>
      </c>
      <c r="L278" s="76"/>
      <c r="M278" s="30" t="s">
        <v>38</v>
      </c>
      <c r="N278" s="77" t="s">
        <v>39</v>
      </c>
      <c r="O278" s="34">
        <v>2</v>
      </c>
      <c r="P278" s="138">
        <v>680</v>
      </c>
      <c r="Q278" s="76" t="s">
        <v>286</v>
      </c>
      <c r="R278" s="146">
        <f t="shared" si="7"/>
        <v>1360</v>
      </c>
      <c r="S278" s="129">
        <v>0</v>
      </c>
      <c r="T278" s="129">
        <v>680</v>
      </c>
      <c r="U278" s="129">
        <v>0</v>
      </c>
      <c r="V278" s="129">
        <v>0</v>
      </c>
      <c r="W278" s="129">
        <v>680</v>
      </c>
      <c r="X278" s="129">
        <v>0</v>
      </c>
      <c r="Y278" s="129">
        <v>0</v>
      </c>
      <c r="Z278" s="129">
        <v>0</v>
      </c>
      <c r="AA278" s="129">
        <v>0</v>
      </c>
      <c r="AB278" s="129">
        <v>0</v>
      </c>
      <c r="AC278" s="129">
        <v>0</v>
      </c>
      <c r="AD278" s="129">
        <v>0</v>
      </c>
      <c r="AE278" s="78"/>
      <c r="AF278" s="127"/>
    </row>
    <row r="279" spans="1:32" s="98" customFormat="1" ht="28">
      <c r="A279" s="23" t="s">
        <v>30</v>
      </c>
      <c r="B279" s="23" t="s">
        <v>392</v>
      </c>
      <c r="C279" s="23" t="s">
        <v>392</v>
      </c>
      <c r="D279" s="124" t="s">
        <v>32</v>
      </c>
      <c r="E279" s="25" t="s">
        <v>176</v>
      </c>
      <c r="F279" s="124" t="s">
        <v>452</v>
      </c>
      <c r="G279" s="25" t="s">
        <v>199</v>
      </c>
      <c r="H279" s="26">
        <v>21101</v>
      </c>
      <c r="I279" s="75" t="s">
        <v>35</v>
      </c>
      <c r="J279" s="28" t="s">
        <v>404</v>
      </c>
      <c r="K279" s="28" t="s">
        <v>351</v>
      </c>
      <c r="L279" s="76"/>
      <c r="M279" s="30" t="s">
        <v>38</v>
      </c>
      <c r="N279" s="77" t="s">
        <v>39</v>
      </c>
      <c r="O279" s="34">
        <v>10</v>
      </c>
      <c r="P279" s="138">
        <v>28</v>
      </c>
      <c r="Q279" s="76" t="s">
        <v>286</v>
      </c>
      <c r="R279" s="146">
        <f t="shared" si="7"/>
        <v>280</v>
      </c>
      <c r="S279" s="129">
        <v>0</v>
      </c>
      <c r="T279" s="129">
        <v>140</v>
      </c>
      <c r="U279" s="129">
        <v>0</v>
      </c>
      <c r="V279" s="129">
        <v>0</v>
      </c>
      <c r="W279" s="129">
        <v>140</v>
      </c>
      <c r="X279" s="129">
        <v>0</v>
      </c>
      <c r="Y279" s="129">
        <v>0</v>
      </c>
      <c r="Z279" s="129">
        <v>0</v>
      </c>
      <c r="AA279" s="129">
        <v>0</v>
      </c>
      <c r="AB279" s="129">
        <v>0</v>
      </c>
      <c r="AC279" s="129">
        <v>0</v>
      </c>
      <c r="AD279" s="129">
        <v>0</v>
      </c>
      <c r="AE279" s="78"/>
      <c r="AF279" s="127"/>
    </row>
    <row r="280" spans="1:32" s="98" customFormat="1" ht="28">
      <c r="A280" s="23" t="s">
        <v>30</v>
      </c>
      <c r="B280" s="23" t="s">
        <v>392</v>
      </c>
      <c r="C280" s="23" t="s">
        <v>392</v>
      </c>
      <c r="D280" s="124" t="s">
        <v>32</v>
      </c>
      <c r="E280" s="25" t="s">
        <v>176</v>
      </c>
      <c r="F280" s="124" t="s">
        <v>452</v>
      </c>
      <c r="G280" s="25" t="s">
        <v>199</v>
      </c>
      <c r="H280" s="26">
        <v>21101</v>
      </c>
      <c r="I280" s="75" t="s">
        <v>35</v>
      </c>
      <c r="J280" s="28" t="s">
        <v>469</v>
      </c>
      <c r="K280" s="28" t="s">
        <v>470</v>
      </c>
      <c r="L280" s="76"/>
      <c r="M280" s="30" t="s">
        <v>38</v>
      </c>
      <c r="N280" s="77" t="s">
        <v>39</v>
      </c>
      <c r="O280" s="34">
        <v>3</v>
      </c>
      <c r="P280" s="138">
        <v>39</v>
      </c>
      <c r="Q280" s="76" t="s">
        <v>286</v>
      </c>
      <c r="R280" s="146">
        <f t="shared" si="7"/>
        <v>117</v>
      </c>
      <c r="S280" s="129">
        <v>0</v>
      </c>
      <c r="T280" s="129">
        <v>58</v>
      </c>
      <c r="U280" s="129">
        <v>0</v>
      </c>
      <c r="V280" s="129">
        <v>0</v>
      </c>
      <c r="W280" s="129">
        <v>59</v>
      </c>
      <c r="X280" s="129">
        <v>0</v>
      </c>
      <c r="Y280" s="129">
        <v>0</v>
      </c>
      <c r="Z280" s="129">
        <v>0</v>
      </c>
      <c r="AA280" s="129">
        <v>0</v>
      </c>
      <c r="AB280" s="129">
        <v>0</v>
      </c>
      <c r="AC280" s="129">
        <v>0</v>
      </c>
      <c r="AD280" s="129">
        <v>0</v>
      </c>
      <c r="AE280" s="78"/>
      <c r="AF280" s="127"/>
    </row>
    <row r="281" spans="1:32" s="98" customFormat="1" ht="28">
      <c r="A281" s="23" t="s">
        <v>30</v>
      </c>
      <c r="B281" s="23" t="s">
        <v>392</v>
      </c>
      <c r="C281" s="23" t="s">
        <v>392</v>
      </c>
      <c r="D281" s="124" t="s">
        <v>32</v>
      </c>
      <c r="E281" s="25" t="s">
        <v>176</v>
      </c>
      <c r="F281" s="124" t="s">
        <v>452</v>
      </c>
      <c r="G281" s="25" t="s">
        <v>199</v>
      </c>
      <c r="H281" s="26">
        <v>21101</v>
      </c>
      <c r="I281" s="75" t="s">
        <v>35</v>
      </c>
      <c r="J281" s="28" t="s">
        <v>471</v>
      </c>
      <c r="K281" s="28" t="s">
        <v>472</v>
      </c>
      <c r="L281" s="76"/>
      <c r="M281" s="30" t="s">
        <v>38</v>
      </c>
      <c r="N281" s="77" t="s">
        <v>39</v>
      </c>
      <c r="O281" s="34">
        <v>3</v>
      </c>
      <c r="P281" s="138">
        <v>97</v>
      </c>
      <c r="Q281" s="76" t="s">
        <v>286</v>
      </c>
      <c r="R281" s="146">
        <f t="shared" si="7"/>
        <v>291</v>
      </c>
      <c r="S281" s="129">
        <v>0</v>
      </c>
      <c r="T281" s="129">
        <v>146</v>
      </c>
      <c r="U281" s="129">
        <v>0</v>
      </c>
      <c r="V281" s="129">
        <v>0</v>
      </c>
      <c r="W281" s="129">
        <v>145</v>
      </c>
      <c r="X281" s="129">
        <v>0</v>
      </c>
      <c r="Y281" s="129">
        <v>0</v>
      </c>
      <c r="Z281" s="129">
        <v>0</v>
      </c>
      <c r="AA281" s="129">
        <v>0</v>
      </c>
      <c r="AB281" s="129">
        <v>0</v>
      </c>
      <c r="AC281" s="129">
        <v>0</v>
      </c>
      <c r="AD281" s="129">
        <v>0</v>
      </c>
      <c r="AE281" s="78"/>
      <c r="AF281" s="127"/>
    </row>
    <row r="282" spans="1:32" s="98" customFormat="1" ht="28">
      <c r="A282" s="23" t="s">
        <v>30</v>
      </c>
      <c r="B282" s="23" t="s">
        <v>392</v>
      </c>
      <c r="C282" s="23" t="s">
        <v>392</v>
      </c>
      <c r="D282" s="124" t="s">
        <v>32</v>
      </c>
      <c r="E282" s="25" t="s">
        <v>176</v>
      </c>
      <c r="F282" s="124" t="s">
        <v>452</v>
      </c>
      <c r="G282" s="25" t="s">
        <v>199</v>
      </c>
      <c r="H282" s="26">
        <v>21101</v>
      </c>
      <c r="I282" s="75" t="s">
        <v>35</v>
      </c>
      <c r="J282" s="28" t="s">
        <v>473</v>
      </c>
      <c r="K282" s="28" t="s">
        <v>474</v>
      </c>
      <c r="L282" s="76"/>
      <c r="M282" s="30" t="s">
        <v>38</v>
      </c>
      <c r="N282" s="77" t="s">
        <v>39</v>
      </c>
      <c r="O282" s="34">
        <v>11</v>
      </c>
      <c r="P282" s="138">
        <v>50</v>
      </c>
      <c r="Q282" s="76" t="s">
        <v>286</v>
      </c>
      <c r="R282" s="146">
        <f t="shared" si="7"/>
        <v>550</v>
      </c>
      <c r="S282" s="129">
        <v>0</v>
      </c>
      <c r="T282" s="129">
        <v>275</v>
      </c>
      <c r="U282" s="129">
        <v>0</v>
      </c>
      <c r="V282" s="129">
        <v>0</v>
      </c>
      <c r="W282" s="129">
        <v>275</v>
      </c>
      <c r="X282" s="129">
        <v>0</v>
      </c>
      <c r="Y282" s="129">
        <v>0</v>
      </c>
      <c r="Z282" s="129">
        <v>0</v>
      </c>
      <c r="AA282" s="129">
        <v>0</v>
      </c>
      <c r="AB282" s="129">
        <v>0</v>
      </c>
      <c r="AC282" s="129">
        <v>0</v>
      </c>
      <c r="AD282" s="129">
        <v>0</v>
      </c>
      <c r="AE282" s="78"/>
      <c r="AF282" s="127"/>
    </row>
    <row r="283" spans="1:32" s="98" customFormat="1" ht="28">
      <c r="A283" s="23" t="s">
        <v>30</v>
      </c>
      <c r="B283" s="23" t="s">
        <v>392</v>
      </c>
      <c r="C283" s="23" t="s">
        <v>392</v>
      </c>
      <c r="D283" s="124" t="s">
        <v>32</v>
      </c>
      <c r="E283" s="25" t="s">
        <v>176</v>
      </c>
      <c r="F283" s="124" t="s">
        <v>452</v>
      </c>
      <c r="G283" s="25" t="s">
        <v>199</v>
      </c>
      <c r="H283" s="26">
        <v>21101</v>
      </c>
      <c r="I283" s="75" t="s">
        <v>35</v>
      </c>
      <c r="J283" s="28" t="s">
        <v>53</v>
      </c>
      <c r="K283" s="28" t="s">
        <v>296</v>
      </c>
      <c r="L283" s="76"/>
      <c r="M283" s="30" t="s">
        <v>38</v>
      </c>
      <c r="N283" s="77" t="s">
        <v>39</v>
      </c>
      <c r="O283" s="34">
        <v>12</v>
      </c>
      <c r="P283" s="138">
        <v>11</v>
      </c>
      <c r="Q283" s="76" t="s">
        <v>286</v>
      </c>
      <c r="R283" s="146">
        <f t="shared" si="7"/>
        <v>132</v>
      </c>
      <c r="S283" s="129">
        <v>0</v>
      </c>
      <c r="T283" s="129">
        <v>66</v>
      </c>
      <c r="U283" s="129">
        <v>0</v>
      </c>
      <c r="V283" s="129">
        <v>0</v>
      </c>
      <c r="W283" s="129">
        <v>66</v>
      </c>
      <c r="X283" s="129">
        <v>0</v>
      </c>
      <c r="Y283" s="129">
        <v>0</v>
      </c>
      <c r="Z283" s="129">
        <v>0</v>
      </c>
      <c r="AA283" s="129">
        <v>0</v>
      </c>
      <c r="AB283" s="129">
        <v>0</v>
      </c>
      <c r="AC283" s="129">
        <v>0</v>
      </c>
      <c r="AD283" s="129">
        <v>0</v>
      </c>
      <c r="AE283" s="78"/>
      <c r="AF283" s="127"/>
    </row>
    <row r="284" spans="1:32" s="98" customFormat="1" ht="28">
      <c r="A284" s="23" t="s">
        <v>30</v>
      </c>
      <c r="B284" s="23" t="s">
        <v>392</v>
      </c>
      <c r="C284" s="23" t="s">
        <v>392</v>
      </c>
      <c r="D284" s="124" t="s">
        <v>32</v>
      </c>
      <c r="E284" s="25" t="s">
        <v>176</v>
      </c>
      <c r="F284" s="124" t="s">
        <v>452</v>
      </c>
      <c r="G284" s="25" t="s">
        <v>199</v>
      </c>
      <c r="H284" s="26">
        <v>21101</v>
      </c>
      <c r="I284" s="75" t="s">
        <v>35</v>
      </c>
      <c r="J284" s="28" t="s">
        <v>92</v>
      </c>
      <c r="K284" s="28" t="s">
        <v>301</v>
      </c>
      <c r="L284" s="76"/>
      <c r="M284" s="30" t="s">
        <v>38</v>
      </c>
      <c r="N284" s="77" t="s">
        <v>39</v>
      </c>
      <c r="O284" s="34">
        <v>3</v>
      </c>
      <c r="P284" s="138">
        <v>27</v>
      </c>
      <c r="Q284" s="76" t="s">
        <v>286</v>
      </c>
      <c r="R284" s="146">
        <f t="shared" si="7"/>
        <v>81</v>
      </c>
      <c r="S284" s="129">
        <v>0</v>
      </c>
      <c r="T284" s="129">
        <v>40</v>
      </c>
      <c r="U284" s="129">
        <v>0</v>
      </c>
      <c r="V284" s="129">
        <v>0</v>
      </c>
      <c r="W284" s="129">
        <v>41</v>
      </c>
      <c r="X284" s="129">
        <v>0</v>
      </c>
      <c r="Y284" s="129">
        <v>0</v>
      </c>
      <c r="Z284" s="129">
        <v>0</v>
      </c>
      <c r="AA284" s="129">
        <v>0</v>
      </c>
      <c r="AB284" s="129">
        <v>0</v>
      </c>
      <c r="AC284" s="129">
        <v>0</v>
      </c>
      <c r="AD284" s="129">
        <v>0</v>
      </c>
      <c r="AE284" s="78"/>
      <c r="AF284" s="127"/>
    </row>
    <row r="285" spans="1:32" s="98" customFormat="1" ht="28">
      <c r="A285" s="23" t="s">
        <v>30</v>
      </c>
      <c r="B285" s="23" t="s">
        <v>392</v>
      </c>
      <c r="C285" s="23" t="s">
        <v>392</v>
      </c>
      <c r="D285" s="124" t="s">
        <v>32</v>
      </c>
      <c r="E285" s="25" t="s">
        <v>176</v>
      </c>
      <c r="F285" s="124" t="s">
        <v>452</v>
      </c>
      <c r="G285" s="25" t="s">
        <v>199</v>
      </c>
      <c r="H285" s="26">
        <v>21101</v>
      </c>
      <c r="I285" s="75" t="s">
        <v>35</v>
      </c>
      <c r="J285" s="28" t="s">
        <v>55</v>
      </c>
      <c r="K285" s="28" t="s">
        <v>302</v>
      </c>
      <c r="L285" s="76"/>
      <c r="M285" s="30" t="s">
        <v>38</v>
      </c>
      <c r="N285" s="77" t="s">
        <v>39</v>
      </c>
      <c r="O285" s="34">
        <v>10</v>
      </c>
      <c r="P285" s="138">
        <v>81</v>
      </c>
      <c r="Q285" s="76" t="s">
        <v>286</v>
      </c>
      <c r="R285" s="146">
        <f t="shared" si="7"/>
        <v>810</v>
      </c>
      <c r="S285" s="129">
        <v>0</v>
      </c>
      <c r="T285" s="129">
        <v>405</v>
      </c>
      <c r="U285" s="129">
        <v>0</v>
      </c>
      <c r="V285" s="129">
        <v>0</v>
      </c>
      <c r="W285" s="129">
        <v>405</v>
      </c>
      <c r="X285" s="129">
        <v>0</v>
      </c>
      <c r="Y285" s="129">
        <v>0</v>
      </c>
      <c r="Z285" s="129">
        <v>0</v>
      </c>
      <c r="AA285" s="129">
        <v>0</v>
      </c>
      <c r="AB285" s="129">
        <v>0</v>
      </c>
      <c r="AC285" s="129">
        <v>0</v>
      </c>
      <c r="AD285" s="129">
        <v>0</v>
      </c>
      <c r="AE285" s="78"/>
      <c r="AF285" s="127"/>
    </row>
    <row r="286" spans="1:32" s="98" customFormat="1" ht="28">
      <c r="A286" s="23" t="s">
        <v>30</v>
      </c>
      <c r="B286" s="23" t="s">
        <v>392</v>
      </c>
      <c r="C286" s="23" t="s">
        <v>392</v>
      </c>
      <c r="D286" s="124" t="s">
        <v>32</v>
      </c>
      <c r="E286" s="25" t="s">
        <v>176</v>
      </c>
      <c r="F286" s="124" t="s">
        <v>452</v>
      </c>
      <c r="G286" s="25" t="s">
        <v>199</v>
      </c>
      <c r="H286" s="26">
        <v>21101</v>
      </c>
      <c r="I286" s="75" t="s">
        <v>35</v>
      </c>
      <c r="J286" s="28" t="s">
        <v>61</v>
      </c>
      <c r="K286" s="28" t="s">
        <v>303</v>
      </c>
      <c r="L286" s="76"/>
      <c r="M286" s="30" t="s">
        <v>38</v>
      </c>
      <c r="N286" s="77" t="s">
        <v>39</v>
      </c>
      <c r="O286" s="34">
        <v>3</v>
      </c>
      <c r="P286" s="138">
        <v>12</v>
      </c>
      <c r="Q286" s="76" t="s">
        <v>286</v>
      </c>
      <c r="R286" s="146">
        <f t="shared" si="7"/>
        <v>36</v>
      </c>
      <c r="S286" s="129">
        <v>0</v>
      </c>
      <c r="T286" s="129">
        <v>18</v>
      </c>
      <c r="U286" s="129">
        <v>0</v>
      </c>
      <c r="V286" s="129">
        <v>0</v>
      </c>
      <c r="W286" s="129">
        <v>18</v>
      </c>
      <c r="X286" s="129">
        <v>0</v>
      </c>
      <c r="Y286" s="129">
        <v>0</v>
      </c>
      <c r="Z286" s="129">
        <v>0</v>
      </c>
      <c r="AA286" s="129">
        <v>0</v>
      </c>
      <c r="AB286" s="129">
        <v>0</v>
      </c>
      <c r="AC286" s="129">
        <v>0</v>
      </c>
      <c r="AD286" s="129">
        <v>0</v>
      </c>
      <c r="AE286" s="78"/>
      <c r="AF286" s="127"/>
    </row>
    <row r="287" spans="1:32" s="98" customFormat="1" ht="28">
      <c r="A287" s="23" t="s">
        <v>30</v>
      </c>
      <c r="B287" s="23" t="s">
        <v>392</v>
      </c>
      <c r="C287" s="23" t="s">
        <v>392</v>
      </c>
      <c r="D287" s="124" t="s">
        <v>32</v>
      </c>
      <c r="E287" s="25" t="s">
        <v>176</v>
      </c>
      <c r="F287" s="124" t="s">
        <v>452</v>
      </c>
      <c r="G287" s="25" t="s">
        <v>199</v>
      </c>
      <c r="H287" s="26">
        <v>21101</v>
      </c>
      <c r="I287" s="75" t="s">
        <v>35</v>
      </c>
      <c r="J287" s="28" t="s">
        <v>64</v>
      </c>
      <c r="K287" s="28" t="s">
        <v>304</v>
      </c>
      <c r="L287" s="76"/>
      <c r="M287" s="30" t="s">
        <v>38</v>
      </c>
      <c r="N287" s="77" t="s">
        <v>39</v>
      </c>
      <c r="O287" s="34">
        <v>3</v>
      </c>
      <c r="P287" s="138">
        <v>11</v>
      </c>
      <c r="Q287" s="76" t="s">
        <v>286</v>
      </c>
      <c r="R287" s="146">
        <f t="shared" ref="R287:R298" si="8">+ROUND(P287*O287,0)</f>
        <v>33</v>
      </c>
      <c r="S287" s="129">
        <v>0</v>
      </c>
      <c r="T287" s="129">
        <v>17</v>
      </c>
      <c r="U287" s="129">
        <v>0</v>
      </c>
      <c r="V287" s="129">
        <v>0</v>
      </c>
      <c r="W287" s="129">
        <v>16</v>
      </c>
      <c r="X287" s="129">
        <v>0</v>
      </c>
      <c r="Y287" s="129">
        <v>0</v>
      </c>
      <c r="Z287" s="129">
        <v>0</v>
      </c>
      <c r="AA287" s="129">
        <v>0</v>
      </c>
      <c r="AB287" s="129">
        <v>0</v>
      </c>
      <c r="AC287" s="129">
        <v>0</v>
      </c>
      <c r="AD287" s="129">
        <v>0</v>
      </c>
      <c r="AE287" s="78"/>
      <c r="AF287" s="127"/>
    </row>
    <row r="288" spans="1:32" s="98" customFormat="1" ht="28">
      <c r="A288" s="23" t="s">
        <v>30</v>
      </c>
      <c r="B288" s="23" t="s">
        <v>392</v>
      </c>
      <c r="C288" s="23" t="s">
        <v>392</v>
      </c>
      <c r="D288" s="124" t="s">
        <v>32</v>
      </c>
      <c r="E288" s="25" t="s">
        <v>176</v>
      </c>
      <c r="F288" s="124" t="s">
        <v>452</v>
      </c>
      <c r="G288" s="25" t="s">
        <v>199</v>
      </c>
      <c r="H288" s="26">
        <v>21101</v>
      </c>
      <c r="I288" s="75" t="s">
        <v>35</v>
      </c>
      <c r="J288" s="28" t="s">
        <v>361</v>
      </c>
      <c r="K288" s="28" t="s">
        <v>362</v>
      </c>
      <c r="L288" s="76"/>
      <c r="M288" s="30" t="s">
        <v>38</v>
      </c>
      <c r="N288" s="77" t="s">
        <v>39</v>
      </c>
      <c r="O288" s="34">
        <v>1</v>
      </c>
      <c r="P288" s="138">
        <v>15</v>
      </c>
      <c r="Q288" s="76" t="s">
        <v>286</v>
      </c>
      <c r="R288" s="146">
        <f t="shared" si="8"/>
        <v>15</v>
      </c>
      <c r="S288" s="129">
        <v>0</v>
      </c>
      <c r="T288" s="129">
        <v>7</v>
      </c>
      <c r="U288" s="129">
        <v>0</v>
      </c>
      <c r="V288" s="129">
        <v>0</v>
      </c>
      <c r="W288" s="129">
        <v>8</v>
      </c>
      <c r="X288" s="129">
        <v>0</v>
      </c>
      <c r="Y288" s="129">
        <v>0</v>
      </c>
      <c r="Z288" s="129">
        <v>0</v>
      </c>
      <c r="AA288" s="129">
        <v>0</v>
      </c>
      <c r="AB288" s="129">
        <v>0</v>
      </c>
      <c r="AC288" s="129">
        <v>0</v>
      </c>
      <c r="AD288" s="129">
        <v>0</v>
      </c>
      <c r="AE288" s="78"/>
      <c r="AF288" s="127"/>
    </row>
    <row r="289" spans="1:32" s="98" customFormat="1" ht="28">
      <c r="A289" s="23" t="s">
        <v>30</v>
      </c>
      <c r="B289" s="23" t="s">
        <v>392</v>
      </c>
      <c r="C289" s="23" t="s">
        <v>392</v>
      </c>
      <c r="D289" s="124" t="s">
        <v>32</v>
      </c>
      <c r="E289" s="25" t="s">
        <v>176</v>
      </c>
      <c r="F289" s="124" t="s">
        <v>452</v>
      </c>
      <c r="G289" s="25" t="s">
        <v>199</v>
      </c>
      <c r="H289" s="26">
        <v>21101</v>
      </c>
      <c r="I289" s="75" t="s">
        <v>35</v>
      </c>
      <c r="J289" s="28" t="s">
        <v>475</v>
      </c>
      <c r="K289" s="28" t="s">
        <v>476</v>
      </c>
      <c r="L289" s="76"/>
      <c r="M289" s="30" t="s">
        <v>38</v>
      </c>
      <c r="N289" s="77" t="s">
        <v>39</v>
      </c>
      <c r="O289" s="34">
        <v>1</v>
      </c>
      <c r="P289" s="138">
        <v>30</v>
      </c>
      <c r="Q289" s="76" t="s">
        <v>286</v>
      </c>
      <c r="R289" s="146">
        <f t="shared" si="8"/>
        <v>30</v>
      </c>
      <c r="S289" s="129">
        <v>0</v>
      </c>
      <c r="T289" s="129">
        <v>15</v>
      </c>
      <c r="U289" s="129">
        <v>0</v>
      </c>
      <c r="V289" s="129">
        <v>0</v>
      </c>
      <c r="W289" s="129">
        <v>15</v>
      </c>
      <c r="X289" s="129">
        <v>0</v>
      </c>
      <c r="Y289" s="129">
        <v>0</v>
      </c>
      <c r="Z289" s="129">
        <v>0</v>
      </c>
      <c r="AA289" s="129">
        <v>0</v>
      </c>
      <c r="AB289" s="129">
        <v>0</v>
      </c>
      <c r="AC289" s="129">
        <v>0</v>
      </c>
      <c r="AD289" s="129">
        <v>0</v>
      </c>
      <c r="AE289" s="78"/>
      <c r="AF289" s="127"/>
    </row>
    <row r="290" spans="1:32" s="98" customFormat="1" ht="28">
      <c r="A290" s="23" t="s">
        <v>30</v>
      </c>
      <c r="B290" s="23" t="s">
        <v>392</v>
      </c>
      <c r="C290" s="23" t="s">
        <v>392</v>
      </c>
      <c r="D290" s="124" t="s">
        <v>32</v>
      </c>
      <c r="E290" s="25" t="s">
        <v>176</v>
      </c>
      <c r="F290" s="124" t="s">
        <v>452</v>
      </c>
      <c r="G290" s="25" t="s">
        <v>199</v>
      </c>
      <c r="H290" s="26">
        <v>21101</v>
      </c>
      <c r="I290" s="75" t="s">
        <v>35</v>
      </c>
      <c r="J290" s="28" t="s">
        <v>83</v>
      </c>
      <c r="K290" s="28" t="s">
        <v>299</v>
      </c>
      <c r="L290" s="76"/>
      <c r="M290" s="30" t="s">
        <v>38</v>
      </c>
      <c r="N290" s="77" t="s">
        <v>39</v>
      </c>
      <c r="O290" s="34">
        <v>5</v>
      </c>
      <c r="P290" s="138">
        <v>44</v>
      </c>
      <c r="Q290" s="76" t="s">
        <v>286</v>
      </c>
      <c r="R290" s="146">
        <f t="shared" si="8"/>
        <v>220</v>
      </c>
      <c r="S290" s="129">
        <v>0</v>
      </c>
      <c r="T290" s="129">
        <v>110</v>
      </c>
      <c r="U290" s="129">
        <v>0</v>
      </c>
      <c r="V290" s="129">
        <v>0</v>
      </c>
      <c r="W290" s="129">
        <v>110</v>
      </c>
      <c r="X290" s="129">
        <v>0</v>
      </c>
      <c r="Y290" s="129">
        <v>0</v>
      </c>
      <c r="Z290" s="129">
        <v>0</v>
      </c>
      <c r="AA290" s="129">
        <v>0</v>
      </c>
      <c r="AB290" s="129">
        <v>0</v>
      </c>
      <c r="AC290" s="129">
        <v>0</v>
      </c>
      <c r="AD290" s="129">
        <v>0</v>
      </c>
      <c r="AE290" s="78"/>
      <c r="AF290" s="127"/>
    </row>
    <row r="291" spans="1:32" s="79" customFormat="1" ht="56">
      <c r="A291" s="23" t="s">
        <v>30</v>
      </c>
      <c r="B291" s="23" t="s">
        <v>392</v>
      </c>
      <c r="C291" s="23" t="s">
        <v>392</v>
      </c>
      <c r="D291" s="124" t="s">
        <v>32</v>
      </c>
      <c r="E291" s="25" t="s">
        <v>176</v>
      </c>
      <c r="F291" s="124" t="s">
        <v>452</v>
      </c>
      <c r="G291" s="25" t="s">
        <v>199</v>
      </c>
      <c r="H291" s="26">
        <v>21401</v>
      </c>
      <c r="I291" s="75" t="s">
        <v>477</v>
      </c>
      <c r="J291" s="44" t="s">
        <v>478</v>
      </c>
      <c r="K291" s="84" t="s">
        <v>479</v>
      </c>
      <c r="L291" s="76"/>
      <c r="M291" s="30" t="s">
        <v>38</v>
      </c>
      <c r="N291" s="77" t="s">
        <v>39</v>
      </c>
      <c r="O291" s="34">
        <v>3</v>
      </c>
      <c r="P291" s="138">
        <v>916</v>
      </c>
      <c r="Q291" s="76" t="s">
        <v>286</v>
      </c>
      <c r="R291" s="146">
        <f t="shared" si="8"/>
        <v>2748</v>
      </c>
      <c r="S291" s="130">
        <v>0</v>
      </c>
      <c r="T291" s="130">
        <v>1374</v>
      </c>
      <c r="U291" s="130">
        <v>0</v>
      </c>
      <c r="V291" s="130">
        <v>0</v>
      </c>
      <c r="W291" s="130">
        <v>0</v>
      </c>
      <c r="X291" s="130">
        <v>0</v>
      </c>
      <c r="Y291" s="130">
        <v>1374</v>
      </c>
      <c r="Z291" s="130">
        <v>0</v>
      </c>
      <c r="AA291" s="130">
        <v>0</v>
      </c>
      <c r="AB291" s="130">
        <v>0</v>
      </c>
      <c r="AC291" s="130">
        <v>0</v>
      </c>
      <c r="AD291" s="130">
        <v>0</v>
      </c>
      <c r="AE291" s="78"/>
      <c r="AF291" s="127"/>
    </row>
    <row r="292" spans="1:32" s="79" customFormat="1" ht="56">
      <c r="A292" s="23" t="s">
        <v>30</v>
      </c>
      <c r="B292" s="23" t="s">
        <v>392</v>
      </c>
      <c r="C292" s="23" t="s">
        <v>392</v>
      </c>
      <c r="D292" s="124" t="s">
        <v>32</v>
      </c>
      <c r="E292" s="25" t="s">
        <v>176</v>
      </c>
      <c r="F292" s="124" t="s">
        <v>452</v>
      </c>
      <c r="G292" s="25" t="s">
        <v>199</v>
      </c>
      <c r="H292" s="26">
        <v>21401</v>
      </c>
      <c r="I292" s="75" t="s">
        <v>477</v>
      </c>
      <c r="J292" s="44" t="s">
        <v>480</v>
      </c>
      <c r="K292" s="84" t="s">
        <v>481</v>
      </c>
      <c r="L292" s="76"/>
      <c r="M292" s="30" t="s">
        <v>38</v>
      </c>
      <c r="N292" s="77" t="s">
        <v>39</v>
      </c>
      <c r="O292" s="34">
        <v>2</v>
      </c>
      <c r="P292" s="138">
        <v>960</v>
      </c>
      <c r="Q292" s="76" t="s">
        <v>286</v>
      </c>
      <c r="R292" s="146">
        <f t="shared" si="8"/>
        <v>1920</v>
      </c>
      <c r="S292" s="130">
        <v>0</v>
      </c>
      <c r="T292" s="130">
        <v>960</v>
      </c>
      <c r="U292" s="130">
        <v>0</v>
      </c>
      <c r="V292" s="130">
        <v>0</v>
      </c>
      <c r="W292" s="130">
        <v>0</v>
      </c>
      <c r="X292" s="130">
        <v>0</v>
      </c>
      <c r="Y292" s="130">
        <v>960</v>
      </c>
      <c r="Z292" s="130">
        <v>0</v>
      </c>
      <c r="AA292" s="130">
        <v>0</v>
      </c>
      <c r="AB292" s="130">
        <v>0</v>
      </c>
      <c r="AC292" s="130">
        <v>0</v>
      </c>
      <c r="AD292" s="130">
        <v>0</v>
      </c>
      <c r="AE292" s="78"/>
      <c r="AF292" s="127"/>
    </row>
    <row r="293" spans="1:32" s="79" customFormat="1" ht="56">
      <c r="A293" s="23" t="s">
        <v>30</v>
      </c>
      <c r="B293" s="23" t="s">
        <v>392</v>
      </c>
      <c r="C293" s="23" t="s">
        <v>392</v>
      </c>
      <c r="D293" s="124" t="s">
        <v>32</v>
      </c>
      <c r="E293" s="25" t="s">
        <v>176</v>
      </c>
      <c r="F293" s="124" t="s">
        <v>452</v>
      </c>
      <c r="G293" s="25" t="s">
        <v>199</v>
      </c>
      <c r="H293" s="26">
        <v>21401</v>
      </c>
      <c r="I293" s="75" t="s">
        <v>477</v>
      </c>
      <c r="J293" s="44" t="s">
        <v>482</v>
      </c>
      <c r="K293" s="84" t="s">
        <v>483</v>
      </c>
      <c r="L293" s="76"/>
      <c r="M293" s="30" t="s">
        <v>38</v>
      </c>
      <c r="N293" s="77" t="s">
        <v>39</v>
      </c>
      <c r="O293" s="34">
        <v>3</v>
      </c>
      <c r="P293" s="138">
        <v>980</v>
      </c>
      <c r="Q293" s="76" t="s">
        <v>286</v>
      </c>
      <c r="R293" s="146">
        <f t="shared" si="8"/>
        <v>2940</v>
      </c>
      <c r="S293" s="130">
        <v>0</v>
      </c>
      <c r="T293" s="130">
        <v>1470</v>
      </c>
      <c r="U293" s="130">
        <v>0</v>
      </c>
      <c r="V293" s="130">
        <v>0</v>
      </c>
      <c r="W293" s="130">
        <v>0</v>
      </c>
      <c r="X293" s="130">
        <v>0</v>
      </c>
      <c r="Y293" s="130">
        <v>1470</v>
      </c>
      <c r="Z293" s="130">
        <v>0</v>
      </c>
      <c r="AA293" s="130">
        <v>0</v>
      </c>
      <c r="AB293" s="130">
        <v>0</v>
      </c>
      <c r="AC293" s="130">
        <v>0</v>
      </c>
      <c r="AD293" s="130">
        <v>0</v>
      </c>
      <c r="AE293" s="78"/>
      <c r="AF293" s="127"/>
    </row>
    <row r="294" spans="1:32" s="98" customFormat="1" ht="42">
      <c r="A294" s="23" t="s">
        <v>30</v>
      </c>
      <c r="B294" s="23" t="s">
        <v>392</v>
      </c>
      <c r="C294" s="23" t="s">
        <v>392</v>
      </c>
      <c r="D294" s="124" t="s">
        <v>32</v>
      </c>
      <c r="E294" s="25" t="s">
        <v>176</v>
      </c>
      <c r="F294" s="124" t="s">
        <v>393</v>
      </c>
      <c r="G294" s="25" t="s">
        <v>199</v>
      </c>
      <c r="H294" s="26">
        <v>32201</v>
      </c>
      <c r="I294" s="75" t="s">
        <v>228</v>
      </c>
      <c r="J294" s="82"/>
      <c r="K294" s="123" t="s">
        <v>484</v>
      </c>
      <c r="L294" s="76" t="s">
        <v>485</v>
      </c>
      <c r="M294" s="30" t="s">
        <v>227</v>
      </c>
      <c r="N294" s="122" t="s">
        <v>208</v>
      </c>
      <c r="O294" s="121">
        <v>12</v>
      </c>
      <c r="P294" s="143">
        <v>37367.199999999997</v>
      </c>
      <c r="Q294" s="76" t="s">
        <v>286</v>
      </c>
      <c r="R294" s="146">
        <f t="shared" si="8"/>
        <v>448406</v>
      </c>
      <c r="S294" s="130">
        <v>0</v>
      </c>
      <c r="T294" s="130">
        <v>37367</v>
      </c>
      <c r="U294" s="130">
        <v>37367</v>
      </c>
      <c r="V294" s="130">
        <v>37367</v>
      </c>
      <c r="W294" s="130">
        <v>37367</v>
      </c>
      <c r="X294" s="130">
        <v>37367</v>
      </c>
      <c r="Y294" s="130">
        <v>37367</v>
      </c>
      <c r="Z294" s="130">
        <v>37367</v>
      </c>
      <c r="AA294" s="130">
        <v>37367</v>
      </c>
      <c r="AB294" s="130">
        <v>37367</v>
      </c>
      <c r="AC294" s="130">
        <v>37367</v>
      </c>
      <c r="AD294" s="130">
        <v>74736</v>
      </c>
      <c r="AE294" s="78"/>
      <c r="AF294" s="127"/>
    </row>
    <row r="295" spans="1:32" s="98" customFormat="1" ht="42">
      <c r="A295" s="23" t="s">
        <v>30</v>
      </c>
      <c r="B295" s="23" t="s">
        <v>392</v>
      </c>
      <c r="C295" s="23" t="s">
        <v>392</v>
      </c>
      <c r="D295" s="124" t="s">
        <v>32</v>
      </c>
      <c r="E295" s="25" t="s">
        <v>176</v>
      </c>
      <c r="F295" s="124" t="s">
        <v>393</v>
      </c>
      <c r="G295" s="25" t="s">
        <v>199</v>
      </c>
      <c r="H295" s="26">
        <v>32201</v>
      </c>
      <c r="I295" s="75" t="s">
        <v>228</v>
      </c>
      <c r="J295" s="82"/>
      <c r="K295" s="123" t="s">
        <v>486</v>
      </c>
      <c r="L295" s="76" t="s">
        <v>487</v>
      </c>
      <c r="M295" s="30" t="s">
        <v>227</v>
      </c>
      <c r="N295" s="122" t="s">
        <v>208</v>
      </c>
      <c r="O295" s="121">
        <v>12</v>
      </c>
      <c r="P295" s="143">
        <v>11816.1</v>
      </c>
      <c r="Q295" s="76" t="s">
        <v>286</v>
      </c>
      <c r="R295" s="146">
        <f t="shared" si="8"/>
        <v>141793</v>
      </c>
      <c r="S295" s="130">
        <v>0</v>
      </c>
      <c r="T295" s="130">
        <v>11816</v>
      </c>
      <c r="U295" s="130">
        <v>11816</v>
      </c>
      <c r="V295" s="130">
        <v>11816</v>
      </c>
      <c r="W295" s="130">
        <v>11816</v>
      </c>
      <c r="X295" s="130">
        <v>11816</v>
      </c>
      <c r="Y295" s="130">
        <v>11816</v>
      </c>
      <c r="Z295" s="130">
        <v>11816</v>
      </c>
      <c r="AA295" s="130">
        <v>11816</v>
      </c>
      <c r="AB295" s="130">
        <v>11816</v>
      </c>
      <c r="AC295" s="130">
        <v>11816</v>
      </c>
      <c r="AD295" s="130">
        <v>23633</v>
      </c>
      <c r="AE295" s="78"/>
      <c r="AF295" s="127"/>
    </row>
    <row r="296" spans="1:32" s="98" customFormat="1" ht="98">
      <c r="A296" s="23" t="s">
        <v>30</v>
      </c>
      <c r="B296" s="23" t="s">
        <v>392</v>
      </c>
      <c r="C296" s="23" t="s">
        <v>392</v>
      </c>
      <c r="D296" s="124" t="s">
        <v>32</v>
      </c>
      <c r="E296" s="25" t="s">
        <v>176</v>
      </c>
      <c r="F296" s="124" t="s">
        <v>452</v>
      </c>
      <c r="G296" s="25" t="s">
        <v>199</v>
      </c>
      <c r="H296" s="26">
        <v>33604</v>
      </c>
      <c r="I296" s="75" t="s">
        <v>488</v>
      </c>
      <c r="J296" s="82"/>
      <c r="K296" s="123" t="s">
        <v>389</v>
      </c>
      <c r="L296" s="76"/>
      <c r="M296" s="30" t="s">
        <v>38</v>
      </c>
      <c r="N296" s="122" t="s">
        <v>208</v>
      </c>
      <c r="O296" s="121">
        <v>2</v>
      </c>
      <c r="P296" s="143">
        <v>2886</v>
      </c>
      <c r="Q296" s="76" t="s">
        <v>286</v>
      </c>
      <c r="R296" s="146">
        <f t="shared" si="8"/>
        <v>5772</v>
      </c>
      <c r="S296" s="130">
        <v>0</v>
      </c>
      <c r="T296" s="130">
        <v>2776</v>
      </c>
      <c r="U296" s="130">
        <v>0</v>
      </c>
      <c r="V296" s="130">
        <v>0</v>
      </c>
      <c r="W296" s="130">
        <v>0</v>
      </c>
      <c r="X296" s="130">
        <v>2996</v>
      </c>
      <c r="Y296" s="130">
        <v>0</v>
      </c>
      <c r="Z296" s="130">
        <v>0</v>
      </c>
      <c r="AA296" s="130">
        <v>0</v>
      </c>
      <c r="AB296" s="130">
        <v>0</v>
      </c>
      <c r="AC296" s="130">
        <v>0</v>
      </c>
      <c r="AD296" s="130">
        <v>0</v>
      </c>
      <c r="AE296" s="78"/>
      <c r="AF296" s="127"/>
    </row>
    <row r="297" spans="1:32" s="98" customFormat="1" ht="42">
      <c r="A297" s="23" t="s">
        <v>30</v>
      </c>
      <c r="B297" s="23" t="s">
        <v>392</v>
      </c>
      <c r="C297" s="23" t="s">
        <v>392</v>
      </c>
      <c r="D297" s="124" t="s">
        <v>32</v>
      </c>
      <c r="E297" s="25" t="s">
        <v>176</v>
      </c>
      <c r="F297" s="124" t="s">
        <v>452</v>
      </c>
      <c r="G297" s="25" t="s">
        <v>199</v>
      </c>
      <c r="H297" s="26">
        <v>35801</v>
      </c>
      <c r="I297" s="75" t="s">
        <v>342</v>
      </c>
      <c r="J297" s="26"/>
      <c r="K297" s="75" t="s">
        <v>489</v>
      </c>
      <c r="L297" s="76" t="s">
        <v>490</v>
      </c>
      <c r="M297" s="30" t="s">
        <v>227</v>
      </c>
      <c r="N297" s="77" t="s">
        <v>208</v>
      </c>
      <c r="O297" s="32">
        <v>11</v>
      </c>
      <c r="P297" s="144">
        <v>13505.8</v>
      </c>
      <c r="Q297" s="76" t="s">
        <v>286</v>
      </c>
      <c r="R297" s="146">
        <f t="shared" si="8"/>
        <v>148564</v>
      </c>
      <c r="S297" s="131">
        <v>0</v>
      </c>
      <c r="T297" s="131">
        <v>12380</v>
      </c>
      <c r="U297" s="131">
        <v>12380</v>
      </c>
      <c r="V297" s="131">
        <v>12380</v>
      </c>
      <c r="W297" s="131">
        <v>12380</v>
      </c>
      <c r="X297" s="131">
        <v>12380</v>
      </c>
      <c r="Y297" s="131">
        <v>12380</v>
      </c>
      <c r="Z297" s="131">
        <v>12380</v>
      </c>
      <c r="AA297" s="131">
        <v>12380</v>
      </c>
      <c r="AB297" s="131">
        <v>12381</v>
      </c>
      <c r="AC297" s="131">
        <v>12381</v>
      </c>
      <c r="AD297" s="27">
        <v>24762</v>
      </c>
      <c r="AE297" s="78"/>
      <c r="AF297" s="127"/>
    </row>
    <row r="298" spans="1:32" s="98" customFormat="1" ht="56">
      <c r="A298" s="23" t="s">
        <v>30</v>
      </c>
      <c r="B298" s="23" t="s">
        <v>392</v>
      </c>
      <c r="C298" s="23" t="s">
        <v>392</v>
      </c>
      <c r="D298" s="124" t="s">
        <v>32</v>
      </c>
      <c r="E298" s="25" t="s">
        <v>176</v>
      </c>
      <c r="F298" s="124" t="s">
        <v>452</v>
      </c>
      <c r="G298" s="25" t="s">
        <v>199</v>
      </c>
      <c r="H298" s="124">
        <v>37901</v>
      </c>
      <c r="I298" s="75" t="s">
        <v>419</v>
      </c>
      <c r="J298" s="26"/>
      <c r="K298" s="75" t="s">
        <v>419</v>
      </c>
      <c r="L298" s="76"/>
      <c r="M298" s="30" t="s">
        <v>38</v>
      </c>
      <c r="N298" s="77" t="s">
        <v>208</v>
      </c>
      <c r="O298" s="32">
        <v>50.6</v>
      </c>
      <c r="P298" s="144">
        <v>3020</v>
      </c>
      <c r="Q298" s="76" t="s">
        <v>286</v>
      </c>
      <c r="R298" s="146">
        <f t="shared" si="8"/>
        <v>152812</v>
      </c>
      <c r="S298" s="131">
        <v>25368</v>
      </c>
      <c r="T298" s="131">
        <v>22952</v>
      </c>
      <c r="U298" s="131">
        <v>25368</v>
      </c>
      <c r="V298" s="131">
        <v>26576</v>
      </c>
      <c r="W298" s="131">
        <v>22952</v>
      </c>
      <c r="X298" s="131">
        <v>26576</v>
      </c>
      <c r="Y298" s="131">
        <v>3020</v>
      </c>
      <c r="Z298" s="131">
        <v>0</v>
      </c>
      <c r="AA298" s="131">
        <v>0</v>
      </c>
      <c r="AB298" s="131">
        <v>0</v>
      </c>
      <c r="AC298" s="131">
        <v>0</v>
      </c>
      <c r="AD298" s="131">
        <v>0</v>
      </c>
      <c r="AE298" s="78"/>
      <c r="AF298" s="127"/>
    </row>
    <row r="300" spans="1:32" s="22" customFormat="1" ht="14">
      <c r="A300" s="45"/>
      <c r="B300" s="45"/>
      <c r="C300" s="45"/>
      <c r="D300" s="46"/>
      <c r="E300" s="47"/>
      <c r="F300" s="46"/>
      <c r="G300" s="47"/>
      <c r="H300" s="48"/>
      <c r="I300" s="49"/>
      <c r="J300" s="50"/>
      <c r="K300" s="49"/>
      <c r="L300" s="51"/>
      <c r="M300" s="51"/>
      <c r="N300" s="52"/>
      <c r="O300" s="53"/>
      <c r="P300" s="54"/>
      <c r="Q300" s="55"/>
      <c r="R300" s="56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</row>
    <row r="301" spans="1:32">
      <c r="A301" s="148" t="s">
        <v>17</v>
      </c>
      <c r="B301" s="148"/>
      <c r="C301" s="148"/>
      <c r="D301" s="148"/>
      <c r="E301" s="148"/>
      <c r="F301" s="148"/>
      <c r="G301" s="148"/>
      <c r="H301" s="148"/>
      <c r="I301" s="148"/>
      <c r="J301" s="19"/>
      <c r="K301" s="2"/>
      <c r="L301" s="4"/>
      <c r="M301" s="4"/>
      <c r="N301" s="4"/>
      <c r="O301" s="5"/>
      <c r="P301" s="17"/>
      <c r="Q301" s="4"/>
      <c r="R301" s="6">
        <f>SUM(R11:R300)</f>
        <v>9772630</v>
      </c>
      <c r="S301" s="6">
        <f t="shared" ref="S301:AD301" si="9">SUM(S11:S300)</f>
        <v>111829</v>
      </c>
      <c r="T301" s="6">
        <f t="shared" si="9"/>
        <v>1075515</v>
      </c>
      <c r="U301" s="6">
        <f t="shared" si="9"/>
        <v>1029244</v>
      </c>
      <c r="V301" s="6">
        <f t="shared" si="9"/>
        <v>975418</v>
      </c>
      <c r="W301" s="6">
        <f t="shared" si="9"/>
        <v>906589</v>
      </c>
      <c r="X301" s="6">
        <f t="shared" si="9"/>
        <v>901989</v>
      </c>
      <c r="Y301" s="6">
        <f t="shared" si="9"/>
        <v>797282</v>
      </c>
      <c r="Z301" s="6">
        <f t="shared" si="9"/>
        <v>672595</v>
      </c>
      <c r="AA301" s="6">
        <f t="shared" si="9"/>
        <v>657511</v>
      </c>
      <c r="AB301" s="6">
        <f t="shared" si="9"/>
        <v>707948</v>
      </c>
      <c r="AC301" s="6">
        <f t="shared" si="9"/>
        <v>673365</v>
      </c>
      <c r="AD301" s="6">
        <f t="shared" si="9"/>
        <v>1263345</v>
      </c>
    </row>
  </sheetData>
  <mergeCells count="3">
    <mergeCell ref="A7:AC7"/>
    <mergeCell ref="A8:AD8"/>
    <mergeCell ref="A301:I301"/>
  </mergeCells>
  <printOptions horizontalCentered="1"/>
  <pageMargins left="0.47244094488188981" right="0.19685039370078741" top="0.19685039370078741" bottom="0.19685039370078741" header="0" footer="0"/>
  <pageSetup paperSize="5" scale="3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F9382-14AF-4C41-AB8D-58DC0E16F8C2}">
  <dimension ref="A5:AD8"/>
  <sheetViews>
    <sheetView workbookViewId="0">
      <selection activeCell="A5" sqref="A5:XFD8"/>
    </sheetView>
  </sheetViews>
  <sheetFormatPr baseColWidth="10" defaultRowHeight="14.5"/>
  <sheetData>
    <row r="5" spans="1:30" s="22" customFormat="1" ht="14">
      <c r="A5" s="45"/>
      <c r="B5" s="45"/>
      <c r="C5" s="45"/>
      <c r="D5" s="46"/>
      <c r="E5" s="47"/>
      <c r="F5" s="46"/>
      <c r="G5" s="47"/>
      <c r="H5" s="48"/>
      <c r="I5" s="49"/>
      <c r="J5" s="50"/>
      <c r="K5" s="49"/>
      <c r="L5" s="51"/>
      <c r="M5" s="51"/>
      <c r="N5" s="52"/>
      <c r="O5" s="53"/>
      <c r="P5" s="54"/>
      <c r="Q5" s="55"/>
      <c r="R5" s="56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</row>
    <row r="6" spans="1:30" s="3" customFormat="1">
      <c r="A6" s="148" t="s">
        <v>17</v>
      </c>
      <c r="B6" s="148"/>
      <c r="C6" s="148"/>
      <c r="D6" s="148"/>
      <c r="E6" s="148"/>
      <c r="F6" s="148"/>
      <c r="G6" s="148"/>
      <c r="H6" s="148"/>
      <c r="I6" s="148"/>
      <c r="J6" s="19"/>
      <c r="K6" s="2"/>
      <c r="L6" s="4"/>
      <c r="M6" s="4"/>
      <c r="N6" s="4"/>
      <c r="O6" s="5"/>
      <c r="P6" s="17"/>
      <c r="Q6" s="4"/>
      <c r="R6" s="6" t="e">
        <f t="shared" ref="R6" si="0">SUM(#REF!)</f>
        <v>#REF!</v>
      </c>
      <c r="S6" s="6" t="e">
        <f t="shared" ref="S6" si="1">SUM(#REF!)</f>
        <v>#REF!</v>
      </c>
      <c r="T6" s="6" t="e">
        <f t="shared" ref="T6" si="2">SUM(#REF!)</f>
        <v>#REF!</v>
      </c>
      <c r="U6" s="6" t="e">
        <f t="shared" ref="U6" si="3">SUM(#REF!)</f>
        <v>#REF!</v>
      </c>
      <c r="V6" s="6" t="e">
        <f t="shared" ref="V6" si="4">SUM(#REF!)</f>
        <v>#REF!</v>
      </c>
      <c r="W6" s="6" t="e">
        <f t="shared" ref="W6" si="5">SUM(#REF!)</f>
        <v>#REF!</v>
      </c>
      <c r="X6" s="6" t="e">
        <f t="shared" ref="X6" si="6">SUM(#REF!)</f>
        <v>#REF!</v>
      </c>
      <c r="Y6" s="6" t="e">
        <f t="shared" ref="Y6" si="7">SUM(#REF!)</f>
        <v>#REF!</v>
      </c>
      <c r="Z6" s="6" t="e">
        <f t="shared" ref="Z6" si="8">SUM(#REF!)</f>
        <v>#REF!</v>
      </c>
      <c r="AA6" s="6" t="e">
        <f t="shared" ref="AA6" si="9">SUM(#REF!)</f>
        <v>#REF!</v>
      </c>
      <c r="AB6" s="6" t="e">
        <f t="shared" ref="AB6" si="10">SUM(#REF!)</f>
        <v>#REF!</v>
      </c>
      <c r="AC6" s="6" t="e">
        <f t="shared" ref="AC6" si="11">SUM(#REF!)</f>
        <v>#REF!</v>
      </c>
      <c r="AD6" s="6" t="e">
        <f t="shared" ref="AD6" si="12">SUM(#REF!)</f>
        <v>#REF!</v>
      </c>
    </row>
    <row r="7" spans="1:30" s="3" customFormat="1">
      <c r="J7" s="18"/>
      <c r="K7" s="14"/>
      <c r="N7" s="13"/>
      <c r="P7" s="15"/>
      <c r="Q7" s="13"/>
    </row>
    <row r="8" spans="1:30" s="3" customFormat="1">
      <c r="J8" s="18"/>
      <c r="K8" s="14"/>
      <c r="N8" s="13"/>
      <c r="P8" s="15"/>
      <c r="Q8" s="13"/>
    </row>
  </sheetData>
  <mergeCells count="1">
    <mergeCell ref="A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INICIL 2026 COLIMA</vt:lpstr>
      <vt:lpstr>Hoja1</vt:lpstr>
      <vt:lpstr>'PAAASINE INICIL 2026 COLIMA'!Títulos_a_imprimir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cp:lastPrinted>2026-01-27T18:49:01Z</cp:lastPrinted>
  <dcterms:created xsi:type="dcterms:W3CDTF">2019-12-18T18:57:02Z</dcterms:created>
  <dcterms:modified xsi:type="dcterms:W3CDTF">2026-01-31T02:41:15Z</dcterms:modified>
  <cp:category/>
  <cp:contentStatus/>
</cp:coreProperties>
</file>