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namedSheetViews/namedSheetView1.xml" ContentType="application/vnd.ms-excel.namedsheetview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updateLinks="never"/>
  <mc:AlternateContent xmlns:mc="http://schemas.openxmlformats.org/markup-compatibility/2006">
    <mc:Choice Requires="x15">
      <x15ac:absPath xmlns:x15ac="http://schemas.microsoft.com/office/spreadsheetml/2010/11/ac" url="https://inemexico-my.sharepoint.com/personal/carlos_ocampo_ine_mx/Documents/Escritorio/10ma Ext 25-11-2025/10ma Ext Trans 25-11-2025/Punto 04 - Informe seguimiento calendario Coahuila/"/>
    </mc:Choice>
  </mc:AlternateContent>
  <xr:revisionPtr revIDLastSave="2" documentId="8_{80FD993B-61EF-49F9-95A3-FE0D08D46EB8}" xr6:coauthVersionLast="47" xr6:coauthVersionMax="47" xr10:uidLastSave="{74CDB49D-D868-4C51-B7E5-71815846D4E5}"/>
  <bookViews>
    <workbookView xWindow="1170" yWindow="950" windowWidth="15930" windowHeight="10140" firstSheet="3" activeTab="3" xr2:uid="{00000000-000D-0000-FFFF-FFFF00000000}"/>
  </bookViews>
  <sheets>
    <sheet name="Hoja1" sheetId="7" state="hidden" r:id="rId1"/>
    <sheet name="Catálogo Extraordinaria" sheetId="6" state="hidden" r:id="rId2"/>
    <sheet name="Hoja2" sheetId="9" state="hidden" r:id="rId3"/>
    <sheet name="Calendario" sheetId="15" r:id="rId4"/>
    <sheet name="Hoja3" sheetId="16" state="hidden" r:id="rId5"/>
    <sheet name="Catálogo" sheetId="17" state="hidden" r:id="rId6"/>
  </sheets>
  <definedNames>
    <definedName name="_xlnm._FilterDatabase" localSheetId="3" hidden="1">Calendario!$A$1:$L$325</definedName>
    <definedName name="_xlnm._FilterDatabase" localSheetId="1" hidden="1">'Catálogo Extraordinaria'!$A$3:$H$111</definedName>
  </definedNames>
  <calcPr calcId="191028"/>
  <pivotCaches>
    <pivotCache cacheId="0"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 i="15" l="1"/>
  <c r="E4" i="15"/>
  <c r="E5" i="15"/>
  <c r="E6" i="15"/>
  <c r="E7" i="15"/>
  <c r="E8" i="15"/>
  <c r="E9" i="15"/>
  <c r="E10" i="15"/>
  <c r="E11" i="15"/>
  <c r="E12" i="15"/>
  <c r="E13" i="15"/>
  <c r="E14" i="15"/>
  <c r="E15" i="15"/>
  <c r="E16" i="15"/>
  <c r="E17" i="15"/>
  <c r="E18" i="15"/>
  <c r="E19" i="15"/>
  <c r="E20" i="15"/>
  <c r="E21" i="15"/>
  <c r="E22" i="15"/>
  <c r="E23" i="15"/>
  <c r="E24" i="15"/>
  <c r="E25" i="15"/>
  <c r="E26" i="15"/>
  <c r="E27" i="15"/>
  <c r="E28" i="15"/>
  <c r="E29" i="15"/>
  <c r="E30" i="15"/>
  <c r="E31" i="15"/>
  <c r="E32" i="15"/>
  <c r="E33" i="15"/>
  <c r="E34" i="15"/>
  <c r="E35" i="15"/>
  <c r="E36" i="15"/>
  <c r="E37" i="15"/>
  <c r="E38" i="15"/>
  <c r="E39" i="15"/>
  <c r="E40" i="15"/>
  <c r="E41" i="15"/>
  <c r="E42" i="15"/>
  <c r="E43" i="15"/>
  <c r="E44" i="15"/>
  <c r="E45" i="15"/>
  <c r="E46" i="15"/>
  <c r="E47" i="15"/>
  <c r="E48" i="15"/>
  <c r="E49" i="15"/>
  <c r="E50" i="15"/>
  <c r="E51" i="15"/>
  <c r="E52" i="15"/>
  <c r="E53" i="15"/>
  <c r="E54" i="15"/>
  <c r="E55" i="15"/>
  <c r="E56" i="15"/>
  <c r="E57" i="15"/>
  <c r="E58" i="15"/>
  <c r="E59" i="15"/>
  <c r="E60" i="15"/>
  <c r="E61" i="15"/>
  <c r="E62" i="15"/>
  <c r="E63" i="15"/>
  <c r="E64" i="15"/>
  <c r="E65" i="15"/>
  <c r="E66" i="15"/>
  <c r="E67" i="15"/>
  <c r="E68" i="15"/>
  <c r="E69" i="15"/>
  <c r="E70" i="15"/>
  <c r="E71" i="15"/>
  <c r="E72" i="15"/>
  <c r="E73" i="15"/>
  <c r="E74" i="15"/>
  <c r="E75" i="15"/>
  <c r="E76" i="15"/>
  <c r="E77" i="15"/>
  <c r="E78" i="15"/>
  <c r="E79" i="15"/>
  <c r="E80" i="15"/>
  <c r="E81" i="15"/>
  <c r="E82" i="15"/>
  <c r="E83" i="15"/>
  <c r="E84" i="15"/>
  <c r="E85" i="15"/>
  <c r="E86" i="15"/>
  <c r="E87" i="15"/>
  <c r="E88" i="15"/>
  <c r="E89" i="15"/>
  <c r="E90" i="15"/>
  <c r="E91" i="15"/>
  <c r="E92" i="15"/>
  <c r="E93" i="15"/>
  <c r="E94" i="15"/>
  <c r="E95" i="15"/>
  <c r="E96" i="15"/>
  <c r="E97" i="15"/>
  <c r="E98" i="15"/>
  <c r="E99" i="15"/>
  <c r="E100" i="15"/>
  <c r="E101" i="15"/>
  <c r="E102" i="15"/>
  <c r="E103" i="15"/>
  <c r="E104" i="15"/>
  <c r="E105" i="15"/>
  <c r="E106" i="15"/>
  <c r="E107" i="15"/>
  <c r="E108" i="15"/>
  <c r="E109" i="15"/>
  <c r="E110" i="15"/>
  <c r="E111" i="15"/>
  <c r="E112" i="15"/>
  <c r="E113" i="15"/>
  <c r="E114" i="15"/>
  <c r="E115" i="15"/>
  <c r="E116" i="15"/>
  <c r="E117" i="15"/>
  <c r="E118" i="15"/>
  <c r="E119" i="15"/>
  <c r="E120" i="15"/>
  <c r="E121" i="15"/>
  <c r="E122" i="15"/>
  <c r="E123" i="15"/>
  <c r="E124" i="15"/>
  <c r="E125" i="15"/>
  <c r="E126" i="15"/>
  <c r="E127" i="15"/>
  <c r="E128" i="15"/>
  <c r="E129" i="15"/>
  <c r="E130" i="15"/>
  <c r="E131" i="15"/>
  <c r="E132" i="15"/>
  <c r="E133" i="15"/>
  <c r="E134" i="15"/>
  <c r="E135" i="15"/>
  <c r="E136" i="15"/>
  <c r="E137" i="15"/>
  <c r="E138" i="15"/>
  <c r="E139" i="15"/>
  <c r="E140" i="15"/>
  <c r="E141" i="15"/>
  <c r="E142" i="15"/>
  <c r="E143" i="15"/>
  <c r="E144" i="15"/>
  <c r="E145" i="15"/>
  <c r="E146" i="15"/>
  <c r="E147" i="15"/>
  <c r="E148" i="15"/>
  <c r="E149" i="15"/>
  <c r="E150" i="15"/>
  <c r="E151" i="15"/>
  <c r="E152" i="15"/>
  <c r="E153" i="15"/>
  <c r="E154" i="15"/>
  <c r="E155" i="15"/>
  <c r="E156" i="15"/>
  <c r="E157" i="15"/>
  <c r="E158" i="15"/>
  <c r="E159" i="15"/>
  <c r="E160" i="15"/>
  <c r="E161" i="15"/>
  <c r="E162" i="15"/>
  <c r="E163" i="15"/>
  <c r="E164" i="15"/>
  <c r="E165" i="15"/>
  <c r="E166" i="15"/>
  <c r="E167" i="15"/>
  <c r="E168" i="15"/>
  <c r="E169" i="15"/>
  <c r="E170" i="15"/>
  <c r="E171" i="15"/>
  <c r="E172" i="15"/>
  <c r="E173" i="15"/>
  <c r="E174" i="15"/>
  <c r="E175" i="15"/>
  <c r="E176" i="15"/>
  <c r="E177" i="15"/>
  <c r="E178" i="15"/>
  <c r="E179" i="15"/>
  <c r="E180" i="15"/>
  <c r="E181" i="15"/>
  <c r="E182" i="15"/>
  <c r="E183" i="15"/>
  <c r="E184" i="15"/>
  <c r="E185" i="15"/>
  <c r="E186" i="15"/>
  <c r="E187" i="15"/>
  <c r="E188" i="15"/>
  <c r="E189" i="15"/>
  <c r="E190" i="15"/>
  <c r="E191" i="15"/>
  <c r="E192" i="15"/>
  <c r="E193" i="15"/>
  <c r="E194" i="15"/>
  <c r="E195" i="15"/>
  <c r="E196" i="15"/>
  <c r="E197" i="15"/>
  <c r="E198" i="15"/>
  <c r="E199" i="15"/>
  <c r="E200" i="15"/>
  <c r="E201" i="15"/>
  <c r="E202" i="15"/>
  <c r="E203" i="15"/>
  <c r="E204" i="15"/>
  <c r="E205" i="15"/>
  <c r="E206" i="15"/>
  <c r="E207" i="15"/>
  <c r="E208" i="15"/>
  <c r="E209" i="15"/>
  <c r="E210" i="15"/>
  <c r="E211" i="15"/>
  <c r="E212" i="15"/>
  <c r="E213" i="15"/>
  <c r="E214" i="15"/>
  <c r="E215" i="15"/>
  <c r="E216" i="15"/>
  <c r="E217" i="15"/>
  <c r="E218" i="15"/>
  <c r="E219" i="15"/>
  <c r="E220" i="15"/>
  <c r="E221" i="15"/>
  <c r="E222" i="15"/>
  <c r="E223" i="15"/>
  <c r="E224" i="15"/>
  <c r="E225" i="15"/>
  <c r="E226" i="15"/>
  <c r="E227" i="15"/>
  <c r="E228" i="15"/>
  <c r="E229" i="15"/>
  <c r="E230" i="15"/>
  <c r="E231" i="15"/>
  <c r="E232" i="15"/>
  <c r="E233" i="15"/>
  <c r="E234" i="15"/>
  <c r="E235" i="15"/>
  <c r="E236" i="15"/>
  <c r="E237" i="15"/>
  <c r="E238" i="15"/>
  <c r="E239" i="15"/>
  <c r="E240" i="15"/>
  <c r="E241" i="15"/>
  <c r="E242" i="15"/>
  <c r="E243" i="15"/>
  <c r="E244" i="15"/>
  <c r="E245" i="15"/>
  <c r="E246" i="15"/>
  <c r="E247" i="15"/>
  <c r="E248" i="15"/>
  <c r="E249" i="15"/>
  <c r="E250" i="15"/>
  <c r="E251" i="15"/>
  <c r="E252" i="15"/>
  <c r="E253" i="15"/>
  <c r="E254" i="15"/>
  <c r="E255" i="15"/>
  <c r="E256" i="15"/>
  <c r="E257" i="15"/>
  <c r="E258" i="15"/>
  <c r="E259" i="15"/>
  <c r="E260" i="15"/>
  <c r="E261" i="15"/>
  <c r="E262" i="15"/>
  <c r="E263" i="15"/>
  <c r="E264" i="15"/>
  <c r="E265" i="15"/>
  <c r="E266" i="15"/>
  <c r="E267" i="15"/>
  <c r="E268" i="15"/>
  <c r="E269" i="15"/>
  <c r="E270" i="15"/>
  <c r="E271" i="15"/>
  <c r="E272" i="15"/>
  <c r="E273" i="15"/>
  <c r="E274" i="15"/>
  <c r="E275" i="15"/>
  <c r="E276" i="15"/>
  <c r="E277" i="15"/>
  <c r="E278" i="15"/>
  <c r="E279" i="15"/>
  <c r="E280" i="15"/>
  <c r="E281" i="15"/>
  <c r="E282" i="15"/>
  <c r="E283" i="15"/>
  <c r="E284" i="15"/>
  <c r="E285" i="15"/>
  <c r="E286" i="15"/>
  <c r="E287" i="15"/>
  <c r="E288" i="15"/>
  <c r="E289" i="15"/>
  <c r="E290" i="15"/>
  <c r="E291" i="15"/>
  <c r="E292" i="15"/>
  <c r="E293" i="15"/>
  <c r="E294" i="15"/>
  <c r="E295" i="15"/>
  <c r="E296" i="15"/>
  <c r="E297" i="15"/>
  <c r="E298" i="15"/>
  <c r="E299" i="15"/>
  <c r="E300" i="15"/>
  <c r="E301" i="15"/>
  <c r="E302" i="15"/>
  <c r="E303" i="15"/>
  <c r="E304" i="15"/>
  <c r="E305" i="15"/>
  <c r="E306" i="15"/>
  <c r="E307" i="15"/>
  <c r="E308" i="15"/>
  <c r="E309" i="15"/>
  <c r="E310" i="15"/>
  <c r="E311" i="15"/>
  <c r="E312" i="15"/>
  <c r="E313" i="15"/>
  <c r="E314" i="15"/>
  <c r="E315" i="15"/>
  <c r="E316" i="15"/>
  <c r="E317" i="15"/>
  <c r="E318" i="15"/>
  <c r="E319" i="15"/>
  <c r="E320" i="15"/>
  <c r="E321" i="15"/>
  <c r="E322" i="15"/>
  <c r="E323" i="15"/>
  <c r="E324" i="15"/>
  <c r="E325" i="15"/>
  <c r="E2" i="15"/>
  <c r="F322" i="15" l="1"/>
  <c r="D322" i="15" s="1"/>
  <c r="F318" i="15"/>
  <c r="D318" i="15" s="1"/>
  <c r="F302" i="15"/>
  <c r="D302" i="15" s="1"/>
  <c r="F294" i="15"/>
  <c r="D294" i="15" s="1"/>
  <c r="F282" i="15"/>
  <c r="D282" i="15" s="1"/>
  <c r="F274" i="15"/>
  <c r="D274" i="15" s="1"/>
  <c r="F258" i="15"/>
  <c r="D258" i="15" s="1"/>
  <c r="F250" i="15"/>
  <c r="D250" i="15" s="1"/>
  <c r="F234" i="15"/>
  <c r="D234" i="15" s="1"/>
  <c r="F222" i="15"/>
  <c r="D222" i="15" s="1"/>
  <c r="F210" i="15"/>
  <c r="D210" i="15" s="1"/>
  <c r="F6" i="15"/>
  <c r="D6" i="15" s="1"/>
  <c r="F313" i="15"/>
  <c r="D313" i="15" s="1"/>
  <c r="F305" i="15"/>
  <c r="D305" i="15" s="1"/>
  <c r="F293" i="15"/>
  <c r="D293" i="15" s="1"/>
  <c r="F281" i="15"/>
  <c r="D281" i="15" s="1"/>
  <c r="F269" i="15"/>
  <c r="D269" i="15" s="1"/>
  <c r="F261" i="15"/>
  <c r="D261" i="15" s="1"/>
  <c r="F249" i="15"/>
  <c r="D249" i="15" s="1"/>
  <c r="F229" i="15"/>
  <c r="D229" i="15" s="1"/>
  <c r="F217" i="15"/>
  <c r="D217" i="15" s="1"/>
  <c r="F9" i="15"/>
  <c r="D9" i="15" s="1"/>
  <c r="F5" i="15"/>
  <c r="D5" i="15" s="1"/>
  <c r="F310" i="15"/>
  <c r="D310" i="15" s="1"/>
  <c r="F298" i="15"/>
  <c r="D298" i="15" s="1"/>
  <c r="F286" i="15"/>
  <c r="D286" i="15" s="1"/>
  <c r="F266" i="15"/>
  <c r="D266" i="15" s="1"/>
  <c r="F254" i="15"/>
  <c r="D254" i="15" s="1"/>
  <c r="F242" i="15"/>
  <c r="D242" i="15" s="1"/>
  <c r="F226" i="15"/>
  <c r="D226" i="15" s="1"/>
  <c r="F10" i="15"/>
  <c r="D10" i="15" s="1"/>
  <c r="F321" i="15"/>
  <c r="D321" i="15" s="1"/>
  <c r="F309" i="15"/>
  <c r="D309" i="15" s="1"/>
  <c r="F289" i="15"/>
  <c r="D289" i="15" s="1"/>
  <c r="F277" i="15"/>
  <c r="D277" i="15" s="1"/>
  <c r="F265" i="15"/>
  <c r="D265" i="15" s="1"/>
  <c r="F253" i="15"/>
  <c r="D253" i="15" s="1"/>
  <c r="F241" i="15"/>
  <c r="D241" i="15" s="1"/>
  <c r="F237" i="15"/>
  <c r="D237" i="15" s="1"/>
  <c r="F225" i="15"/>
  <c r="D225" i="15" s="1"/>
  <c r="F209" i="15"/>
  <c r="D209" i="15" s="1"/>
  <c r="F320" i="15"/>
  <c r="D320" i="15" s="1"/>
  <c r="F312" i="15"/>
  <c r="D312" i="15" s="1"/>
  <c r="F288" i="15"/>
  <c r="D288" i="15" s="1"/>
  <c r="F280" i="15"/>
  <c r="D280" i="15" s="1"/>
  <c r="F256" i="15"/>
  <c r="D256" i="15" s="1"/>
  <c r="F248" i="15"/>
  <c r="D248" i="15" s="1"/>
  <c r="F224" i="15"/>
  <c r="D224" i="15" s="1"/>
  <c r="F216" i="15"/>
  <c r="D216" i="15" s="1"/>
  <c r="F208" i="15"/>
  <c r="D208" i="15" s="1"/>
  <c r="F200" i="15"/>
  <c r="D200" i="15" s="1"/>
  <c r="F192" i="15"/>
  <c r="D192" i="15" s="1"/>
  <c r="F188" i="15"/>
  <c r="D188" i="15" s="1"/>
  <c r="F180" i="15"/>
  <c r="D180" i="15" s="1"/>
  <c r="F172" i="15"/>
  <c r="D172" i="15" s="1"/>
  <c r="F164" i="15"/>
  <c r="D164" i="15" s="1"/>
  <c r="F156" i="15"/>
  <c r="D156" i="15" s="1"/>
  <c r="F148" i="15"/>
  <c r="D148" i="15" s="1"/>
  <c r="F140" i="15"/>
  <c r="D140" i="15" s="1"/>
  <c r="F132" i="15"/>
  <c r="D132" i="15" s="1"/>
  <c r="F124" i="15"/>
  <c r="D124" i="15" s="1"/>
  <c r="F116" i="15"/>
  <c r="D116" i="15" s="1"/>
  <c r="F108" i="15"/>
  <c r="D108" i="15" s="1"/>
  <c r="F100" i="15"/>
  <c r="D100" i="15" s="1"/>
  <c r="F92" i="15"/>
  <c r="D92" i="15" s="1"/>
  <c r="F84" i="15"/>
  <c r="D84" i="15" s="1"/>
  <c r="F76" i="15"/>
  <c r="D76" i="15" s="1"/>
  <c r="F68" i="15"/>
  <c r="D68" i="15" s="1"/>
  <c r="F60" i="15"/>
  <c r="D60" i="15" s="1"/>
  <c r="F52" i="15"/>
  <c r="D52" i="15" s="1"/>
  <c r="F44" i="15"/>
  <c r="D44" i="15" s="1"/>
  <c r="F314" i="15"/>
  <c r="D314" i="15" s="1"/>
  <c r="F306" i="15"/>
  <c r="D306" i="15" s="1"/>
  <c r="F290" i="15"/>
  <c r="D290" i="15" s="1"/>
  <c r="F278" i="15"/>
  <c r="D278" i="15" s="1"/>
  <c r="F270" i="15"/>
  <c r="D270" i="15" s="1"/>
  <c r="F262" i="15"/>
  <c r="D262" i="15" s="1"/>
  <c r="F246" i="15"/>
  <c r="D246" i="15" s="1"/>
  <c r="F238" i="15"/>
  <c r="D238" i="15" s="1"/>
  <c r="F230" i="15"/>
  <c r="D230" i="15" s="1"/>
  <c r="F325" i="15"/>
  <c r="D325" i="15" s="1"/>
  <c r="F317" i="15"/>
  <c r="D317" i="15" s="1"/>
  <c r="F301" i="15"/>
  <c r="D301" i="15" s="1"/>
  <c r="F297" i="15"/>
  <c r="D297" i="15" s="1"/>
  <c r="F285" i="15"/>
  <c r="D285" i="15" s="1"/>
  <c r="F273" i="15"/>
  <c r="D273" i="15" s="1"/>
  <c r="F257" i="15"/>
  <c r="D257" i="15" s="1"/>
  <c r="F245" i="15"/>
  <c r="D245" i="15" s="1"/>
  <c r="F233" i="15"/>
  <c r="D233" i="15" s="1"/>
  <c r="F221" i="15"/>
  <c r="D221" i="15" s="1"/>
  <c r="F211" i="15"/>
  <c r="D211" i="15" s="1"/>
  <c r="F203" i="15"/>
  <c r="D203" i="15" s="1"/>
  <c r="F175" i="15"/>
  <c r="D175" i="15" s="1"/>
  <c r="F159" i="15"/>
  <c r="D159" i="15" s="1"/>
  <c r="F143" i="15"/>
  <c r="D143" i="15" s="1"/>
  <c r="F127" i="15"/>
  <c r="D127" i="15" s="1"/>
  <c r="F111" i="15"/>
  <c r="D111" i="15" s="1"/>
  <c r="F95" i="15"/>
  <c r="D95" i="15" s="1"/>
  <c r="F79" i="15"/>
  <c r="D79" i="15" s="1"/>
  <c r="F63" i="15"/>
  <c r="D63" i="15" s="1"/>
  <c r="F47" i="15"/>
  <c r="D47" i="15" s="1"/>
  <c r="F31" i="15"/>
  <c r="D31" i="15" s="1"/>
  <c r="F11" i="15"/>
  <c r="D11" i="15" s="1"/>
  <c r="F7" i="15"/>
  <c r="D7" i="15" s="1"/>
  <c r="F3" i="15"/>
  <c r="D3" i="15" s="1"/>
  <c r="F64" i="15"/>
  <c r="D64" i="15" s="1"/>
  <c r="F220" i="15"/>
  <c r="D220" i="15" s="1"/>
  <c r="F196" i="15"/>
  <c r="D196" i="15" s="1"/>
  <c r="F176" i="15"/>
  <c r="D176" i="15" s="1"/>
  <c r="F152" i="15"/>
  <c r="D152" i="15" s="1"/>
  <c r="F128" i="15"/>
  <c r="D128" i="15" s="1"/>
  <c r="F96" i="15"/>
  <c r="D96" i="15" s="1"/>
  <c r="F80" i="15"/>
  <c r="D80" i="15" s="1"/>
  <c r="F72" i="15"/>
  <c r="D72" i="15" s="1"/>
  <c r="F40" i="15"/>
  <c r="D40" i="15" s="1"/>
  <c r="F28" i="15"/>
  <c r="D28" i="15" s="1"/>
  <c r="F23" i="15"/>
  <c r="D23" i="15" s="1"/>
  <c r="F19" i="15"/>
  <c r="D19" i="15" s="1"/>
  <c r="F15" i="15"/>
  <c r="D15" i="15" s="1"/>
  <c r="F215" i="15"/>
  <c r="D215" i="15" s="1"/>
  <c r="F199" i="15"/>
  <c r="D199" i="15" s="1"/>
  <c r="F187" i="15"/>
  <c r="D187" i="15" s="1"/>
  <c r="F171" i="15"/>
  <c r="D171" i="15" s="1"/>
  <c r="F155" i="15"/>
  <c r="D155" i="15" s="1"/>
  <c r="F139" i="15"/>
  <c r="D139" i="15" s="1"/>
  <c r="F123" i="15"/>
  <c r="D123" i="15" s="1"/>
  <c r="F107" i="15"/>
  <c r="D107" i="15" s="1"/>
  <c r="F91" i="15"/>
  <c r="D91" i="15" s="1"/>
  <c r="F75" i="15"/>
  <c r="D75" i="15" s="1"/>
  <c r="F59" i="15"/>
  <c r="D59" i="15" s="1"/>
  <c r="F43" i="15"/>
  <c r="D43" i="15" s="1"/>
  <c r="F27" i="15"/>
  <c r="D27" i="15" s="1"/>
  <c r="F212" i="15"/>
  <c r="D212" i="15" s="1"/>
  <c r="F204" i="15"/>
  <c r="D204" i="15" s="1"/>
  <c r="F184" i="15"/>
  <c r="D184" i="15" s="1"/>
  <c r="F168" i="15"/>
  <c r="D168" i="15" s="1"/>
  <c r="F160" i="15"/>
  <c r="D160" i="15" s="1"/>
  <c r="F144" i="15"/>
  <c r="D144" i="15" s="1"/>
  <c r="F136" i="15"/>
  <c r="D136" i="15" s="1"/>
  <c r="F120" i="15"/>
  <c r="D120" i="15" s="1"/>
  <c r="F112" i="15"/>
  <c r="D112" i="15" s="1"/>
  <c r="F104" i="15"/>
  <c r="D104" i="15" s="1"/>
  <c r="F88" i="15"/>
  <c r="D88" i="15" s="1"/>
  <c r="F32" i="15"/>
  <c r="D32" i="15" s="1"/>
  <c r="F24" i="15"/>
  <c r="D24" i="15" s="1"/>
  <c r="F16" i="15"/>
  <c r="D16" i="15" s="1"/>
  <c r="F206" i="15"/>
  <c r="D206" i="15" s="1"/>
  <c r="F202" i="15"/>
  <c r="D202" i="15" s="1"/>
  <c r="F198" i="15"/>
  <c r="D198" i="15" s="1"/>
  <c r="F194" i="15"/>
  <c r="D194" i="15" s="1"/>
  <c r="F190" i="15"/>
  <c r="D190" i="15" s="1"/>
  <c r="F186" i="15"/>
  <c r="D186" i="15" s="1"/>
  <c r="F182" i="15"/>
  <c r="D182" i="15" s="1"/>
  <c r="F178" i="15"/>
  <c r="D178" i="15" s="1"/>
  <c r="F174" i="15"/>
  <c r="D174" i="15" s="1"/>
  <c r="F170" i="15"/>
  <c r="D170" i="15" s="1"/>
  <c r="F166" i="15"/>
  <c r="D166" i="15" s="1"/>
  <c r="F162" i="15"/>
  <c r="D162" i="15" s="1"/>
  <c r="F158" i="15"/>
  <c r="D158" i="15" s="1"/>
  <c r="F154" i="15"/>
  <c r="D154" i="15" s="1"/>
  <c r="F150" i="15"/>
  <c r="D150" i="15" s="1"/>
  <c r="F146" i="15"/>
  <c r="D146" i="15" s="1"/>
  <c r="F142" i="15"/>
  <c r="D142" i="15" s="1"/>
  <c r="F138" i="15"/>
  <c r="D138" i="15" s="1"/>
  <c r="F134" i="15"/>
  <c r="D134" i="15" s="1"/>
  <c r="F130" i="15"/>
  <c r="D130" i="15" s="1"/>
  <c r="F126" i="15"/>
  <c r="D126" i="15" s="1"/>
  <c r="F122" i="15"/>
  <c r="D122" i="15" s="1"/>
  <c r="F118" i="15"/>
  <c r="D118" i="15" s="1"/>
  <c r="F114" i="15"/>
  <c r="D114" i="15" s="1"/>
  <c r="F110" i="15"/>
  <c r="D110" i="15" s="1"/>
  <c r="F106" i="15"/>
  <c r="D106" i="15" s="1"/>
  <c r="F102" i="15"/>
  <c r="D102" i="15" s="1"/>
  <c r="F98" i="15"/>
  <c r="D98" i="15" s="1"/>
  <c r="F94" i="15"/>
  <c r="D94" i="15" s="1"/>
  <c r="F90" i="15"/>
  <c r="D90" i="15" s="1"/>
  <c r="F86" i="15"/>
  <c r="D86" i="15" s="1"/>
  <c r="F82" i="15"/>
  <c r="D82" i="15" s="1"/>
  <c r="F78" i="15"/>
  <c r="D78" i="15" s="1"/>
  <c r="F74" i="15"/>
  <c r="D74" i="15" s="1"/>
  <c r="F70" i="15"/>
  <c r="D70" i="15" s="1"/>
  <c r="F66" i="15"/>
  <c r="D66" i="15" s="1"/>
  <c r="F62" i="15"/>
  <c r="D62" i="15" s="1"/>
  <c r="F58" i="15"/>
  <c r="D58" i="15" s="1"/>
  <c r="F54" i="15"/>
  <c r="D54" i="15" s="1"/>
  <c r="F50" i="15"/>
  <c r="D50" i="15" s="1"/>
  <c r="F46" i="15"/>
  <c r="D46" i="15" s="1"/>
  <c r="F42" i="15"/>
  <c r="D42" i="15" s="1"/>
  <c r="F38" i="15"/>
  <c r="D38" i="15" s="1"/>
  <c r="F34" i="15"/>
  <c r="D34" i="15" s="1"/>
  <c r="F30" i="15"/>
  <c r="D30" i="15" s="1"/>
  <c r="F26" i="15"/>
  <c r="D26" i="15" s="1"/>
  <c r="F18" i="15"/>
  <c r="D18" i="15" s="1"/>
  <c r="F2" i="15"/>
  <c r="D2" i="15" s="1"/>
  <c r="F324" i="15"/>
  <c r="D324" i="15" s="1"/>
  <c r="F316" i="15"/>
  <c r="D316" i="15" s="1"/>
  <c r="F308" i="15"/>
  <c r="D308" i="15" s="1"/>
  <c r="F304" i="15"/>
  <c r="D304" i="15" s="1"/>
  <c r="F300" i="15"/>
  <c r="D300" i="15" s="1"/>
  <c r="F296" i="15"/>
  <c r="D296" i="15" s="1"/>
  <c r="F292" i="15"/>
  <c r="D292" i="15" s="1"/>
  <c r="F284" i="15"/>
  <c r="D284" i="15" s="1"/>
  <c r="F276" i="15"/>
  <c r="D276" i="15" s="1"/>
  <c r="F272" i="15"/>
  <c r="D272" i="15" s="1"/>
  <c r="F268" i="15"/>
  <c r="D268" i="15" s="1"/>
  <c r="F264" i="15"/>
  <c r="D264" i="15" s="1"/>
  <c r="F260" i="15"/>
  <c r="D260" i="15" s="1"/>
  <c r="F252" i="15"/>
  <c r="D252" i="15" s="1"/>
  <c r="F244" i="15"/>
  <c r="D244" i="15" s="1"/>
  <c r="F240" i="15"/>
  <c r="D240" i="15" s="1"/>
  <c r="F236" i="15"/>
  <c r="D236" i="15" s="1"/>
  <c r="F232" i="15"/>
  <c r="D232" i="15" s="1"/>
  <c r="F228" i="15"/>
  <c r="D228" i="15" s="1"/>
  <c r="F219" i="15"/>
  <c r="D219" i="15" s="1"/>
  <c r="F214" i="15"/>
  <c r="D214" i="15" s="1"/>
  <c r="F195" i="15"/>
  <c r="D195" i="15" s="1"/>
  <c r="F183" i="15"/>
  <c r="D183" i="15" s="1"/>
  <c r="F167" i="15"/>
  <c r="D167" i="15" s="1"/>
  <c r="F151" i="15"/>
  <c r="D151" i="15" s="1"/>
  <c r="F135" i="15"/>
  <c r="D135" i="15" s="1"/>
  <c r="F119" i="15"/>
  <c r="D119" i="15" s="1"/>
  <c r="F103" i="15"/>
  <c r="D103" i="15" s="1"/>
  <c r="F87" i="15"/>
  <c r="D87" i="15" s="1"/>
  <c r="F71" i="15"/>
  <c r="D71" i="15" s="1"/>
  <c r="F55" i="15"/>
  <c r="D55" i="15" s="1"/>
  <c r="F39" i="15"/>
  <c r="D39" i="15" s="1"/>
  <c r="F22" i="15"/>
  <c r="D22" i="15" s="1"/>
  <c r="F56" i="15"/>
  <c r="D56" i="15" s="1"/>
  <c r="F48" i="15"/>
  <c r="D48" i="15" s="1"/>
  <c r="F36" i="15"/>
  <c r="D36" i="15" s="1"/>
  <c r="F20" i="15"/>
  <c r="D20" i="15" s="1"/>
  <c r="F205" i="15"/>
  <c r="D205" i="15" s="1"/>
  <c r="F201" i="15"/>
  <c r="D201" i="15" s="1"/>
  <c r="F197" i="15"/>
  <c r="D197" i="15" s="1"/>
  <c r="F193" i="15"/>
  <c r="D193" i="15" s="1"/>
  <c r="F189" i="15"/>
  <c r="D189" i="15" s="1"/>
  <c r="F185" i="15"/>
  <c r="D185" i="15" s="1"/>
  <c r="F181" i="15"/>
  <c r="D181" i="15" s="1"/>
  <c r="F177" i="15"/>
  <c r="D177" i="15" s="1"/>
  <c r="F173" i="15"/>
  <c r="D173" i="15" s="1"/>
  <c r="F169" i="15"/>
  <c r="D169" i="15" s="1"/>
  <c r="F165" i="15"/>
  <c r="D165" i="15" s="1"/>
  <c r="F161" i="15"/>
  <c r="D161" i="15" s="1"/>
  <c r="F157" i="15"/>
  <c r="D157" i="15" s="1"/>
  <c r="F153" i="15"/>
  <c r="D153" i="15" s="1"/>
  <c r="F149" i="15"/>
  <c r="D149" i="15" s="1"/>
  <c r="F145" i="15"/>
  <c r="D145" i="15" s="1"/>
  <c r="F141" i="15"/>
  <c r="D141" i="15" s="1"/>
  <c r="F137" i="15"/>
  <c r="D137" i="15" s="1"/>
  <c r="F133" i="15"/>
  <c r="D133" i="15" s="1"/>
  <c r="F129" i="15"/>
  <c r="D129" i="15" s="1"/>
  <c r="F125" i="15"/>
  <c r="D125" i="15" s="1"/>
  <c r="F121" i="15"/>
  <c r="D121" i="15" s="1"/>
  <c r="F117" i="15"/>
  <c r="D117" i="15" s="1"/>
  <c r="F113" i="15"/>
  <c r="D113" i="15" s="1"/>
  <c r="F109" i="15"/>
  <c r="D109" i="15" s="1"/>
  <c r="F105" i="15"/>
  <c r="D105" i="15" s="1"/>
  <c r="F101" i="15"/>
  <c r="D101" i="15" s="1"/>
  <c r="F97" i="15"/>
  <c r="D97" i="15" s="1"/>
  <c r="F93" i="15"/>
  <c r="D93" i="15" s="1"/>
  <c r="F89" i="15"/>
  <c r="D89" i="15" s="1"/>
  <c r="F85" i="15"/>
  <c r="D85" i="15" s="1"/>
  <c r="F81" i="15"/>
  <c r="D81" i="15" s="1"/>
  <c r="F77" i="15"/>
  <c r="D77" i="15" s="1"/>
  <c r="F73" i="15"/>
  <c r="D73" i="15" s="1"/>
  <c r="F69" i="15"/>
  <c r="D69" i="15" s="1"/>
  <c r="F65" i="15"/>
  <c r="D65" i="15" s="1"/>
  <c r="F61" i="15"/>
  <c r="D61" i="15" s="1"/>
  <c r="F57" i="15"/>
  <c r="D57" i="15" s="1"/>
  <c r="F53" i="15"/>
  <c r="D53" i="15" s="1"/>
  <c r="F49" i="15"/>
  <c r="D49" i="15" s="1"/>
  <c r="F45" i="15"/>
  <c r="D45" i="15" s="1"/>
  <c r="F41" i="15"/>
  <c r="D41" i="15" s="1"/>
  <c r="F37" i="15"/>
  <c r="D37" i="15" s="1"/>
  <c r="F33" i="15"/>
  <c r="D33" i="15" s="1"/>
  <c r="F29" i="15"/>
  <c r="D29" i="15" s="1"/>
  <c r="F25" i="15"/>
  <c r="D25" i="15" s="1"/>
  <c r="F21" i="15"/>
  <c r="D21" i="15" s="1"/>
  <c r="F17" i="15"/>
  <c r="D17" i="15" s="1"/>
  <c r="F13" i="15"/>
  <c r="D13" i="15" s="1"/>
  <c r="F12" i="15"/>
  <c r="D12" i="15" s="1"/>
  <c r="F8" i="15"/>
  <c r="D8" i="15" s="1"/>
  <c r="F4" i="15"/>
  <c r="D4" i="15" s="1"/>
  <c r="F323" i="15"/>
  <c r="D323" i="15" s="1"/>
  <c r="F319" i="15"/>
  <c r="D319" i="15" s="1"/>
  <c r="F315" i="15"/>
  <c r="D315" i="15" s="1"/>
  <c r="F311" i="15"/>
  <c r="D311" i="15" s="1"/>
  <c r="F307" i="15"/>
  <c r="D307" i="15" s="1"/>
  <c r="F303" i="15"/>
  <c r="D303" i="15" s="1"/>
  <c r="F299" i="15"/>
  <c r="D299" i="15" s="1"/>
  <c r="F295" i="15"/>
  <c r="D295" i="15" s="1"/>
  <c r="F291" i="15"/>
  <c r="D291" i="15" s="1"/>
  <c r="F287" i="15"/>
  <c r="D287" i="15" s="1"/>
  <c r="F283" i="15"/>
  <c r="D283" i="15" s="1"/>
  <c r="F279" i="15"/>
  <c r="D279" i="15" s="1"/>
  <c r="F275" i="15"/>
  <c r="D275" i="15" s="1"/>
  <c r="F271" i="15"/>
  <c r="D271" i="15" s="1"/>
  <c r="F267" i="15"/>
  <c r="D267" i="15" s="1"/>
  <c r="F263" i="15"/>
  <c r="D263" i="15" s="1"/>
  <c r="F259" i="15"/>
  <c r="D259" i="15" s="1"/>
  <c r="F255" i="15"/>
  <c r="D255" i="15" s="1"/>
  <c r="F251" i="15"/>
  <c r="D251" i="15" s="1"/>
  <c r="F247" i="15"/>
  <c r="D247" i="15" s="1"/>
  <c r="F243" i="15"/>
  <c r="D243" i="15" s="1"/>
  <c r="F239" i="15"/>
  <c r="D239" i="15" s="1"/>
  <c r="F235" i="15"/>
  <c r="D235" i="15" s="1"/>
  <c r="F231" i="15"/>
  <c r="D231" i="15" s="1"/>
  <c r="F227" i="15"/>
  <c r="D227" i="15" s="1"/>
  <c r="F223" i="15"/>
  <c r="D223" i="15" s="1"/>
  <c r="F218" i="15"/>
  <c r="D218" i="15" s="1"/>
  <c r="F213" i="15"/>
  <c r="D213" i="15" s="1"/>
  <c r="F207" i="15"/>
  <c r="D207" i="15" s="1"/>
  <c r="F191" i="15"/>
  <c r="D191" i="15" s="1"/>
  <c r="F179" i="15"/>
  <c r="D179" i="15" s="1"/>
  <c r="F163" i="15"/>
  <c r="D163" i="15" s="1"/>
  <c r="F147" i="15"/>
  <c r="D147" i="15" s="1"/>
  <c r="F131" i="15"/>
  <c r="D131" i="15" s="1"/>
  <c r="F115" i="15"/>
  <c r="D115" i="15" s="1"/>
  <c r="F99" i="15"/>
  <c r="D99" i="15" s="1"/>
  <c r="F83" i="15"/>
  <c r="D83" i="15" s="1"/>
  <c r="F67" i="15"/>
  <c r="D67" i="15" s="1"/>
  <c r="F51" i="15"/>
  <c r="D51" i="15" s="1"/>
  <c r="F35" i="15"/>
  <c r="D35" i="15" s="1"/>
  <c r="F14" i="15"/>
  <c r="D14" i="15" s="1"/>
  <c r="I120" i="6"/>
  <c r="I119" i="6"/>
  <c r="I118" i="6"/>
  <c r="I117" i="6"/>
  <c r="I116" i="6"/>
  <c r="I115" i="6"/>
  <c r="I114" i="6"/>
  <c r="I113" i="6"/>
  <c r="I112" i="6"/>
  <c r="I111" i="6"/>
  <c r="I110" i="6"/>
  <c r="I109" i="6"/>
  <c r="I108" i="6"/>
  <c r="I107" i="6"/>
  <c r="I106" i="6"/>
  <c r="I105" i="6"/>
  <c r="I104" i="6"/>
  <c r="I103" i="6"/>
  <c r="I102" i="6"/>
  <c r="B103" i="6"/>
  <c r="B104" i="6"/>
  <c r="B105" i="6"/>
  <c r="B106" i="6"/>
  <c r="B107" i="6"/>
  <c r="B108" i="6"/>
  <c r="B109" i="6"/>
  <c r="B110" i="6"/>
  <c r="B111" i="6"/>
  <c r="B112" i="6"/>
  <c r="B113" i="6"/>
  <c r="B114" i="6"/>
  <c r="B115" i="6"/>
  <c r="B116" i="6"/>
  <c r="B117" i="6"/>
  <c r="B118" i="6"/>
  <c r="B119" i="6"/>
  <c r="B120" i="6"/>
  <c r="B102" i="6"/>
  <c r="H112" i="6"/>
  <c r="H113" i="6"/>
  <c r="H114" i="6"/>
  <c r="H115" i="6"/>
  <c r="H116" i="6"/>
  <c r="H117" i="6"/>
  <c r="H118" i="6"/>
  <c r="H119" i="6"/>
  <c r="H120" i="6"/>
  <c r="H111" i="6"/>
  <c r="H110" i="6"/>
  <c r="H109" i="6"/>
  <c r="H108" i="6"/>
  <c r="H107" i="6"/>
  <c r="H106" i="6"/>
  <c r="H105" i="6"/>
  <c r="H104" i="6"/>
  <c r="H103" i="6"/>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5" i="6"/>
  <c r="H14" i="6"/>
  <c r="H13" i="6"/>
  <c r="H12" i="6"/>
  <c r="H11" i="6"/>
  <c r="H10" i="6"/>
  <c r="H9" i="6"/>
  <c r="H8" i="6"/>
  <c r="H7" i="6"/>
  <c r="H6" i="6"/>
  <c r="H5" i="6"/>
  <c r="H4" i="6"/>
</calcChain>
</file>

<file path=xl/sharedStrings.xml><?xml version="1.0" encoding="utf-8"?>
<sst xmlns="http://schemas.openxmlformats.org/spreadsheetml/2006/main" count="5036" uniqueCount="873">
  <si>
    <t>Mecanismos de coordinación</t>
  </si>
  <si>
    <t xml:space="preserve">Datos electorales con perspectiva de género </t>
  </si>
  <si>
    <t>Integración de órganos desconcentrados</t>
  </si>
  <si>
    <t>Lista Nominal de Electores</t>
  </si>
  <si>
    <t>Captación de Trámites</t>
  </si>
  <si>
    <t>Producción, Distribución y Entrega de la Credencial para Votar</t>
  </si>
  <si>
    <t>Observación Electoral</t>
  </si>
  <si>
    <t>Ubicación de casillas</t>
  </si>
  <si>
    <t>Integración de las Mesas Directivas de Casilla</t>
  </si>
  <si>
    <t>Integración de las Mesas de Escrutinio y Cómputo</t>
  </si>
  <si>
    <t>Obligaciones y prerrogativas de los partidos, candidaturas y candidaturas independientes</t>
  </si>
  <si>
    <t>Candidaturas Independientes</t>
  </si>
  <si>
    <t>Candidaturas</t>
  </si>
  <si>
    <t>Sistema “CANDIDATAS Y CANDIDATOS, CONÓCELES”</t>
  </si>
  <si>
    <t>Documentación y material electoral</t>
  </si>
  <si>
    <t>Jornada Electoral</t>
  </si>
  <si>
    <t>Bodegas electorales</t>
  </si>
  <si>
    <t>Mecanismos de recolección</t>
  </si>
  <si>
    <t>Recepción de Paquetes</t>
  </si>
  <si>
    <t>PREP</t>
  </si>
  <si>
    <t>Cómputos</t>
  </si>
  <si>
    <t>Radio y Televisión</t>
  </si>
  <si>
    <t>Fiscalización</t>
  </si>
  <si>
    <t>Seguimiento a la fiscalización del Proceso Electoral Local 2024-2025</t>
  </si>
  <si>
    <t>Administración de Proyectos de TIC</t>
  </si>
  <si>
    <t>Administración del Desarrollo e Implementación de Soluciones Tecnológicas</t>
  </si>
  <si>
    <t>Debates</t>
  </si>
  <si>
    <t>Catálogo de Actividades</t>
  </si>
  <si>
    <t>Subproceso</t>
  </si>
  <si>
    <t>ID_Act</t>
  </si>
  <si>
    <t>Actividad</t>
  </si>
  <si>
    <t>Adscripción</t>
  </si>
  <si>
    <t>UR</t>
  </si>
  <si>
    <t>UR que informa</t>
  </si>
  <si>
    <t>1.1</t>
  </si>
  <si>
    <t>Sesión para dar inicio al PEL</t>
  </si>
  <si>
    <t>OPL</t>
  </si>
  <si>
    <t>CG</t>
  </si>
  <si>
    <t>1.2</t>
  </si>
  <si>
    <t>Aprobación del Plan Integral y Calendario de Coordinación por parte del INE</t>
  </si>
  <si>
    <t>INE</t>
  </si>
  <si>
    <t>UTVOPL</t>
  </si>
  <si>
    <t>1.3</t>
  </si>
  <si>
    <t>Aprobación del Cronograma o Calendario de actividades del Proceso Electoral Extraordinario del OPL</t>
  </si>
  <si>
    <t>1.4</t>
  </si>
  <si>
    <t>Elaborar un plan de trabajo conjunto para la promoción de la participación ciudadana</t>
  </si>
  <si>
    <t>INE/OPL</t>
  </si>
  <si>
    <t>DECEYEC/JLE/OPL</t>
  </si>
  <si>
    <t>DECEYEC</t>
  </si>
  <si>
    <t>1.5</t>
  </si>
  <si>
    <t>Implementar un plan de trabajo conjunto para la promoción de la participación ciudadana</t>
  </si>
  <si>
    <t>2.1</t>
  </si>
  <si>
    <t>Sesión en la que se designan e integran los Órganos Municipales</t>
  </si>
  <si>
    <t>2.2</t>
  </si>
  <si>
    <t>Instalación de los Órganos Municipales</t>
  </si>
  <si>
    <t>OD</t>
  </si>
  <si>
    <t>2.3</t>
  </si>
  <si>
    <t>Instalación del Consejo Local</t>
  </si>
  <si>
    <t>CL</t>
  </si>
  <si>
    <t>DEOE</t>
  </si>
  <si>
    <t>2.4</t>
  </si>
  <si>
    <t>Instalación de los Consejos Distritales</t>
  </si>
  <si>
    <t>CD</t>
  </si>
  <si>
    <t>3.1</t>
  </si>
  <si>
    <t>Entrega de la Lista Nominal de Electores Definitiva con fotografía</t>
  </si>
  <si>
    <t>DERFE</t>
  </si>
  <si>
    <t>4.1</t>
  </si>
  <si>
    <t>Emisión de la convocatoria para la ciudadanía que desee participar en la observación electoral</t>
  </si>
  <si>
    <t>4.2</t>
  </si>
  <si>
    <t>Difusión de la convocatoria para participar en la observación electoral</t>
  </si>
  <si>
    <t>OPL/JL/JD</t>
  </si>
  <si>
    <t>4.3</t>
  </si>
  <si>
    <t>Recepción de solicitudes de acreditación y/o ratificación de la ciudadanía que desee participar en observación electoral de manera presencial</t>
  </si>
  <si>
    <t>4.4</t>
  </si>
  <si>
    <t>Impartición de los cursos de capacitación, preparación o información de manera presencial</t>
  </si>
  <si>
    <t>CL/CD/OD</t>
  </si>
  <si>
    <t>4.5</t>
  </si>
  <si>
    <t>Impartición de los cursos de capacitación, preparación o información por parte de organizaciones</t>
  </si>
  <si>
    <t>4.6</t>
  </si>
  <si>
    <t>Acreditación y/o ratificación de la ciudadanía como observadores u observadoras electorales</t>
  </si>
  <si>
    <t>CL/CD</t>
  </si>
  <si>
    <t>4.7</t>
  </si>
  <si>
    <t xml:space="preserve">Recepción de informes de observadoras y observadores electorales </t>
  </si>
  <si>
    <t>DEOE/CL</t>
  </si>
  <si>
    <t>4.8</t>
  </si>
  <si>
    <t>Presentación del Informe Final del Proceso de Observación</t>
  </si>
  <si>
    <t>5.1</t>
  </si>
  <si>
    <t>Recorridos por las secciones de los distritos para localizar los lugares donde se ubicarán las casillas</t>
  </si>
  <si>
    <t>JDE/OPL</t>
  </si>
  <si>
    <t>5.2</t>
  </si>
  <si>
    <t>Presentación a los Consejos Distritales del listado de lugares propuestos para ubicar casillas</t>
  </si>
  <si>
    <t>JDE</t>
  </si>
  <si>
    <t>JLE</t>
  </si>
  <si>
    <t>5.3</t>
  </si>
  <si>
    <t>Aprobar en sesión extraordinaria de Junta Distrital Ejecutiva, la propuesta de ubicación de casillas electorales que se presentará al Consejo Distrital.</t>
  </si>
  <si>
    <t>5.4</t>
  </si>
  <si>
    <t>Visitas de examinación por los consejos distritales en los lugares propuestos para instalar casillas</t>
  </si>
  <si>
    <t>5.5</t>
  </si>
  <si>
    <t>Aprobación del número y ubicación de casillas básicas y contiguas y, en su caso, extraordinarias y especiales</t>
  </si>
  <si>
    <t>5.6</t>
  </si>
  <si>
    <t>Remisión del listado de ubicación de casillas al OPL</t>
  </si>
  <si>
    <t>5.7</t>
  </si>
  <si>
    <t>Realizar la primera publicación de la lista de ubicación de casillas en los lugares más concurridos del distrito electoral y en los medios electrónicos del Instituto</t>
  </si>
  <si>
    <t>5.8</t>
  </si>
  <si>
    <t>En su caso, segunda publicación de la lista de ubicación de casillas por causas supervenientes en los lugares más concurridos del distrito y en los medios electrónicos del Instituto</t>
  </si>
  <si>
    <t>5.9</t>
  </si>
  <si>
    <t>Difusión del listado de ubicación e integración de Mesas Directivas de Casilla, en medios electrónicos del Instituto y en su caso, publicación de encartes impresos (OPL)</t>
  </si>
  <si>
    <t>DEOE/JLE/OPL</t>
  </si>
  <si>
    <t>5.10</t>
  </si>
  <si>
    <t>Registro de representaciones generales y ante mesas directivas de casilla</t>
  </si>
  <si>
    <t>5.11</t>
  </si>
  <si>
    <t>Sustitución de representaciones generales y ante mesas directivas de casilla</t>
  </si>
  <si>
    <t>5.12</t>
  </si>
  <si>
    <t>Acreditación de representaciones generales y ante mesas directivas de casilla</t>
  </si>
  <si>
    <t>5.13</t>
  </si>
  <si>
    <t>Entrega de listados de representantes generales y ante casilla al OPL</t>
  </si>
  <si>
    <t>5.14</t>
  </si>
  <si>
    <t>Entrega de actas de la jornada electoral, así como de escrutinio y cómputo del OPL a los CD del INE</t>
  </si>
  <si>
    <t>CG/OD</t>
  </si>
  <si>
    <t>6.1</t>
  </si>
  <si>
    <t>Nuevas convocatorias</t>
  </si>
  <si>
    <t>6.2</t>
  </si>
  <si>
    <t>Designación de SE y CAE</t>
  </si>
  <si>
    <t>6.3</t>
  </si>
  <si>
    <t>Periodo de contratación de SE y CAE</t>
  </si>
  <si>
    <t>6.4</t>
  </si>
  <si>
    <t>Capacitación de SE y CAE</t>
  </si>
  <si>
    <t>6.5</t>
  </si>
  <si>
    <t>Designación de Funcionarios/as de Mesa Directiva de Casilla (FMDC)</t>
  </si>
  <si>
    <t>JDE/CD</t>
  </si>
  <si>
    <t>6.6</t>
  </si>
  <si>
    <t>Entrega de nombramientos a FMDC</t>
  </si>
  <si>
    <t>6.7</t>
  </si>
  <si>
    <t>Capacitación a FMDC</t>
  </si>
  <si>
    <t>6.8</t>
  </si>
  <si>
    <t>Desarrollo de simulacros y/o prácticas de la Jornada Electoral</t>
  </si>
  <si>
    <t>6.9</t>
  </si>
  <si>
    <t>Sustitución de FMDC</t>
  </si>
  <si>
    <t>7.1</t>
  </si>
  <si>
    <t>Aprobación de topes de gastos de precampaña Ayuntamientos</t>
  </si>
  <si>
    <t>7.2</t>
  </si>
  <si>
    <t>Aprobación de topes de gastos de campaña para Ayuntamientos</t>
  </si>
  <si>
    <t>7.3</t>
  </si>
  <si>
    <t>Aprobación del catálogo de emisoras, modelo de distribución y pautas para la transmisión de los mensajes de los partidos políticos y autoridades electorales.</t>
  </si>
  <si>
    <t>DEPPP</t>
  </si>
  <si>
    <t>8.1</t>
  </si>
  <si>
    <t>Solicitud de registro de convenio de coalición para Ayuntamientos</t>
  </si>
  <si>
    <t>8.2</t>
  </si>
  <si>
    <t>Resolución sobre Convenio de Coalición para Ayuntamientos</t>
  </si>
  <si>
    <t>8.3</t>
  </si>
  <si>
    <t>Precampaña para Ayuntamiento</t>
  </si>
  <si>
    <t>8.4</t>
  </si>
  <si>
    <t>Solicitud de registro de Candidaturas para Ayuntamientos</t>
  </si>
  <si>
    <t>8.5</t>
  </si>
  <si>
    <t>Resolución para aprobar las candidaturas para Ayuntamientos</t>
  </si>
  <si>
    <t>8.6</t>
  </si>
  <si>
    <t>Solicitud de registro de candidaturas comunes para Ayuntamientos</t>
  </si>
  <si>
    <t>8.7</t>
  </si>
  <si>
    <t>Resolución para aprobar las candidaturas comunes para Ayuntamientos</t>
  </si>
  <si>
    <t>8.8</t>
  </si>
  <si>
    <t>Campaña para Ayuntamientos</t>
  </si>
  <si>
    <t>9.1</t>
  </si>
  <si>
    <t>Fiscalización del periodo de precampaña</t>
  </si>
  <si>
    <t>UTF</t>
  </si>
  <si>
    <t>9.2</t>
  </si>
  <si>
    <t>Fiscalizacion del periodo de campaña</t>
  </si>
  <si>
    <t>10.1</t>
  </si>
  <si>
    <t>Entrega a la Junta Local Ejecutiva del INE para revisión, del líquido indeleble, el dado marcador, así como de los diseños y especificaciones técnicas de la documentación electoral, en medios electrónicos.</t>
  </si>
  <si>
    <t>10.2</t>
  </si>
  <si>
    <t>Recepción de las boletas electorales por el órgano competente que realizará el conteo, sellado y agrupamiento de boletas e integración de la caja paquete electoral</t>
  </si>
  <si>
    <t>10.3</t>
  </si>
  <si>
    <t>Revisión y, en su caso, emisión de comentarios y observaciones de los diseños y especificaciones técnicas de la documentación electoral, así como del  líquido indeleble y el dado marcador.</t>
  </si>
  <si>
    <t>JL</t>
  </si>
  <si>
    <t>10.4</t>
  </si>
  <si>
    <t>Entrega a la Dirección Ejecutiva de Organización Electoral del INE para revisión del  líquido indeleble y el dado marcador, así como de los diseños y especificaciones técnicas de la documentación electoral, en medios electrónicos</t>
  </si>
  <si>
    <t>10.5</t>
  </si>
  <si>
    <t>Revisión y validación del  líquido indeleble y el dado marcador, así como de los diseños y especificaciones técnicas de la documentación electoral.</t>
  </si>
  <si>
    <t>10.6</t>
  </si>
  <si>
    <t>Aprobación de la documentación y material electoral</t>
  </si>
  <si>
    <t>10.7</t>
  </si>
  <si>
    <t>Designación de la persona responsable de llevar el control sobre la asignación de los folios de las boletas que se distribuirán en cada mesa directiva de casilla</t>
  </si>
  <si>
    <t>10.8</t>
  </si>
  <si>
    <t>Aprobación de SE y CAE, así como de personal que auxiliará en el procedimiento de conteo, sellado y agrupamiento de las boletas electorales; así como la integración de la caja paquete electoral</t>
  </si>
  <si>
    <t>10.9</t>
  </si>
  <si>
    <t>Producción de la documentación y materiales electorales</t>
  </si>
  <si>
    <t>10.10</t>
  </si>
  <si>
    <t>Solicitud de custodia federal para traslado de la documentación, paquetería y materiales electorales (al menos 48 horas antes)</t>
  </si>
  <si>
    <t>10.11</t>
  </si>
  <si>
    <t>Conteo, sellado y agrupamiento de boletas e integración de la caja paquete electoral</t>
  </si>
  <si>
    <t>10.12</t>
  </si>
  <si>
    <t>Distribución de la documentación y materiales electorales a las Presidencias de mesa directiva de casilla</t>
  </si>
  <si>
    <t>11.1</t>
  </si>
  <si>
    <t>Informar al INE respecto a las determinaciones que adopte sobre la implementación y operación del PREP</t>
  </si>
  <si>
    <t>11.2</t>
  </si>
  <si>
    <t>Adoptar las determinaciones correspondientes sobre la integración o no del COTAPREP y, la realización o no de auditoría al sistema informático, así como informar al INE al respecto.</t>
  </si>
  <si>
    <t>12.1</t>
  </si>
  <si>
    <t>Informe sobre los simulacros del SIJE</t>
  </si>
  <si>
    <t>DEOE/OD</t>
  </si>
  <si>
    <t>12.2</t>
  </si>
  <si>
    <t>13.1</t>
  </si>
  <si>
    <t>Entrega a la JLE de los proyectos de Modelos Operativos de Recepción de Paquetes Electorales para opinión de las Vocalías de las JDE</t>
  </si>
  <si>
    <t>13.2</t>
  </si>
  <si>
    <t>Aprobación del personal que acompañará, asesorará y dará seguimiento a la Recepción de Paquetes Electorales</t>
  </si>
  <si>
    <t>13.3</t>
  </si>
  <si>
    <t>Aprobación de los Modelos Operativos de Recepción de Paquetes Electorales</t>
  </si>
  <si>
    <t>13.4</t>
  </si>
  <si>
    <t>Implementación del Operativo de Recepción de Paquetes</t>
  </si>
  <si>
    <t>13.5</t>
  </si>
  <si>
    <t>Entrega a la JLE de la copia de los recibos de Recepción de Paquetes Electorales</t>
  </si>
  <si>
    <t>13.6</t>
  </si>
  <si>
    <t>Entrega a la JLE del informe sobre la recepción de paquetes electorales en los órganos competentes</t>
  </si>
  <si>
    <t>14.1</t>
  </si>
  <si>
    <t>Determinación de los lugares que ocuparán las bodegas electorales para el resguardo de la documentación electoral</t>
  </si>
  <si>
    <t>14.2</t>
  </si>
  <si>
    <t>Verificación por parte de los órganos desconcentrados del INE de las condiciones y equipamiento de las bodegas electorales del OPL y determinación de los compromisos que consideren necesarios.</t>
  </si>
  <si>
    <t>JLE/JDE/CG/OD</t>
  </si>
  <si>
    <t>14.3</t>
  </si>
  <si>
    <t>Informe que rinden las presidencias sobre las condiciones de equipamiento, mecanismos de operación y medidas de seguridad de las bodegas electorales.</t>
  </si>
  <si>
    <t>JLE/JDE/OD</t>
  </si>
  <si>
    <t>14.4</t>
  </si>
  <si>
    <t>Designación, por parte del órgano competente del OPL, del personal que tendrá acceso a la bodega electoral</t>
  </si>
  <si>
    <t>14.5</t>
  </si>
  <si>
    <t>Comprobar por parte de los órganos competente del OPL, con apoyo del INE, del cumplimiento de los compromisos adquiridos en la verificación de las condiciones y equipamiento de las bodegas electorales del OPL</t>
  </si>
  <si>
    <t>14.6</t>
  </si>
  <si>
    <t>Envío a la DEOE, por conducto de la UTVOPL el informe de las condiciones que guardan las bodegas electorales</t>
  </si>
  <si>
    <t>15.1</t>
  </si>
  <si>
    <t>Entrega de estudios de factibilidad al OPL</t>
  </si>
  <si>
    <t>15.2</t>
  </si>
  <si>
    <t>Entrega de observaciones a los estudios de factibilidad</t>
  </si>
  <si>
    <t>15.3</t>
  </si>
  <si>
    <t>Recorridos para verificar las propuestas de los mecanismos de recolección</t>
  </si>
  <si>
    <t>JDE/OD</t>
  </si>
  <si>
    <t>15.4</t>
  </si>
  <si>
    <t>Aprobación o ratificación de los mecanismos de recolección</t>
  </si>
  <si>
    <t>15.5</t>
  </si>
  <si>
    <t>Traslado y recolección de los paquetes electorales</t>
  </si>
  <si>
    <t>15.6</t>
  </si>
  <si>
    <t>Acreditación de representantes de partidos políticos y candidaturas independientes ante los mecanismos de recolección</t>
  </si>
  <si>
    <t>15.7</t>
  </si>
  <si>
    <t>Sustitución de representaciones de partidos políticos y candidaturas independientes ante los mecanismos de recolección</t>
  </si>
  <si>
    <t>16.1</t>
  </si>
  <si>
    <t>Asignación de las y los SE y CAE contratados por el INE para los OD del OPL a fin de que apoyen en los cómputos de las elecciones locales</t>
  </si>
  <si>
    <t>16.2</t>
  </si>
  <si>
    <t>Integración por parte del Consejo Municipal Electoral del OPL, de la propuesta para la habilitación de espacios para el recuento de votos con las alternativas para todos los escenarios de cómputo</t>
  </si>
  <si>
    <t>16.3</t>
  </si>
  <si>
    <t>Informe de los escenarios de cómputos propuestos por el órgano competente del OPL</t>
  </si>
  <si>
    <t>16.4</t>
  </si>
  <si>
    <t>Remisión a la JLE en la entidad, de las propuestas de escenarios de cómputos, para la dictaminación de su viabilidad</t>
  </si>
  <si>
    <t>16.5</t>
  </si>
  <si>
    <t>Remisión de las observaciones a los escenarios de Cómputos al OPL y a su vez informar de las mismas a la UTVOPL</t>
  </si>
  <si>
    <t>16.6</t>
  </si>
  <si>
    <t>Aprobación por parte del órgano competente del OPL, del acuerdo mediante el cual se designa al personal que participará en las tareas de apoyo a los Cómputos Municipales</t>
  </si>
  <si>
    <t>16.7</t>
  </si>
  <si>
    <t>Aprobación por parte del órgano competente del OPL, de los distintos escenarios de cómputos</t>
  </si>
  <si>
    <t>16.8</t>
  </si>
  <si>
    <t>Aprobación por parte del órgano competente del OPL, del acuerdo por el que se habilitarán espacios para la instalación de grupos de trabajo y, en su caso, puntos de recuento</t>
  </si>
  <si>
    <t>16.9</t>
  </si>
  <si>
    <t>Cómputos Municipales</t>
  </si>
  <si>
    <t>Voto anticipado</t>
  </si>
  <si>
    <t>Designación de Funcionarios/as de Mesa de Escrutinio y Computo (FMEC)</t>
  </si>
  <si>
    <t>DECEYEC/JDE</t>
  </si>
  <si>
    <t>Envío del modelo de Guía para las y los funcionarios de Mesas de Escrutinio y Cómputo del Voto Anticipado en versión digital.</t>
  </si>
  <si>
    <t>DECEYEC/JLE</t>
  </si>
  <si>
    <t>Envío del modelo del Instructivo para la emisión del Voto Anticipado en versión digital.</t>
  </si>
  <si>
    <t>Generación del estadístico de la ciudadanía que entre 2018 y 2023, realizó el trámite de credencialización conforme al artículo 141 de la LGIPE.</t>
  </si>
  <si>
    <t>Elaboración y entrega a la DEOE de la relación de Personas Solicitantes.</t>
  </si>
  <si>
    <t>Diseño y producción de documentación y materiales electorales para el VA.</t>
  </si>
  <si>
    <t>DEOE/OPL</t>
  </si>
  <si>
    <t>Producción y entrega a las JLE de la Guía para las y los funcionarios de Mesas de Escrutinio y Cómputo del Voto Anticipado en versión impresa</t>
  </si>
  <si>
    <t>Producción y entrega a las JLE Instructivo para la emisión del Voto Anticipado en versión impresa</t>
  </si>
  <si>
    <t>Producción y entrega a las JLE del material para simulacros de MEC del VA</t>
  </si>
  <si>
    <t>Entrega de documentación y materiales para la integración de los SPES JL VA, de la elección extraordinaria del ayuntamiento de Ayotoxco de Guerrero.</t>
  </si>
  <si>
    <t>Entrega de la documentación y materiales para el escrutinio y cómputo del Voto Anticipado</t>
  </si>
  <si>
    <t>Integración de SPES JL VA.</t>
  </si>
  <si>
    <t>Entrega de SPES JL VA a la JDE.</t>
  </si>
  <si>
    <t>Recopilación del Voto Anticipado en el domicilio de la PVA.</t>
  </si>
  <si>
    <t>Escrutinio y Cómputo del Voto Anticipado por parte de la MEC VA.</t>
  </si>
  <si>
    <t>JDE/CD/MEC VA</t>
  </si>
  <si>
    <t>Entrega por parte del CD a la comisión del OPL de los expedientes del Voto Anticipado de la elección de ayuntamiento,</t>
  </si>
  <si>
    <t>Registrar los resultados del Voto Anticipado en su caso en el PREP y en el cómputo municipal.</t>
  </si>
  <si>
    <t>Envío de nominativo de los resultados la votación anticipada a la DERFE, para la generación de la LNEVAE-EC.</t>
  </si>
  <si>
    <t>JLE/JDE</t>
  </si>
  <si>
    <t>Generación y entrega de la Lista Nominal de Electores con Voto Anticipado para Escrutinio y Cómputo (LNEVA-EC).</t>
  </si>
  <si>
    <t>Etiquetas de fila</t>
  </si>
  <si>
    <t>Seguimiento a la fiscalización del Proceso Electoral Local 2025-2026</t>
  </si>
  <si>
    <t>Visitantes extranjeros</t>
  </si>
  <si>
    <t>Voto de las Personas en Prisión Preventiva</t>
  </si>
  <si>
    <t>(en blanco)</t>
  </si>
  <si>
    <t>Total general</t>
  </si>
  <si>
    <t>No.</t>
  </si>
  <si>
    <t>ID</t>
  </si>
  <si>
    <t>ID_1</t>
  </si>
  <si>
    <t>ID_2</t>
  </si>
  <si>
    <t>UR que valida la modificación</t>
  </si>
  <si>
    <t>Inicio</t>
  </si>
  <si>
    <t>Término</t>
  </si>
  <si>
    <t>Aprobar Calendarios y Planes Integrales de los Procesos Electorales Locales</t>
  </si>
  <si>
    <t>Aprobación del Cronograma o Calendario de actividades del Proceso Electoral Ordinario del OPL</t>
  </si>
  <si>
    <t>Presentar un informe parcial de Programa de Promoción de la Participación Ciudadana a la comisión correspondiente</t>
  </si>
  <si>
    <t>Presentar un informe final de Programa de Promoción de la Participación Ciudadana (Proceso Electoral Concurrente) a la comisión correspondiente</t>
  </si>
  <si>
    <t>Enviar a la UTIGyND a través de la UTVOPL base de excel con la integración desagregada por sexo de la conformación de los órganos distritales (hombre, mujer, persona no binaria)</t>
  </si>
  <si>
    <t>UTIGYND</t>
  </si>
  <si>
    <t>Enviar a la UTIGyND a través de la UTVOPL base excel con la integración desagregada por acciones afirmativas de la integración de los órganos distritales</t>
  </si>
  <si>
    <t>Enviar a la UTIGyND a través de la UTVOPL base de excel con datos de candidaturas a Diputaciones desagregadas por sexo (hombre, mujer, persona no binaria)</t>
  </si>
  <si>
    <t>Enviar a la UTIGyND a través de la UTVOPL base de excel con datos de candidaturas a Diputaciones por acciones afirmativas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</si>
  <si>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</si>
  <si>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</si>
  <si>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Enviar a la UTIGyND a través de la UTVOPL base de excel con datos de los casos de violencia política contra las mujeres que conoció el OPL durante el Proceso Electoral</t>
  </si>
  <si>
    <t>Convocatoria para la integración de los Órganos Distritales</t>
  </si>
  <si>
    <t>Sesión en la que se designan e integran los Órganos Distritales</t>
  </si>
  <si>
    <t>Instalación de los Órganos Distritales</t>
  </si>
  <si>
    <t>Designación y/o ratificación de las y los Consejeros Electorales del Consejo Local</t>
  </si>
  <si>
    <t>Designación y/o ratificación de las y los Consejeros Electorales de los Consejos Distritales</t>
  </si>
  <si>
    <t>Publicación de la integración de los Consejos Locales y Distritales del INE</t>
  </si>
  <si>
    <t>Instalación y operación de oficinas municipales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</si>
  <si>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</si>
  <si>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</si>
  <si>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</si>
  <si>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en formato digital el informe respecto de la atención a las observaciones formuladas a la Lista Nominal de Electores para Revisión</t>
  </si>
  <si>
    <t>Entrega de la Lista Nominal de Electores con fotografía Producto de Instancias Administrativas y Resoluciones del Tribunal (Lista Adicional)</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</si>
  <si>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</si>
  <si>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</si>
  <si>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2025 y el 7 de junio de 2026, quienes podrán solicitar su inscripción en el Padrón Electoral a más tardar el 10 de febrero del año de la elección.</t>
  </si>
  <si>
    <t>Orientación Ciudadana</t>
  </si>
  <si>
    <t>Atención y orientación ciudadana sobre el Proceso Electoral Local (PEL), trámites de inscripción y actualización registral, así como apoyo durante la Jornada Electoral Local en temas como la ubicación de casillas y aclaraciones respecto a los motivos por los cuales una persona no pudo ejercer su voto en la casilla correspondiente.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</si>
  <si>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</si>
  <si>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</si>
  <si>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2026.</t>
  </si>
  <si>
    <t>Resguardar las Credenciales para Votar que no fueron recogidas por sus titulares hasta el 5 de junio de 2026, derivadas de Instancias Administrativas, Demandas de Juicio o de solicitudes de reimpresión.</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</si>
  <si>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</si>
  <si>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</si>
  <si>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</si>
  <si>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</si>
  <si>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Recepción de solicitudes de la ciudadanía que desee participar en la observación electoral</t>
  </si>
  <si>
    <t xml:space="preserve">Impartición de los cursos de capacitación, preparación o información de manera presencial </t>
  </si>
  <si>
    <t>Impartición de los cursos de capacitación, preparación o información de manera virtual</t>
  </si>
  <si>
    <t>DEOE/DECEYEC</t>
  </si>
  <si>
    <t>Acreditación de la ciudadanía como observadores u observadoras electorales</t>
  </si>
  <si>
    <t>Presentación de los informes mensuales de seguimiento del proceso de Observación Electoral</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</si>
  <si>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</si>
  <si>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</si>
  <si>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</si>
  <si>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</si>
  <si>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10 de abril de 2026</t>
  </si>
  <si>
    <t>DERFE/UTSI</t>
  </si>
  <si>
    <t>DEOE/UTSI</t>
  </si>
  <si>
    <t>Segunda publicación de la lista de ubicación de casillas por causas supervenientes en los lugares más concurridos del distrito y en los medios electrónicos del Instituto</t>
  </si>
  <si>
    <t>Acreditación de representaciones generales y ante las Mesas Directivas de Casilla</t>
  </si>
  <si>
    <t>Entrega de relaciones de representaciones generales y ante mesas directivas de casilla al OPL</t>
  </si>
  <si>
    <t>Publicación de los encartes y difusión en medios electrónicos del Instituto</t>
  </si>
  <si>
    <t>Avisos domiciliarios para ubicación de casillas en secciones electorales involucradas en Actualizaciones del Marco Geográfico Electoral</t>
  </si>
  <si>
    <t>DERFE/OPL/JLE/JD</t>
  </si>
  <si>
    <t>Notificación de la casilla en que votará la ciudadanía residente en secciones en las que el Consejo Distrital determinó no instalar casillas por las causales previstas en el artículo 234 del RE</t>
  </si>
  <si>
    <t>Aprobación de la Estrategia de Capacitación y Asistencia Electoral</t>
  </si>
  <si>
    <t>CG/DECEYEC</t>
  </si>
  <si>
    <t>Sorteo del mes del calendario como base para la insaculación de las y los ciudadanos que integrarán las mesas directivas de casilla</t>
  </si>
  <si>
    <t>Entrega de modelos para que el OPL elabore materiales didácticos para la ciudadanía sorteada y para las y los funcionarios de casilla</t>
  </si>
  <si>
    <t>Revisión, corrección y validación de los materiales didácticos para las y los funcionarios de casilla</t>
  </si>
  <si>
    <t>OPL/JLE/
 DECEYEC</t>
  </si>
  <si>
    <t>Entrega a la JLE de los materiales didácticos impresos para la segunda etapa elaborados por parte del OPL</t>
  </si>
  <si>
    <t>JLE/CG</t>
  </si>
  <si>
    <t>Reclutar, seleccionar y contratar a SE y CAE</t>
  </si>
  <si>
    <t>Designación de SE y CAE por parte de 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</si>
  <si>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</si>
  <si>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</si>
  <si>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</si>
  <si>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</si>
  <si>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2026</t>
  </si>
  <si>
    <t>UTSI</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</si>
  <si>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</si>
  <si>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</si>
  <si>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</si>
  <si>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</si>
  <si>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</si>
  <si>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</si>
  <si>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Capacitación de SE y CAE del VA, y en su caso VPPP. Primera Etapa.</t>
  </si>
  <si>
    <t>Capacitación de SE y CAE del VA, y en su caso VPPP.  Segunda Etapa.</t>
  </si>
  <si>
    <t>Entrega del modelo para que el OPL elabore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</si>
  <si>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</si>
  <si>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del OPL</t>
  </si>
  <si>
    <t>Entrega de modelos para que el OPL elabore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</si>
  <si>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</si>
  <si>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del OPL</t>
  </si>
  <si>
    <t>Entrega de modelos para que el OPL elabore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</si>
  <si>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</si>
  <si>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del OPL</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</si>
  <si>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</si>
  <si>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</si>
  <si>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</si>
  <si>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los límites de financiamiento privado, aportaciones de militantes, simpatizantes y precandidaturas o candidaturas; así como el límite individual de aportaciones para Diputaciones</t>
  </si>
  <si>
    <t>Aprobación de topes de gastos para el periodo de obtención del apoyo ciudadano para Diputaciones</t>
  </si>
  <si>
    <t>Aprobación de topes de gastos de campaña para Diputaciones</t>
  </si>
  <si>
    <t>Emisión de la convocatoria para la ciudadanía interesada en participar a una Candidatura Independiente</t>
  </si>
  <si>
    <t>Recepción de escrito de intención y documentación anexa de las y los ciudadanos que aspiren a la candidatura independiente para Diputaciones</t>
  </si>
  <si>
    <t>Resolución sobre procedencia de manifestación de intención de las y los aspirantes a candidaturas independientes para Diputaciones</t>
  </si>
  <si>
    <t>Plazo para obtener el apoyo de la ciudadanía de las candidaturas independientes para Diputaciones</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</si>
  <si>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</si>
  <si>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</si>
  <si>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Solicitud de registro de convenio de coalición para Diputaciones</t>
  </si>
  <si>
    <t>Resolución sobre Convenio de Coalición para Diputaciones</t>
  </si>
  <si>
    <t>Precampaña para Diputaciones</t>
  </si>
  <si>
    <t>Solicitud de registro de Candidaturas para Diputaciones</t>
  </si>
  <si>
    <t>Resolución para aprobar las candidaturas para Diputaciones</t>
  </si>
  <si>
    <t>Campaña para Diputaciones</t>
  </si>
  <si>
    <t>Instalación de la Comisión en la que se reporten los trabajos de implementación y operación del Sistema</t>
  </si>
  <si>
    <t>UTTPDP</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</si>
  <si>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</si>
  <si>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</si>
  <si>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</si>
  <si>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</si>
  <si>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</si>
  <si>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</si>
  <si>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</si>
  <si>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</si>
  <si>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</si>
  <si>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</si>
  <si>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</si>
  <si>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</si>
  <si>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</si>
  <si>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</si>
  <si>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</si>
  <si>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</si>
  <si>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</si>
  <si>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</si>
  <si>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DEOE del INE, del Reporte con los resultados de las verificaciones de las medidas de seguridad en la documentación electoral.</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</si>
  <si>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</si>
  <si>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</si>
  <si>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Remisión de los recibos de la entrega de la documentación y materiales electorales al Consejo General del OPL</t>
  </si>
  <si>
    <t>Simulacros del SIJE</t>
  </si>
  <si>
    <t>Se realizarán reuniones previas a la determinación de los lugares que ocuparán las bodegas electorales, para que se considere que estas cumplaen con las condiciones mínimas necesarias en materia de seguridad y protección civil</t>
  </si>
  <si>
    <t>OPL/JLE</t>
  </si>
  <si>
    <t>Verificación por parte de los órganos desconcentrados del INE de las condiciones y equipamiento de las bodegas electorales del OPL y  determinación de los compromisos que consideren necesarios.</t>
  </si>
  <si>
    <t>Comprobar por parte de los órganos desconcentrados del INE, el cumplimiento de los compromisos adquiridos en la verificación de las condiciones y equipamiento de las bodegas electorales del OPL</t>
  </si>
  <si>
    <t>Informe que rinden las y los Presidentes de los organos competentes del OPL, sobre las condiciones de equipamiento, mecanismos de operación y medidas de seguridad de las bodegas electorales</t>
  </si>
  <si>
    <t>Envío del informe final presentado ante el Consejo General, sobre las condiciones que guardan las bodegas electorales del Órgano Central y desconcentrados del OPL</t>
  </si>
  <si>
    <t>Presentación de los estudios de factibilidad al Consejo Distrital</t>
  </si>
  <si>
    <t>Aprobación de los mecanismos de recolección</t>
  </si>
  <si>
    <t>Sustitución de representantes de partidos políticos y candidaturas independientes ante los mecanismos de recolección</t>
  </si>
  <si>
    <t>JDE/CD/JLE/CL</t>
  </si>
  <si>
    <t>Operativo de Recepción de Paquetes</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</si>
  <si>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</si>
  <si>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</si>
  <si>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</si>
  <si>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</si>
  <si>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</si>
  <si>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</si>
  <si>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</si>
  <si>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</si>
  <si>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</si>
  <si>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</si>
  <si>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</si>
  <si>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</si>
  <si>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</si>
  <si>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</si>
  <si>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</si>
  <si>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</si>
  <si>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</si>
  <si>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</si>
  <si>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</si>
  <si>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</si>
  <si>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</si>
  <si>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</si>
  <si>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</si>
  <si>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</si>
  <si>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</si>
  <si>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</si>
  <si>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</si>
  <si>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Cómputo Estatal para la asignación Diputaciones de Representación Proporcional</t>
  </si>
  <si>
    <t>Aprobación de modelos de pautas por parte del OPL</t>
  </si>
  <si>
    <t>Aprobación de pautas de autoridades electorales por parte de la Junta General Ejecutiva del INE</t>
  </si>
  <si>
    <t>JGE</t>
  </si>
  <si>
    <t>Aprobación de pautas de partidos políticos por parte del Comité de Radio y Televisión del INE</t>
  </si>
  <si>
    <t>CTR</t>
  </si>
  <si>
    <t>Aprobación de la metodología para verificar el cumplimiento de la pauta paritaria en radio y televisión durante la etapa de campaña por parte del Consejo General del INE</t>
  </si>
  <si>
    <t>Planeación de la Fiscalización</t>
  </si>
  <si>
    <t>Fiscalización del periodo de precampaña y obtención del apoyo de la ciudadanía</t>
  </si>
  <si>
    <t>Fiscalización del periodo de campaña</t>
  </si>
  <si>
    <t>Primera insaculación para integrar MEC de VA</t>
  </si>
  <si>
    <t>Proyección del número de boletas a imprimir, derivada del número de SIILNEVA Recopiladas.</t>
  </si>
  <si>
    <t>Segunda Insaculación para integrar MEC de VA</t>
  </si>
  <si>
    <t>Entrega del OPL a la JLE de los materiales y documentación electoral para la integración de los SPES JL  y para el escrutinio y cómputo del Voto Anticipado.</t>
  </si>
  <si>
    <t>OPL/DEOE/JLE</t>
  </si>
  <si>
    <t>Integración y entrega de SPES JL VA a las JDE.</t>
  </si>
  <si>
    <t>DEOE/JLE/JDE</t>
  </si>
  <si>
    <t>Periodo de Votación Anticipada Presencial a domicilio.</t>
  </si>
  <si>
    <t>Escrutinio y cómputo del Voto Anticipado.</t>
  </si>
  <si>
    <t>Voto Anticipado</t>
  </si>
  <si>
    <t>Incoporación de resultados del Voto Anticipado a los cómputos distritales</t>
  </si>
  <si>
    <t xml:space="preserve">Celebración del Convenio Marco de Coordinación y Colaboración con las autoridades penitenciarias competentes </t>
  </si>
  <si>
    <t>DEAJ/JLE/OPL</t>
  </si>
  <si>
    <t>Impresión y entrega a las JLE del Cartel "¿Estás en Prisión Preventiva? ¡Puedes votar!"</t>
  </si>
  <si>
    <t>Entrega en los Centros Penitenciarios de las cartas invitación a las PPP para su participación en el PEL 2025-2026</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</si>
  <si>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</si>
  <si>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</si>
  <si>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</si>
  <si>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</si>
  <si>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</si>
  <si>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</si>
  <si>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</si>
  <si>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</si>
  <si>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</si>
  <si>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</si>
  <si>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</si>
  <si>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</si>
  <si>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</si>
  <si>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</si>
  <si>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</si>
  <si>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Gestionar los Requerimientos de Servicio TIC del Sistema de Administración de Dispositivos Móviles (Requerimientos de Servicio de TIC).</t>
  </si>
  <si>
    <t>Gestionar los Requerimientos de Servicio TIC del Sistema de Producción, Distribución y Almacenamiento de la Documentación y Materiales Electorales (Requerimientos de Servicio de TIC).</t>
  </si>
  <si>
    <t>Gestionar los Requerimientos de Servicio TIC del Sistema de Documentos y Materiales Electorales OPL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</si>
  <si>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</si>
  <si>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</si>
  <si>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</si>
  <si>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Mediciones de cumplimiento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</si>
  <si>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</si>
  <si>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</si>
  <si>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</si>
  <si>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</si>
  <si>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</si>
  <si>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</si>
  <si>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</si>
  <si>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</si>
  <si>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</si>
  <si>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</si>
  <si>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</si>
  <si>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</si>
  <si>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</si>
  <si>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</si>
  <si>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</si>
  <si>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</si>
  <si>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</si>
  <si>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</si>
  <si>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</si>
  <si>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</si>
  <si>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</si>
  <si>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</si>
  <si>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</si>
  <si>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</si>
  <si>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</si>
  <si>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</si>
  <si>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</si>
  <si>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Fiscalización de Jornada Electoral SIFIJE (Requerimientos de Servicio de TIC).</t>
  </si>
  <si>
    <t>Gestionar los Requerimientos de Servicio TIC del Sistema de Mecanismos de Recolección y Cadena de Custodia (Requerimientos de Servicio de TIC).</t>
  </si>
  <si>
    <t>Verificar y validar los Componentes del Sistema de Secciones con Estrategias Diferenciadas (Pruebas de aceptación).</t>
  </si>
  <si>
    <t>Liberar el Sistema de  Documentos y Materiales Electorales OPL (Producción).</t>
  </si>
  <si>
    <t>Verificar y validar los Componentes del Sistema de Secciones con Cambio a la Propuesta de Ruta de Visita (Pruebas de aceptación).</t>
  </si>
  <si>
    <t>Verificar y validar los Componentes del Sistema de Reclutamiento de SE y CAE en Línea (Pruebas de aceptación).</t>
  </si>
  <si>
    <t>Verificar y validar los Componentes del Sistema Nacional de Registro de Precandidatos y Candidatos, (SNR) (Pruebas de aceptación).</t>
  </si>
  <si>
    <t>Verificar y validar los Componentes del Sistema de Seguimiento de las y los Supervisores y Capacitadores Asistentes Electorales - Examen en Línea(Pruebas de aceptación).</t>
  </si>
  <si>
    <t>Liberar el Sistema de Secciones con Estrategias Diferenciadas(Producción).</t>
  </si>
  <si>
    <t>Liberar el Sistema de Secciones con Cambio a la Propuesta de Ruta de Visita (Producción).</t>
  </si>
  <si>
    <t>Liberar el Sistema Nacional de Registro de Precandidatos y Candidatos, (SNR) (Producción).</t>
  </si>
  <si>
    <t>Verificar y validar los Componentes del Sistema de Sesiones de Consejo (Pruebas de aceptación).</t>
  </si>
  <si>
    <t>Liberar el Sistema de Seguimiento de las y los Supervisores y Capacitadores Asistentes Electorales - Examen en Línea (Producción).</t>
  </si>
  <si>
    <t>Liberar el Sistema de Reclutamiento de SE y CAE en Línea (Producción).</t>
  </si>
  <si>
    <t>Verificar y validar los Componentes del Sistema de Mediciones de cumplimiento (Pruebas de aceptación).</t>
  </si>
  <si>
    <t>Liberar el Sistema de Mediciones de cumplimiento (Producción).</t>
  </si>
  <si>
    <t>Verificar y validar los Componentes del Sistema de Observadoras y Observadores Electorales (Pruebas de aceptación).</t>
  </si>
  <si>
    <t>Liberar el Sistema de  Sesiones de Consejo (Producción).</t>
  </si>
  <si>
    <t>Liberar el Sistema de  Observadoras y Observadores Electorales (Producción).</t>
  </si>
  <si>
    <t>Verificar y validar los Componentes del Sistema de Ubicación de Casillas (Pruebas de aceptación).</t>
  </si>
  <si>
    <t>Verificar y validar los Componentes del Sistema Integral de Fiscalización – Precampaña (Pruebas de aceptación).</t>
  </si>
  <si>
    <t>Verificar y validar los Componentes del Sistema de Mecanismos de Recolección y Cadena de Custodia (Pruebas de aceptación).</t>
  </si>
  <si>
    <t>Liberar el Sistema Integral de Fiscalización – Precampaña (Producción).</t>
  </si>
  <si>
    <t>Liberar el Sistema de  Ubicación de Casillas (Producción).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</si>
  <si>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</si>
  <si>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</si>
  <si>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</si>
  <si>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</si>
  <si>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Producción, Distribución y Almacenamiento de la Documentación y Materiales Electorales (Pruebas de aceptación).</t>
  </si>
  <si>
    <t>Liberar el Sistema de  Mecanismos de Recolección y Cadena de Custodia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</si>
  <si>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</si>
  <si>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</si>
  <si>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</si>
  <si>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Verificar y validar los Componentes de la Aplicación Móvil de Seguimiento a la Primera Etapa de Capacitación (Pruebas de aceptación).</t>
  </si>
  <si>
    <t>Verificar y validar los Componentes de la Aplicación Móvil de Verificación de las  y los Supervisores Electorales en la Primera Etapa de Capacitación (Pruebas de aceptación).</t>
  </si>
  <si>
    <t>Verificar y validar los Componentes del Sistema de Seguimiento a la Primera Etapa de Capacitación (Pruebas de aceptación).</t>
  </si>
  <si>
    <t>Verificar y validar los Componentes del Sistema de Evaluación de Supervisoras, Supervisores, Capacitadoras y Capacitadores (Pruebas de aceptación).</t>
  </si>
  <si>
    <t>Liberar el  Sistema de Producción, Distribución y Almacenamiento de la Documentación y Materiales Electorales (Producción).</t>
  </si>
  <si>
    <t>Liberar el Sistema del Proceso de Primera Insaculación (Producción).</t>
  </si>
  <si>
    <t>Liberar el Sistema de Seguimiento a la Primera Etapa de Capacitación (Producción).</t>
  </si>
  <si>
    <t>Liberar el Sistema de  Evaluación de Supervisoras, Supervisores, Capacitadoras y Capacitadores (Producción).</t>
  </si>
  <si>
    <t>Liberar la Aplicación Móvil de Seguimiento a la Primera Etapa de Capacitación (Producción).</t>
  </si>
  <si>
    <t>Liberar la Aplicación Móvil de Verificación de las y los Supervisores Electorales en la Primera Etapa de Capacitación (Producción).</t>
  </si>
  <si>
    <t>Verificar y validar los Componentes del Sistema de Registro de Solicitudes, Sustituciones y Acreditación de los Partidos Políticos y Candidaturas Independientes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</si>
  <si>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</si>
  <si>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</si>
  <si>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del Sistema Integral de Fiscalización – Campaña (Pruebas de aceptación).</t>
  </si>
  <si>
    <t>Verificar y validar los Componentes de la Aplicación Móvil de Nombramientos y Seguimiento a la Segunda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</si>
  <si>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</si>
  <si>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</si>
  <si>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Seguimiento a Paquetes Electorales (SPE) (Pruebas de aceptación).</t>
  </si>
  <si>
    <t>Liberar el Sistema Integral de Fiscalización – Campaña (Producción).</t>
  </si>
  <si>
    <t>Verificar y validar los Componentes de la Aplicación móvil de Simulacros y Prácticas de la Jornada electoral (Pruebas de aceptación).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</si>
  <si>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</si>
  <si>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</si>
  <si>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</si>
  <si>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la Aplicación Móvil de Verificación de las y los Supervisores Electorales en la Segunda Etapa de Capacitación (Producción).</t>
  </si>
  <si>
    <t>Liberar la Aplicación móvil de Simulacros y Prácticas de la Jornada electoral (Producción).</t>
  </si>
  <si>
    <t>Liberar el Sistema de  Sustitución de Funcionarias y Funcionarios de Mesas Directivas de Casilla (Producción).</t>
  </si>
  <si>
    <t>Liberar el Sistema de Registro de Solicitudes, Sustituciones y Acreditación de los Partidos Políticos y Candidaturas Independientes (Producción).</t>
  </si>
  <si>
    <t>Verificar y validar los Componentes del Sistema de Consulta en Casillas Especiales (SICCE)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</si>
  <si>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</si>
  <si>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</si>
  <si>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Liberar la Aplicación Móvil de Seguimiento a Paquetes Electorales (SPE) (Producción).</t>
  </si>
  <si>
    <t>Verificar y validar los Componentes del Sistema de Fiscalización de Jornada Electoral SIFIJE (Pruebas de aceptación).</t>
  </si>
  <si>
    <t>Verificar y validar los Componentes del Sistema de Desempeño de Funcionarias y Funcionarios de Casilla (Pruebas de aceptación).</t>
  </si>
  <si>
    <t>Verificar y validar los Componentes de la Aplicación Móvil  "IMDC  el día de la Jornada Electoral" (Pruebas de aceptación).</t>
  </si>
  <si>
    <t>Liberar el Sistema de Fiscalización de Jornada Electoral SIFIJE (Producción).</t>
  </si>
  <si>
    <t>Liberar el Sistema de  Desempeño de Funcionarias y Funcionarios de Casilla (Producción).</t>
  </si>
  <si>
    <t>Liberar el Sistema de Información sobre el desarrollo de la Jornada Electoral (SIJE) (Producción).</t>
  </si>
  <si>
    <t>Liberar la Aplicación Móvil del sistema de Información de la Jornada Electoral (Producción).</t>
  </si>
  <si>
    <t>Liberar el Sistema de Consulta en Casillas Especiales (SICCE) (Producción).</t>
  </si>
  <si>
    <t>Liberar la Aplicación Móvil  "IMDC  el día de la Jornada Electoral" (Producción).</t>
  </si>
  <si>
    <t>Verificar y validar los Componentes del Sistema de Documentos y Materiales Electorales OPL (Pruebas de aceptación).</t>
  </si>
  <si>
    <t>Difusión al OPL del Acuerdo del CG, incluyendo la Convocatoria y el Formato de acreditación; así como información sobre el procedimiento de acreditación</t>
  </si>
  <si>
    <t>23.1</t>
  </si>
  <si>
    <t>Recepción de documentación sobre las características del proceso local enviado por el OPL</t>
  </si>
  <si>
    <t>23.2</t>
  </si>
  <si>
    <t>Recepción de las solicitudes de acreditación enviadas por el OPL</t>
  </si>
  <si>
    <t>23.3</t>
  </si>
  <si>
    <t>Remitir al OPL, que reconozcan la figura de visitante extranjero, el listado de acreditados</t>
  </si>
  <si>
    <t>23.4</t>
  </si>
  <si>
    <t>CATÁLOGO DE ACTIVIDADES</t>
  </si>
  <si>
    <t>1.6</t>
  </si>
  <si>
    <t>1.7</t>
  </si>
  <si>
    <t>2.5</t>
  </si>
  <si>
    <t>2.6</t>
  </si>
  <si>
    <t>2.7</t>
  </si>
  <si>
    <t>3.2</t>
  </si>
  <si>
    <t>3.3</t>
  </si>
  <si>
    <t>3.4</t>
  </si>
  <si>
    <t>3.5</t>
  </si>
  <si>
    <t>3.6</t>
  </si>
  <si>
    <t>3.7</t>
  </si>
  <si>
    <t>3.8</t>
  </si>
  <si>
    <t>3.9</t>
  </si>
  <si>
    <t>7.4</t>
  </si>
  <si>
    <t>8.9</t>
  </si>
  <si>
    <t>9.3</t>
  </si>
  <si>
    <t>9.4</t>
  </si>
  <si>
    <t>9.5</t>
  </si>
  <si>
    <t>9.6</t>
  </si>
  <si>
    <t>9.7</t>
  </si>
  <si>
    <t>9.8</t>
  </si>
  <si>
    <t>9.9</t>
  </si>
  <si>
    <t>9.10</t>
  </si>
  <si>
    <t>9.11</t>
  </si>
  <si>
    <t>9.12</t>
  </si>
  <si>
    <t>9.13</t>
  </si>
  <si>
    <t>9.14</t>
  </si>
  <si>
    <t>9.15</t>
  </si>
  <si>
    <t>9.16</t>
  </si>
  <si>
    <t>10.13</t>
  </si>
  <si>
    <t>10.14</t>
  </si>
  <si>
    <t>10.15</t>
  </si>
  <si>
    <t>10.16</t>
  </si>
  <si>
    <t>10.17</t>
  </si>
  <si>
    <t>10.18</t>
  </si>
  <si>
    <t>11.3</t>
  </si>
  <si>
    <t>11.4</t>
  </si>
  <si>
    <t>11.5</t>
  </si>
  <si>
    <t>11.6</t>
  </si>
  <si>
    <t>11.7</t>
  </si>
  <si>
    <t>11.8</t>
  </si>
  <si>
    <t>11.9</t>
  </si>
  <si>
    <t>11.10</t>
  </si>
  <si>
    <t>11.11</t>
  </si>
  <si>
    <t>12.3</t>
  </si>
  <si>
    <t>12.4</t>
  </si>
  <si>
    <t>12.5</t>
  </si>
  <si>
    <t>12.6</t>
  </si>
  <si>
    <t>15.8</t>
  </si>
  <si>
    <t>15.9</t>
  </si>
  <si>
    <t>15.10</t>
  </si>
  <si>
    <t>15.11</t>
  </si>
  <si>
    <t>15.12</t>
  </si>
  <si>
    <t>16.10</t>
  </si>
  <si>
    <t>16.11</t>
  </si>
  <si>
    <t>16.12</t>
  </si>
  <si>
    <t>16.13</t>
  </si>
  <si>
    <t>16.14</t>
  </si>
  <si>
    <t>17.1</t>
  </si>
  <si>
    <t>17.2</t>
  </si>
  <si>
    <t>18.1</t>
  </si>
  <si>
    <t>18.2</t>
  </si>
  <si>
    <t>18.3</t>
  </si>
  <si>
    <t>18.4</t>
  </si>
  <si>
    <t>18.5</t>
  </si>
  <si>
    <t>18.6</t>
  </si>
  <si>
    <t>18.7</t>
  </si>
  <si>
    <t>19.1</t>
  </si>
  <si>
    <t>19.2</t>
  </si>
  <si>
    <t>19.3</t>
  </si>
  <si>
    <t>19.4</t>
  </si>
  <si>
    <t>19.5</t>
  </si>
  <si>
    <t>19.6</t>
  </si>
  <si>
    <t>19.7</t>
  </si>
  <si>
    <t>19.8</t>
  </si>
  <si>
    <t>20.1</t>
  </si>
  <si>
    <t>20.2</t>
  </si>
  <si>
    <t>20.3</t>
  </si>
  <si>
    <t>20.4</t>
  </si>
  <si>
    <t>20.5</t>
  </si>
  <si>
    <t>20.6</t>
  </si>
  <si>
    <t>21.1</t>
  </si>
  <si>
    <t>21.2</t>
  </si>
  <si>
    <t>21.3</t>
  </si>
  <si>
    <t>21.4</t>
  </si>
  <si>
    <t>21.5</t>
  </si>
  <si>
    <t>21.6</t>
  </si>
  <si>
    <t>21.7</t>
  </si>
  <si>
    <t>21.8</t>
  </si>
  <si>
    <t>21.9</t>
  </si>
  <si>
    <t>21.10</t>
  </si>
  <si>
    <t>21.11</t>
  </si>
  <si>
    <t>21.12</t>
  </si>
  <si>
    <t>21.13</t>
  </si>
  <si>
    <t>22.1</t>
  </si>
  <si>
    <t>22.2</t>
  </si>
  <si>
    <t>22.3</t>
  </si>
  <si>
    <t>22.4</t>
  </si>
  <si>
    <t>22.5</t>
  </si>
  <si>
    <t>22.6</t>
  </si>
  <si>
    <t>22.7</t>
  </si>
  <si>
    <t>22.8</t>
  </si>
  <si>
    <t>22.9</t>
  </si>
  <si>
    <t>22.10</t>
  </si>
  <si>
    <t>22.11</t>
  </si>
  <si>
    <t>22.12</t>
  </si>
  <si>
    <t>22.13</t>
  </si>
  <si>
    <t>22.14</t>
  </si>
  <si>
    <t>22.15</t>
  </si>
  <si>
    <t>22.16</t>
  </si>
  <si>
    <t>CAI/JLE</t>
  </si>
  <si>
    <t>CAI</t>
  </si>
  <si>
    <t>24.1</t>
  </si>
  <si>
    <t>24.2</t>
  </si>
  <si>
    <t>24.3</t>
  </si>
  <si>
    <t>24.4</t>
  </si>
  <si>
    <t>25.1</t>
  </si>
  <si>
    <t>25.2</t>
  </si>
  <si>
    <t>25.3</t>
  </si>
  <si>
    <t>26.1</t>
  </si>
  <si>
    <t>26.2</t>
  </si>
  <si>
    <t>26.3</t>
  </si>
  <si>
    <t>26.4</t>
  </si>
  <si>
    <t>26.5</t>
  </si>
  <si>
    <t>26.6</t>
  </si>
  <si>
    <t>26.7</t>
  </si>
  <si>
    <t>26.8</t>
  </si>
  <si>
    <t>26.9</t>
  </si>
  <si>
    <t>27.1</t>
  </si>
  <si>
    <t>27.2</t>
  </si>
  <si>
    <t>27.3</t>
  </si>
  <si>
    <t>27.4</t>
  </si>
  <si>
    <t>27.5</t>
  </si>
  <si>
    <t>27.6</t>
  </si>
  <si>
    <t>27.7</t>
  </si>
  <si>
    <t>27.8</t>
  </si>
  <si>
    <t>27.9</t>
  </si>
  <si>
    <t>27.10</t>
  </si>
  <si>
    <t>27.11</t>
  </si>
  <si>
    <t>27.12</t>
  </si>
  <si>
    <t>27.13</t>
  </si>
  <si>
    <t>28.1</t>
  </si>
  <si>
    <t>28.2</t>
  </si>
  <si>
    <t>28.3</t>
  </si>
  <si>
    <t>28.4</t>
  </si>
  <si>
    <t>28.5</t>
  </si>
  <si>
    <t>28.6</t>
  </si>
  <si>
    <t>28.7</t>
  </si>
  <si>
    <t>28.8</t>
  </si>
  <si>
    <t>28.9</t>
  </si>
  <si>
    <t>28.10</t>
  </si>
  <si>
    <t>28.11</t>
  </si>
  <si>
    <t>28.12</t>
  </si>
  <si>
    <t>28.13</t>
  </si>
  <si>
    <t>28.14</t>
  </si>
  <si>
    <t>28.15</t>
  </si>
  <si>
    <t>28.16</t>
  </si>
  <si>
    <t>28.17</t>
  </si>
  <si>
    <t>28.18</t>
  </si>
  <si>
    <t>28.19</t>
  </si>
  <si>
    <t>28.20</t>
  </si>
  <si>
    <t>28.21</t>
  </si>
  <si>
    <t>28.22</t>
  </si>
  <si>
    <t>28.23</t>
  </si>
  <si>
    <t>28.24</t>
  </si>
  <si>
    <t>28.25</t>
  </si>
  <si>
    <t>28.26</t>
  </si>
  <si>
    <t>28.27</t>
  </si>
  <si>
    <t>28.28</t>
  </si>
  <si>
    <t>28.29</t>
  </si>
  <si>
    <t>28.30</t>
  </si>
  <si>
    <t>28.31</t>
  </si>
  <si>
    <t>28.32</t>
  </si>
  <si>
    <t>28.33</t>
  </si>
  <si>
    <t>28.34</t>
  </si>
  <si>
    <t>28.35</t>
  </si>
  <si>
    <t>28.36</t>
  </si>
  <si>
    <t>29.1</t>
  </si>
  <si>
    <t>29.2</t>
  </si>
  <si>
    <t>29.3</t>
  </si>
  <si>
    <t>29.4</t>
  </si>
  <si>
    <t>29.5</t>
  </si>
  <si>
    <t>29.6</t>
  </si>
  <si>
    <t>29.7</t>
  </si>
  <si>
    <t>29.8</t>
  </si>
  <si>
    <t>29.9</t>
  </si>
  <si>
    <t>29.10</t>
  </si>
  <si>
    <t>29.11</t>
  </si>
  <si>
    <t>29.12</t>
  </si>
  <si>
    <t>29.13</t>
  </si>
  <si>
    <t>29.14</t>
  </si>
  <si>
    <t>29.15</t>
  </si>
  <si>
    <t>29.16</t>
  </si>
  <si>
    <t>29.17</t>
  </si>
  <si>
    <t>29.18</t>
  </si>
  <si>
    <t>29.19</t>
  </si>
  <si>
    <t>29.20</t>
  </si>
  <si>
    <t>29.21</t>
  </si>
  <si>
    <t>29.22</t>
  </si>
  <si>
    <t>29.23</t>
  </si>
  <si>
    <t>29.24</t>
  </si>
  <si>
    <t>29.25</t>
  </si>
  <si>
    <t>29.26</t>
  </si>
  <si>
    <t>29.27</t>
  </si>
  <si>
    <t>29.28</t>
  </si>
  <si>
    <t>29.29</t>
  </si>
  <si>
    <t>29.30</t>
  </si>
  <si>
    <t>29.31</t>
  </si>
  <si>
    <t>29.32</t>
  </si>
  <si>
    <t>29.33</t>
  </si>
  <si>
    <t>29.34</t>
  </si>
  <si>
    <t>29.35</t>
  </si>
  <si>
    <t>29.36</t>
  </si>
  <si>
    <t>29.37</t>
  </si>
  <si>
    <t>29.38</t>
  </si>
  <si>
    <t>29.39</t>
  </si>
  <si>
    <t>29.40</t>
  </si>
  <si>
    <t>29.41</t>
  </si>
  <si>
    <t>29.42</t>
  </si>
  <si>
    <t>29.43</t>
  </si>
  <si>
    <t>29.44</t>
  </si>
  <si>
    <t>29.45</t>
  </si>
  <si>
    <t>29.46</t>
  </si>
  <si>
    <t>29.47</t>
  </si>
  <si>
    <t>29.48</t>
  </si>
  <si>
    <t>29.49</t>
  </si>
  <si>
    <t>29.50</t>
  </si>
  <si>
    <t>29.51</t>
  </si>
  <si>
    <t>29.52</t>
  </si>
  <si>
    <t>29.53</t>
  </si>
  <si>
    <t>29.54</t>
  </si>
  <si>
    <t>29.55</t>
  </si>
  <si>
    <t>29.56</t>
  </si>
  <si>
    <t>29.57</t>
  </si>
  <si>
    <t>29.58</t>
  </si>
  <si>
    <t>29.59</t>
  </si>
  <si>
    <t>29.60</t>
  </si>
  <si>
    <t>29.61</t>
  </si>
  <si>
    <t>29.62</t>
  </si>
  <si>
    <t>29.63</t>
  </si>
  <si>
    <t>29.64</t>
  </si>
  <si>
    <t>29.65</t>
  </si>
  <si>
    <t>29.66</t>
  </si>
  <si>
    <t>29.67</t>
  </si>
  <si>
    <t>29.68</t>
  </si>
  <si>
    <t>29.69</t>
  </si>
  <si>
    <t>29.70</t>
  </si>
  <si>
    <t>29.71</t>
  </si>
  <si>
    <t>29.72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</si>
</sst>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17"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color rgb="FF000000"/>
      <name val="Calibri"/>
      <family val="2"/>
      <scheme val="minor"/>
    </font>
    <font>
      <b/>
      <sz val="16"/>
      <color rgb="FF000000"/>
      <name val="Arial"/>
      <family val="2"/>
    </font>
    <font>
      <b/>
      <sz val="11"/>
      <color rgb="FFFFFFFF"/>
      <name val="Arial"/>
      <family val="2"/>
    </font>
    <font>
      <sz val="11"/>
      <name val="Arial"/>
      <family val="2"/>
    </font>
    <font>
      <sz val="11"/>
      <color rgb="FF000000"/>
      <name val="Arial"/>
      <family val="2"/>
    </font>
    <font>
      <sz val="11"/>
      <color rgb="FFFF0000"/>
      <name val="Calibri"/>
      <family val="2"/>
      <scheme val="minor"/>
    </font>
    <font>
      <b/>
      <sz val="26"/>
      <color rgb="FF000000"/>
      <name val="Calibri"/>
      <scheme val="minor"/>
    </font>
    <font>
      <b/>
      <sz val="11"/>
      <color rgb="FFFFFFFF"/>
      <name val="Aptos Narrow"/>
    </font>
    <font>
      <b/>
      <sz val="12"/>
      <color rgb="FFFFFFFF"/>
      <name val="Calibri"/>
      <scheme val="minor"/>
    </font>
    <font>
      <sz val="11"/>
      <color rgb="FF000000"/>
      <name val="Calibri"/>
    </font>
  </fonts>
  <fills count="6">
    <fill>
      <patternFill patternType="none"/>
    </fill>
    <fill>
      <patternFill patternType="gray125"/>
    </fill>
    <fill>
      <patternFill patternType="solid">
        <fgColor rgb="FFFF3398"/>
        <bgColor rgb="FFFF3398"/>
      </patternFill>
    </fill>
    <fill>
      <patternFill patternType="solid">
        <fgColor rgb="FFFFFFFF"/>
        <bgColor rgb="FF000000"/>
      </patternFill>
    </fill>
    <fill>
      <patternFill patternType="solid">
        <fgColor rgb="FFD5007F"/>
        <bgColor rgb="FF000000"/>
      </patternFill>
    </fill>
    <fill>
      <patternFill patternType="solid">
        <fgColor rgb="FFFFC000"/>
        <bgColor rgb="FF000000"/>
      </patternFill>
    </fill>
  </fills>
  <borders count="1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77">
    <xf numFmtId="0" fontId="0" fillId="0" borderId="0" xfId="0"/>
    <xf numFmtId="0" fontId="2" fillId="0" borderId="1" xfId="0" applyFont="1" applyBorder="1" applyAlignment="1">
      <alignment vertical="center" wrapText="1"/>
    </xf>
    <xf numFmtId="0" fontId="5" fillId="0" borderId="1" xfId="0" applyFont="1" applyBorder="1" applyAlignment="1">
      <alignment vertical="center"/>
    </xf>
    <xf numFmtId="14" fontId="2" fillId="0" borderId="1" xfId="0" applyNumberFormat="1" applyFont="1" applyBorder="1" applyAlignment="1">
      <alignment vertical="center" wrapText="1"/>
    </xf>
    <xf numFmtId="0" fontId="5" fillId="0" borderId="1" xfId="0" applyFont="1" applyBorder="1" applyAlignment="1">
      <alignment vertical="center" wrapText="1"/>
    </xf>
    <xf numFmtId="0" fontId="6" fillId="0" borderId="1" xfId="0" applyFont="1" applyBorder="1" applyAlignment="1">
      <alignment vertical="center" wrapText="1"/>
    </xf>
    <xf numFmtId="0" fontId="7" fillId="0" borderId="0" xfId="0" applyFont="1"/>
    <xf numFmtId="0" fontId="7" fillId="0" borderId="0" xfId="0" applyFont="1" applyAlignment="1">
      <alignment horizontal="center"/>
    </xf>
    <xf numFmtId="0" fontId="8"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vertical="center" wrapText="1"/>
    </xf>
    <xf numFmtId="0" fontId="9" fillId="2" borderId="9" xfId="0" applyFont="1" applyFill="1" applyBorder="1" applyAlignment="1">
      <alignment vertical="center" wrapText="1"/>
    </xf>
    <xf numFmtId="0" fontId="9" fillId="2" borderId="12" xfId="0" applyFont="1" applyFill="1" applyBorder="1" applyAlignment="1">
      <alignment horizontal="center" vertical="center" wrapText="1"/>
    </xf>
    <xf numFmtId="0" fontId="9" fillId="2" borderId="12" xfId="0" applyFont="1" applyFill="1" applyBorder="1" applyAlignment="1">
      <alignment vertical="center" wrapText="1"/>
    </xf>
    <xf numFmtId="0" fontId="9" fillId="2" borderId="9" xfId="0" applyFont="1" applyFill="1" applyBorder="1" applyAlignment="1">
      <alignment horizontal="center" vertical="center" wrapText="1"/>
    </xf>
    <xf numFmtId="0" fontId="10" fillId="3" borderId="10" xfId="0" applyFont="1" applyFill="1" applyBorder="1" applyAlignment="1">
      <alignment vertical="center" wrapText="1"/>
    </xf>
    <xf numFmtId="0" fontId="10" fillId="3" borderId="1" xfId="0" applyFont="1" applyFill="1" applyBorder="1" applyAlignment="1">
      <alignment horizontal="center" vertical="center" wrapText="1"/>
    </xf>
    <xf numFmtId="0" fontId="10" fillId="3" borderId="11" xfId="0" applyFont="1" applyFill="1" applyBorder="1" applyAlignment="1">
      <alignment vertical="center" wrapText="1"/>
    </xf>
    <xf numFmtId="0" fontId="10" fillId="3" borderId="7"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1" fillId="3" borderId="10" xfId="0" applyFont="1" applyFill="1" applyBorder="1" applyAlignment="1">
      <alignment vertical="center" wrapText="1"/>
    </xf>
    <xf numFmtId="0" fontId="10" fillId="3" borderId="14" xfId="0" applyFont="1" applyFill="1" applyBorder="1" applyAlignment="1">
      <alignment vertical="center" wrapText="1"/>
    </xf>
    <xf numFmtId="0" fontId="11" fillId="3" borderId="7"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8" xfId="0" applyFont="1" applyFill="1" applyBorder="1" applyAlignment="1">
      <alignment vertical="center" wrapText="1"/>
    </xf>
    <xf numFmtId="0" fontId="11" fillId="3" borderId="14" xfId="0" applyFont="1" applyFill="1" applyBorder="1" applyAlignment="1">
      <alignment vertical="center" wrapText="1"/>
    </xf>
    <xf numFmtId="14" fontId="11" fillId="0" borderId="6" xfId="0" applyNumberFormat="1" applyFont="1" applyBorder="1" applyAlignment="1">
      <alignment horizontal="center" vertical="center"/>
    </xf>
    <xf numFmtId="0" fontId="10" fillId="3" borderId="0" xfId="0" applyFont="1" applyFill="1" applyAlignment="1">
      <alignment vertical="center" wrapText="1"/>
    </xf>
    <xf numFmtId="0" fontId="10" fillId="3" borderId="4" xfId="0" applyFont="1" applyFill="1" applyBorder="1" applyAlignment="1">
      <alignment vertical="center" wrapText="1"/>
    </xf>
    <xf numFmtId="0" fontId="10" fillId="3" borderId="5" xfId="0" applyFont="1" applyFill="1" applyBorder="1" applyAlignment="1">
      <alignment vertical="center" wrapText="1"/>
    </xf>
    <xf numFmtId="0" fontId="10" fillId="0" borderId="6" xfId="0" applyFont="1" applyBorder="1" applyAlignment="1">
      <alignment horizontal="center" vertical="center"/>
    </xf>
    <xf numFmtId="0" fontId="11" fillId="0" borderId="6" xfId="0" applyFont="1" applyBorder="1" applyAlignment="1">
      <alignment horizontal="center" vertical="center"/>
    </xf>
    <xf numFmtId="0" fontId="10" fillId="3" borderId="8" xfId="0" applyFont="1" applyFill="1" applyBorder="1" applyAlignment="1">
      <alignment vertical="center" wrapText="1"/>
    </xf>
    <xf numFmtId="0" fontId="10" fillId="3" borderId="1" xfId="0" applyFont="1" applyFill="1" applyBorder="1" applyAlignment="1">
      <alignment vertical="center" wrapText="1"/>
    </xf>
    <xf numFmtId="0" fontId="11" fillId="3" borderId="3" xfId="0" applyFont="1" applyFill="1" applyBorder="1" applyAlignment="1">
      <alignment vertical="center" wrapText="1"/>
    </xf>
    <xf numFmtId="0" fontId="10" fillId="0" borderId="6" xfId="0" applyFont="1" applyBorder="1" applyAlignment="1">
      <alignment horizontal="left" vertical="center"/>
    </xf>
    <xf numFmtId="0" fontId="11" fillId="3" borderId="7" xfId="0" applyFont="1" applyFill="1" applyBorder="1" applyAlignment="1">
      <alignment vertical="center" wrapText="1"/>
    </xf>
    <xf numFmtId="0" fontId="11" fillId="0" borderId="2" xfId="0" applyFont="1" applyBorder="1" applyAlignment="1">
      <alignment vertical="center" wrapText="1"/>
    </xf>
    <xf numFmtId="0" fontId="11" fillId="0" borderId="1" xfId="0" applyFont="1" applyBorder="1" applyAlignment="1">
      <alignment horizontal="center" vertical="center" wrapText="1"/>
    </xf>
    <xf numFmtId="0" fontId="11" fillId="0" borderId="11" xfId="0" applyFont="1" applyBorder="1" applyAlignment="1">
      <alignment vertical="center" wrapText="1"/>
    </xf>
    <xf numFmtId="0" fontId="11" fillId="0" borderId="7" xfId="0" applyFont="1" applyBorder="1" applyAlignment="1">
      <alignment horizontal="center" vertical="center" wrapText="1"/>
    </xf>
    <xf numFmtId="0" fontId="11" fillId="0" borderId="13" xfId="0" applyFont="1" applyBorder="1" applyAlignment="1">
      <alignment horizontal="center" vertical="center" wrapText="1"/>
    </xf>
    <xf numFmtId="0" fontId="0" fillId="0" borderId="0" xfId="0" pivotButton="1"/>
    <xf numFmtId="0" fontId="0" fillId="0" borderId="0" xfId="0" applyAlignment="1">
      <alignment horizontal="left"/>
    </xf>
    <xf numFmtId="0" fontId="0" fillId="0" borderId="1" xfId="0" applyBorder="1" applyAlignment="1">
      <alignment horizontal="center" vertical="center"/>
    </xf>
    <xf numFmtId="0" fontId="14" fillId="4" borderId="15" xfId="0" applyFont="1" applyFill="1" applyBorder="1" applyAlignment="1">
      <alignment horizontal="center" vertical="center"/>
    </xf>
    <xf numFmtId="0" fontId="14" fillId="4" borderId="12" xfId="0" applyFont="1" applyFill="1" applyBorder="1" applyAlignment="1">
      <alignment horizontal="center" vertical="center"/>
    </xf>
    <xf numFmtId="0" fontId="15" fillId="2" borderId="15" xfId="0" applyFont="1" applyFill="1" applyBorder="1" applyAlignment="1">
      <alignment horizontal="center" vertical="center"/>
    </xf>
    <xf numFmtId="0" fontId="15" fillId="2" borderId="15"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2" fillId="0" borderId="6" xfId="0" applyFont="1" applyBorder="1" applyAlignment="1">
      <alignment horizontal="center" vertical="center"/>
    </xf>
    <xf numFmtId="0" fontId="0" fillId="0" borderId="0" xfId="0" applyAlignment="1">
      <alignment horizontal="center" vertical="center"/>
    </xf>
    <xf numFmtId="0" fontId="5" fillId="5" borderId="7" xfId="0" applyFont="1" applyFill="1" applyBorder="1"/>
    <xf numFmtId="0" fontId="4" fillId="2" borderId="6" xfId="0" applyFont="1" applyFill="1" applyBorder="1" applyAlignment="1">
      <alignment horizontal="center" vertical="center"/>
    </xf>
    <xf numFmtId="0" fontId="4" fillId="2" borderId="16" xfId="0" applyFont="1" applyFill="1" applyBorder="1" applyAlignment="1">
      <alignment horizontal="center" vertical="center"/>
    </xf>
    <xf numFmtId="0" fontId="0" fillId="0" borderId="0" xfId="0" applyAlignment="1">
      <alignment vertical="center"/>
    </xf>
    <xf numFmtId="0" fontId="12" fillId="0" borderId="0" xfId="0" applyFont="1" applyAlignment="1">
      <alignment vertical="center"/>
    </xf>
    <xf numFmtId="0" fontId="5" fillId="0" borderId="7" xfId="0" applyFont="1" applyBorder="1" applyAlignment="1">
      <alignment vertical="center"/>
    </xf>
    <xf numFmtId="1" fontId="5" fillId="0" borderId="6" xfId="0" applyNumberFormat="1" applyFont="1" applyBorder="1" applyAlignment="1">
      <alignment horizontal="center" vertical="center"/>
    </xf>
    <xf numFmtId="0" fontId="5" fillId="0" borderId="6" xfId="0" applyFont="1" applyBorder="1" applyAlignment="1">
      <alignment horizontal="center" vertical="center"/>
    </xf>
    <xf numFmtId="14" fontId="2" fillId="0" borderId="16" xfId="0" applyNumberFormat="1" applyFont="1" applyBorder="1" applyAlignment="1">
      <alignment horizontal="center" vertical="center"/>
    </xf>
    <xf numFmtId="14" fontId="2" fillId="0" borderId="6" xfId="0" applyNumberFormat="1" applyFont="1" applyBorder="1" applyAlignment="1">
      <alignment horizontal="center" vertical="center"/>
    </xf>
    <xf numFmtId="14" fontId="5" fillId="0" borderId="16" xfId="0" applyNumberFormat="1" applyFont="1" applyBorder="1" applyAlignment="1">
      <alignment horizontal="center" vertical="center"/>
    </xf>
    <xf numFmtId="14" fontId="5" fillId="0" borderId="6" xfId="0" applyNumberFormat="1" applyFont="1" applyBorder="1" applyAlignment="1">
      <alignment horizontal="center" vertical="center"/>
    </xf>
    <xf numFmtId="14" fontId="6" fillId="0" borderId="16" xfId="0" applyNumberFormat="1" applyFont="1" applyBorder="1" applyAlignment="1">
      <alignment horizontal="center" vertical="center"/>
    </xf>
    <xf numFmtId="14" fontId="6" fillId="0" borderId="6" xfId="0" applyNumberFormat="1" applyFont="1" applyBorder="1" applyAlignment="1">
      <alignment horizontal="center" vertical="center"/>
    </xf>
    <xf numFmtId="0" fontId="16" fillId="0" borderId="6" xfId="0" applyFont="1" applyBorder="1" applyAlignment="1">
      <alignment horizontal="center" vertical="center"/>
    </xf>
    <xf numFmtId="0" fontId="6" fillId="0" borderId="6" xfId="0" applyFont="1" applyBorder="1" applyAlignment="1">
      <alignment horizontal="center" vertical="center"/>
    </xf>
    <xf numFmtId="164" fontId="2" fillId="0" borderId="16" xfId="0" applyNumberFormat="1" applyFont="1" applyBorder="1" applyAlignment="1">
      <alignment horizontal="center" vertical="center"/>
    </xf>
    <xf numFmtId="164" fontId="2" fillId="0" borderId="6" xfId="0" applyNumberFormat="1" applyFont="1" applyBorder="1" applyAlignment="1">
      <alignment horizontal="center" vertical="center"/>
    </xf>
    <xf numFmtId="14" fontId="5" fillId="0" borderId="2" xfId="0" applyNumberFormat="1" applyFont="1" applyBorder="1" applyAlignment="1">
      <alignment horizontal="center" vertical="center"/>
    </xf>
    <xf numFmtId="14" fontId="5" fillId="0" borderId="8" xfId="0" applyNumberFormat="1" applyFont="1" applyBorder="1" applyAlignment="1">
      <alignment horizontal="center" vertical="center"/>
    </xf>
    <xf numFmtId="0" fontId="5" fillId="0" borderId="16" xfId="0" applyFont="1" applyBorder="1" applyAlignment="1">
      <alignment horizontal="center" vertical="center"/>
    </xf>
    <xf numFmtId="0" fontId="6" fillId="0" borderId="7" xfId="0" applyFont="1" applyBorder="1" applyAlignment="1">
      <alignment vertical="center"/>
    </xf>
    <xf numFmtId="0" fontId="13" fillId="0" borderId="0" xfId="0" applyFont="1" applyAlignment="1">
      <alignment horizontal="center" vertical="center"/>
    </xf>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D5007F"/>
      <color rgb="FFF4F4F4"/>
      <color rgb="FF1AB9F2"/>
      <color rgb="FFFFD5EA"/>
      <color rgb="FFFFA7D3"/>
      <color rgb="FFDEC8EE"/>
      <color rgb="FF72FF0D"/>
      <color rgb="FFF50A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021EA10-FABC-442C-8B6C-240E1BD78F8F}">
    <nsvFilter filterId="{91A62233-53CA-4713-9E56-A646642EC115}" ref="A1:L325" tableId="0">
      <columnFilter colId="8">
        <filter colId="8">
          <x:filters>
            <x:filter val="UTSI"/>
          </x:filters>
        </filter>
      </columnFilter>
    </nsvFilter>
  </namedSheetView>
  <namedSheetView name="Julio" id="{D63EBE5F-DD59-4F36-B98E-7743F36CE2D6}">
    <nsvFilter filterId="{91A62233-53CA-4713-9E56-A646642EC115}" ref="A1:L325" tableId="0">
      <columnFilter colId="11">
        <filter colId="11">
          <x:customFilters>
            <x:customFilter operator="lessThan" val="45974"/>
          </x:customFilters>
        </filter>
      </columnFilter>
    </nsvFilter>
  </namedSheetView>
  <namedSheetView name="Nora" id="{30D55D58-A726-474B-9C63-90720A1B5536}"/>
  <namedSheetView name="paola" id="{B4F87257-A493-4B2A-9894-67E1E4B5488F}">
    <nsvFilter filterId="{91A62233-53CA-4713-9E56-A646642EC115}" ref="A1:L325" tableId="0">
      <columnFilter colId="11">
        <filter colId="11">
          <x:customFilters and="1">
            <x:customFilter operator="greaterThanOrEqual" val="45958"/>
            <x:customFilter operator="lessThanOrEqual" val="45973"/>
          </x:customFilters>
        </filter>
      </columnFilter>
    </nsvFilter>
  </namedSheetView>
</namedSheetViews>
</file>

<file path=xl/persons/person.xml><?xml version="1.0" encoding="utf-8"?>
<personList xmlns="http://schemas.microsoft.com/office/spreadsheetml/2018/threadedcomments" xmlns:x="http://schemas.openxmlformats.org/spreadsheetml/2006/main"/>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paola.zendejasm/Downloads/Calendario%20al%2011%20ago%2008%2008.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870.459109837961" createdVersion="8" refreshedVersion="8" minRefreshableVersion="3" recordCount="231" xr:uid="{AF6FF170-55CC-4CD6-B0AF-B97F29B58760}">
  <cacheSource type="worksheet">
    <worksheetSource ref="B1:K338" sheet="Coahuila" r:id="rId2"/>
  </cacheSource>
  <cacheFields count="20">
    <cacheField name="Entidad" numFmtId="0">
      <sharedItems containsBlank="1"/>
    </cacheField>
    <cacheField name="Subproceso" numFmtId="0">
      <sharedItems containsBlank="1" count="28">
        <s v="Mecanismos de coordinación"/>
        <s v="Datos electorales con perspectiva de género "/>
        <s v="Integración de órganos desconcentrados"/>
        <s v="Lista Nominal de Electores"/>
        <s v="Captación de Trámites"/>
        <s v="Producción, Distribución y Entrega de la Credencial para Votar"/>
        <s v="Observación Electoral"/>
        <s v="Ubicación de casillas"/>
        <s v="Integración de las Mesas Directivas de Casilla"/>
        <s v="Integración de las Mesas de Escrutinio y Cómputo"/>
        <s v="Obligaciones y prerrogativas de los partidos, candidaturas y candidaturas independientes"/>
        <s v="Candidaturas Independientes"/>
        <s v="Candidaturas"/>
        <s v="Sistema “CANDIDATAS Y CANDIDATOS, CONÓCELES”"/>
        <s v="Documentación y material electoral"/>
        <s v="Jornada Electoral"/>
        <s v="Bodegas electorales"/>
        <s v="Mecanismos de recolección"/>
        <s v="Recepción de Paquetes"/>
        <s v="PREP"/>
        <s v="Cómputos"/>
        <s v="Visitantes extranjeros"/>
        <s v="Radio y Televisión"/>
        <s v="Fiscalización"/>
        <s v="Seguimiento a la fiscalización del Proceso Electoral Local 2025-2026"/>
        <s v="Voto anticipado"/>
        <s v="Voto de las Personas en Prisión Preventiva"/>
        <m/>
      </sharedItems>
    </cacheField>
    <cacheField name="Actividad" numFmtId="0">
      <sharedItems containsBlank="1" longText="1"/>
    </cacheField>
    <cacheField name="Adscripción" numFmtId="0">
      <sharedItems containsBlank="1"/>
    </cacheField>
    <cacheField name="UR" numFmtId="0">
      <sharedItems containsBlank="1"/>
    </cacheField>
    <cacheField name="UR que informa" numFmtId="0">
      <sharedItems containsBlank="1"/>
    </cacheField>
    <cacheField name="UR que valida la modificación" numFmtId="0">
      <sharedItems containsBlank="1"/>
    </cacheField>
    <cacheField name="ID" numFmtId="0">
      <sharedItems containsDate="1" containsBlank="1" containsMixedTypes="1" minDate="2025-01-13T00:00:00" maxDate="2025-01-14T00:00:00"/>
    </cacheField>
    <cacheField name="Inicio" numFmtId="0">
      <sharedItems containsNonDate="0" containsDate="1" containsString="0" containsBlank="1" minDate="2025-07-01T00:00:00" maxDate="2026-08-02T00:00:00"/>
    </cacheField>
    <cacheField name="Término" numFmtId="0">
      <sharedItems containsDate="1" containsMixedTypes="1" minDate="2025-07-31T00:00:00" maxDate="2026-09-18T00:00:00"/>
    </cacheField>
    <cacheField name="Fecha_INI_Real" numFmtId="14">
      <sharedItems containsNonDate="0" containsString="0" containsBlank="1"/>
    </cacheField>
    <cacheField name="Fecha_TER_Real" numFmtId="0">
      <sharedItems containsNonDate="0" containsString="0" containsBlank="1"/>
    </cacheField>
    <cacheField name="ID_Estatus" numFmtId="0">
      <sharedItems containsString="0" containsBlank="1" containsNumber="1" containsInteger="1" minValue="1" maxValue="1"/>
    </cacheField>
    <cacheField name="Estatus" numFmtId="0">
      <sharedItems containsBlank="1"/>
    </cacheField>
    <cacheField name="Nota Cualitativa" numFmtId="0">
      <sharedItems containsNonDate="0" containsString="0" containsBlank="1"/>
    </cacheField>
    <cacheField name="Link al soporte documental" numFmtId="0">
      <sharedItems containsNonDate="0" containsString="0" containsBlank="1"/>
    </cacheField>
    <cacheField name="Observaciones" numFmtId="0">
      <sharedItems containsNonDate="0" containsString="0" containsBlank="1"/>
    </cacheField>
    <cacheField name="¿Se informó a la UTVOPL sobre conclusión?" numFmtId="0">
      <sharedItems containsNonDate="0" containsString="0" containsBlank="1"/>
    </cacheField>
    <cacheField name="Fecha de aviso" numFmtId="14">
      <sharedItems containsNonDate="0" containsString="0" containsBlank="1"/>
    </cacheField>
    <cacheField name="01/08/2025" numFmtId="0">
      <sharedItems containsNonDate="0" containsDate="1" containsString="0" containsBlank="1" minDate="2025-08-01T00:00:00" maxDate="2025-08-02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1">
  <r>
    <s v="Coahuila"/>
    <x v="0"/>
    <s v="Aprobar Calendarios y Planes Integrales de los Procesos Electorales Locales"/>
    <s v="INE"/>
    <s v="CG"/>
    <s v="UTVOPL"/>
    <s v="UTVOPL"/>
    <e v="#REF!"/>
    <d v="2025-09-01T00:00:00"/>
    <d v="2025-09-30T00:00:00"/>
    <m/>
    <m/>
    <n v="1"/>
    <s v="Por iniciar"/>
    <m/>
    <m/>
    <m/>
    <m/>
    <m/>
    <d v="2025-08-01T00:00:00"/>
  </r>
  <r>
    <s v="Coahuila"/>
    <x v="0"/>
    <s v="Aprobación del Cronograma o Calendario de actividades del Proceso Electoral Ordinario del OPL"/>
    <s v="OPL"/>
    <s v="CG"/>
    <s v="OPL"/>
    <s v="OPL"/>
    <m/>
    <d v="2025-11-30T00:00:00"/>
    <d v="2025-11-30T00:00:00"/>
    <m/>
    <m/>
    <m/>
    <m/>
    <m/>
    <m/>
    <m/>
    <m/>
    <m/>
    <m/>
  </r>
  <r>
    <s v="Coahuila"/>
    <x v="0"/>
    <s v="Elaborar un plan de trabajo conjunto para la promoción de la participación ciudadana"/>
    <s v="INE/OPL"/>
    <s v="DECEYEC/JLE/OPL"/>
    <s v="JLE"/>
    <s v="DECEYEC"/>
    <e v="#REF!"/>
    <d v="2025-08-01T00:00:00"/>
    <d v="2025-12-31T00:00:00"/>
    <m/>
    <m/>
    <n v="1"/>
    <s v="Por iniciar"/>
    <m/>
    <m/>
    <m/>
    <m/>
    <m/>
    <m/>
  </r>
  <r>
    <s v="Coahuila"/>
    <x v="0"/>
    <s v="Sesión para dar inicio al PEL"/>
    <s v="OPL"/>
    <s v="CG"/>
    <s v="OPL"/>
    <s v="OPL"/>
    <e v="#REF!"/>
    <d v="2025-12-01T00:00:00"/>
    <d v="2025-12-01T00:00:00"/>
    <m/>
    <m/>
    <n v="1"/>
    <s v="Por iniciar"/>
    <m/>
    <m/>
    <m/>
    <m/>
    <m/>
    <m/>
  </r>
  <r>
    <s v="Coahuila"/>
    <x v="0"/>
    <s v="Implementar un plan de trabajo conjunto para la promoción de la participación ciudadana"/>
    <s v="INE/OPL"/>
    <s v="DECEYEC/JLE/OPL"/>
    <s v="OPL"/>
    <s v="DECEYEC"/>
    <m/>
    <d v="2026-01-01T00:00:00"/>
    <d v="2026-06-07T00:00:00"/>
    <m/>
    <m/>
    <m/>
    <m/>
    <m/>
    <m/>
    <m/>
    <m/>
    <m/>
    <m/>
  </r>
  <r>
    <s v="Coahuila"/>
    <x v="0"/>
    <s v="Presentar un informe parcial de Programa de Promoción de la Participación Ciudadana a la comisión correspondiente"/>
    <s v="INE/OPL"/>
    <s v="DECEYEC/JLE/OPL"/>
    <s v="DECEYEC"/>
    <s v="DECEYEC"/>
    <m/>
    <d v="2026-04-01T00:00:00"/>
    <d v="2026-04-30T00:00:00"/>
    <m/>
    <m/>
    <m/>
    <m/>
    <m/>
    <m/>
    <m/>
    <m/>
    <m/>
    <m/>
  </r>
  <r>
    <s v="Coahuila"/>
    <x v="0"/>
    <s v="Presentar un informe final de Programa de Promoción de la Participación Ciudadana (Proceso Electoral Concurrente) a la comisión correspondiente"/>
    <s v="INE/OPL"/>
    <s v="DECEYEC/JLE/OPL"/>
    <s v="DECEYEC"/>
    <s v="DECEYEC"/>
    <e v="#REF!"/>
    <d v="2026-08-01T00:00:00"/>
    <d v="2026-08-27T00:00:00"/>
    <m/>
    <m/>
    <n v="1"/>
    <s v="Por iniciar"/>
    <m/>
    <m/>
    <m/>
    <m/>
    <m/>
    <m/>
  </r>
  <r>
    <s v="Coahuila"/>
    <x v="1"/>
    <s v="Enviar a la UTIGyND a través de la UTVOPL base de excel con la integración desagregada por sexo de la conformación de los órganos distritales (hombre, mujer, persona no binaria)"/>
    <s v="OPL"/>
    <s v="CG"/>
    <s v="OPL"/>
    <s v="UTIGYND"/>
    <e v="#REF!"/>
    <d v="2026-06-15T00:00:00"/>
    <d v="2026-06-26T00:00:00"/>
    <m/>
    <m/>
    <n v="1"/>
    <s v="Por iniciar"/>
    <m/>
    <m/>
    <m/>
    <m/>
    <m/>
    <m/>
  </r>
  <r>
    <s v="Coahuila"/>
    <x v="1"/>
    <s v="Enviar a la UTIGyND a través de la UTVOPL base excel con la integración desagregada por acciones afirmativas de la integración de los órganos distritales"/>
    <s v="OPL"/>
    <s v="CG"/>
    <s v="OPL"/>
    <s v="UTIGYND"/>
    <e v="#REF!"/>
    <d v="2026-06-15T00:00:00"/>
    <d v="2026-06-26T00:00:00"/>
    <m/>
    <m/>
    <n v="1"/>
    <s v="Por iniciar"/>
    <m/>
    <m/>
    <m/>
    <m/>
    <m/>
    <m/>
  </r>
  <r>
    <s v="Coahuila"/>
    <x v="1"/>
    <s v="Enviar a la UTIGyND a través de la UTVOPL base de excel con datos de candidaturas a Diputaciones desagregadas por sexo (hombre, mujer, persona no binaria)"/>
    <s v="OPL"/>
    <s v="CG"/>
    <s v="OPL"/>
    <s v="UTIGYND"/>
    <e v="#REF!"/>
    <d v="2026-06-15T00:00:00"/>
    <d v="2026-06-26T00:00:00"/>
    <m/>
    <m/>
    <n v="1"/>
    <s v="Por iniciar"/>
    <m/>
    <m/>
    <m/>
    <m/>
    <m/>
    <m/>
  </r>
  <r>
    <s v="Coahuila"/>
    <x v="1"/>
    <s v="Enviar a la UTIGyND a través de la UTVOPL base de excel con datos de candidaturas a Diputaciones por acciones afirmativas"/>
    <s v="OPL"/>
    <s v="CG"/>
    <s v="OPL"/>
    <s v="UTIGYND"/>
    <e v="#REF!"/>
    <d v="2026-06-15T00:00:00"/>
    <d v="2026-06-26T00:00:00"/>
    <m/>
    <m/>
    <n v="1"/>
    <s v="Por iniciar"/>
    <m/>
    <m/>
    <m/>
    <m/>
    <m/>
    <m/>
  </r>
  <r>
    <s v="Coahuila"/>
    <x v="1"/>
    <s v="Enviar a la UTIGyND a través de la UTVOPL base de excel con datos de los resultados de los cómputos Distritales desagregados por sexo que permita identificar el número de hombres, mujeres o personas no binarias que resultaron electas."/>
    <s v="OPL"/>
    <s v="CG"/>
    <s v="OPL"/>
    <s v="UTIGYND"/>
    <e v="#REF!"/>
    <d v="2026-06-15T00:00:00"/>
    <d v="2026-06-26T00:00:00"/>
    <m/>
    <m/>
    <n v="1"/>
    <s v="Por iniciar"/>
    <m/>
    <m/>
    <m/>
    <m/>
    <m/>
    <m/>
  </r>
  <r>
    <s v="Coahuila"/>
    <x v="1"/>
    <s v="Enviar a la UTIGyND a través de la UTVOPL base de excel con datos de los resultados de los cómputos Distritales desagregados por acciones afirmativas de las personas electas"/>
    <s v="OPL"/>
    <s v="CG"/>
    <s v="OPL"/>
    <s v="UTIGYND"/>
    <e v="#REF!"/>
    <d v="2026-06-15T00:00:00"/>
    <d v="2026-06-26T00:00:00"/>
    <m/>
    <m/>
    <n v="1"/>
    <s v="Por iniciar"/>
    <m/>
    <m/>
    <m/>
    <m/>
    <m/>
    <m/>
  </r>
  <r>
    <s v="Coahuila"/>
    <x v="1"/>
    <s v="Enviar a la UTIGyND a través de la UTVOPL base de excel con datos de los casos de violencia política contra las mujeres que conoció el OPL durante el Proceso Electoral"/>
    <s v="OPL"/>
    <s v="CG"/>
    <s v="OPL"/>
    <s v="UTIGYND"/>
    <e v="#REF!"/>
    <d v="2026-06-15T00:00:00"/>
    <d v="2026-06-26T00:00:00"/>
    <m/>
    <m/>
    <n v="1"/>
    <s v="Por iniciar"/>
    <m/>
    <m/>
    <m/>
    <m/>
    <m/>
    <m/>
  </r>
  <r>
    <s v="Coahuila"/>
    <x v="2"/>
    <s v="Convocatoria para la integración de los Órganos Distritales"/>
    <s v="OPL"/>
    <s v="CG"/>
    <s v="OPL"/>
    <s v="DEOE"/>
    <e v="#REF!"/>
    <d v="2025-08-15T00:00:00"/>
    <d v="2025-09-15T00:00:00"/>
    <m/>
    <m/>
    <n v="1"/>
    <s v="Por iniciar"/>
    <m/>
    <m/>
    <m/>
    <m/>
    <m/>
    <m/>
  </r>
  <r>
    <s v="Coahuila"/>
    <x v="2"/>
    <s v="Sesión en la que se designan e integran los Órganos Distritales"/>
    <s v="OPL"/>
    <s v="CG"/>
    <s v="OPL"/>
    <s v="DEOE"/>
    <e v="#REF!"/>
    <d v="2025-10-25T00:00:00"/>
    <d v="2025-10-30T00:00:00"/>
    <m/>
    <m/>
    <n v="1"/>
    <s v="Por iniciar"/>
    <m/>
    <m/>
    <m/>
    <m/>
    <m/>
    <m/>
  </r>
  <r>
    <s v="Coahuila"/>
    <x v="2"/>
    <s v="Instalación de los Órganos Distritales"/>
    <s v="OPL"/>
    <s v="OD"/>
    <s v="OPL"/>
    <s v="DEOE"/>
    <e v="#REF!"/>
    <d v="2025-11-15T00:00:00"/>
    <d v="2026-01-16T00:00:00"/>
    <m/>
    <m/>
    <n v="1"/>
    <s v="Por iniciar"/>
    <m/>
    <m/>
    <m/>
    <m/>
    <m/>
    <m/>
  </r>
  <r>
    <s v="Coahuila"/>
    <x v="2"/>
    <s v="Designación y/o ratificación de las y los Consejeros Electorales del Consejo Local"/>
    <s v="INE"/>
    <s v="CG"/>
    <s v="DEOE"/>
    <s v="DEOE"/>
    <e v="#REF!"/>
    <d v="2025-09-01T00:00:00"/>
    <d v="2025-09-30T00:00:00"/>
    <m/>
    <m/>
    <n v="1"/>
    <s v="Por iniciar"/>
    <m/>
    <m/>
    <m/>
    <m/>
    <m/>
    <m/>
  </r>
  <r>
    <s v="Coahuila"/>
    <x v="2"/>
    <s v="Instalación del Consejo Local"/>
    <s v="INE"/>
    <s v="CL"/>
    <s v="DEOE"/>
    <s v="DEOE"/>
    <e v="#REF!"/>
    <d v="2025-11-01T00:00:00"/>
    <d v="2025-11-01T00:00:00"/>
    <m/>
    <m/>
    <n v="1"/>
    <s v="Por iniciar"/>
    <m/>
    <m/>
    <m/>
    <m/>
    <m/>
    <m/>
  </r>
  <r>
    <s v="Coahuila"/>
    <x v="2"/>
    <s v="Designación y/o ratificación de las y los Consejeros Electorales de los Consejos Distritales"/>
    <s v="INE"/>
    <s v="CL"/>
    <s v="DEOE"/>
    <s v="DEOE"/>
    <e v="#REF!"/>
    <d v="2025-11-01T00:00:00"/>
    <d v="2025-11-30T00:00:00"/>
    <m/>
    <m/>
    <n v="1"/>
    <s v="Por iniciar"/>
    <m/>
    <m/>
    <m/>
    <m/>
    <m/>
    <m/>
  </r>
  <r>
    <s v="Coahuila"/>
    <x v="2"/>
    <s v="Instalación de los Consejos Distritales"/>
    <s v="INE"/>
    <s v="CD"/>
    <s v="DEOE"/>
    <s v="DEOE"/>
    <e v="#REF!"/>
    <d v="2025-12-02T00:00:00"/>
    <d v="2025-12-02T00:00:00"/>
    <m/>
    <m/>
    <n v="1"/>
    <s v="Por iniciar"/>
    <m/>
    <m/>
    <m/>
    <m/>
    <m/>
    <m/>
  </r>
  <r>
    <s v="Coahuila"/>
    <x v="2"/>
    <s v="Publicación de la integración de los Consejos Locales y Distritales del INE"/>
    <s v="INE"/>
    <s v="CL"/>
    <s v="DEOE"/>
    <s v="DEOE"/>
    <e v="#REF!"/>
    <d v="2026-01-02T00:00:00"/>
    <d v="2026-02-15T00:00:00"/>
    <m/>
    <m/>
    <n v="1"/>
    <s v="Por iniciar"/>
    <m/>
    <m/>
    <m/>
    <m/>
    <m/>
    <m/>
  </r>
  <r>
    <s v="Coahuila"/>
    <x v="2"/>
    <s v="Instalación y operación de oficinas municipales"/>
    <s v="INE"/>
    <s v="CD"/>
    <s v="DEOE"/>
    <s v="DEOE"/>
    <e v="#REF!"/>
    <d v="2026-01-01T00:00:00"/>
    <d v="2026-07-31T00:00:00"/>
    <m/>
    <m/>
    <n v="1"/>
    <s v="Por iniciar"/>
    <m/>
    <m/>
    <m/>
    <m/>
    <m/>
    <m/>
  </r>
  <r>
    <s v="Coahuila"/>
    <x v="3"/>
    <s v="Generación y entrega de la Lista Nominal de Electores para Revisión en medios ópticos a los representantes de los partidos políticos, y, en su caso, candidaturas independientes."/>
    <s v="INE"/>
    <s v="DERFE"/>
    <s v="DERFE"/>
    <s v="DERFE"/>
    <e v="#REF!"/>
    <d v="2026-02-15T00:00:00"/>
    <d v="2026-02-15T00:00:00"/>
    <m/>
    <m/>
    <n v="1"/>
    <s v="Por iniciar"/>
    <m/>
    <m/>
    <m/>
    <m/>
    <m/>
    <m/>
  </r>
  <r>
    <s v="Coahuila"/>
    <x v="3"/>
    <s v="Recepción de observaciones de los partidos políticos y en su caso, candidaturas independientes, a la Lista Nominal de Electores para revisión"/>
    <s v="INE/OPL"/>
    <s v="DERFE"/>
    <s v="DERFE"/>
    <s v="DERFE"/>
    <e v="#REF!"/>
    <d v="2026-02-25T00:00:00"/>
    <d v="2026-03-17T00:00:00"/>
    <m/>
    <m/>
    <n v="1"/>
    <s v="Por iniciar"/>
    <m/>
    <m/>
    <m/>
    <m/>
    <m/>
    <m/>
  </r>
  <r>
    <s v="Coahuila"/>
    <x v="3"/>
    <s v="Pronunciamiento por escrito de la no emisión y entrega total o parcial de la Lista Nominal de Electores Definitiva con Fotografía, por parte de los partidos políticos acreditados ante la CNV "/>
    <s v="INE"/>
    <s v="DERFE"/>
    <s v="DERFE"/>
    <s v="DERFE"/>
    <e v="#REF!"/>
    <d v="2026-03-31T00:00:00"/>
    <d v="2026-03-31T00:00:00"/>
    <m/>
    <m/>
    <n v="1"/>
    <s v="Por iniciar"/>
    <m/>
    <m/>
    <m/>
    <m/>
    <m/>
    <m/>
  </r>
  <r>
    <s v="Coahuila"/>
    <x v="3"/>
    <s v="Entrega en formato digital el informe respecto de la atención a las observaciones formuladas a la Lista Nominal de Electores para Revisión"/>
    <s v="INE"/>
    <s v="DERFE"/>
    <s v="DERFE"/>
    <s v="DERFE"/>
    <e v="#REF!"/>
    <d v="2026-04-15T00:00:00"/>
    <d v="2026-04-15T00:00:00"/>
    <m/>
    <m/>
    <n v="1"/>
    <s v="Por iniciar"/>
    <m/>
    <m/>
    <m/>
    <m/>
    <m/>
    <m/>
  </r>
  <r>
    <s v="Coahuila"/>
    <x v="3"/>
    <s v="Entrega de la Lista Nominal de Electores Definitiva con fotografía"/>
    <s v="INE"/>
    <s v="DERFE"/>
    <s v="DERFE"/>
    <s v="DERFE"/>
    <e v="#REF!"/>
    <d v="2026-04-29T00:00:00"/>
    <d v="2026-04-29T00:00:00"/>
    <m/>
    <m/>
    <n v="1"/>
    <s v="Por iniciar"/>
    <m/>
    <m/>
    <m/>
    <m/>
    <m/>
    <m/>
  </r>
  <r>
    <s v="Coahuila"/>
    <x v="3"/>
    <s v="Entrega de la Lista Nominal de Electores con fotografía Producto de Instancias Administrativas y Resoluciones del Tribunal (Lista Adicional)"/>
    <s v="INE"/>
    <s v="DERFE"/>
    <s v="DERFE"/>
    <s v="DERFE"/>
    <e v="#REF!"/>
    <d v="2026-05-08T00:00:00"/>
    <d v="2026-05-08T00:00:00"/>
    <m/>
    <m/>
    <n v="1"/>
    <s v="Por iniciar"/>
    <m/>
    <m/>
    <m/>
    <m/>
    <m/>
    <m/>
  </r>
  <r>
    <s v="Coahuila"/>
    <x v="4"/>
    <s v="Atender los trámites de la ciudadanía que acude a los Módulos de Atención Ciudadana a inscribirse y a actualizar su situación registral en el Padrón Electoral"/>
    <s v="INE"/>
    <s v="DERFE"/>
    <s v="DERFE"/>
    <s v="DERFE"/>
    <e v="#REF!"/>
    <d v="2025-09-01T00:00:00"/>
    <d v="2026-02-10T00:00:00"/>
    <m/>
    <m/>
    <n v="1"/>
    <s v="Por iniciar"/>
    <m/>
    <m/>
    <m/>
    <m/>
    <m/>
    <m/>
  </r>
  <r>
    <s v="Coahuila"/>
    <x v="4"/>
    <s v="Atender los trámites de la ciudadanía que acude a los Módulos de Atención Ciudadana a solicitar la reposición de su CPV por robo, extravío o deterioro grave"/>
    <s v="INE"/>
    <s v="DERFE"/>
    <s v="DERFE"/>
    <s v="DERFE"/>
    <e v="#REF!"/>
    <d v="2025-09-01T00:00:00"/>
    <d v="2026-02-28T00:00:00"/>
    <m/>
    <m/>
    <n v="1"/>
    <s v="Por iniciar"/>
    <m/>
    <m/>
    <m/>
    <m/>
    <m/>
    <m/>
  </r>
  <r>
    <s v="Coahuila"/>
    <x v="4"/>
    <s v="Atender a las y los jóvenes en territorio nacional que cumplan 18 años entre el 1 de septiembre de 2025 y el 7 de junio de 2026, quienes podrán solicitar su inscripción en el Padrón Electoral a más tardar el 10 de febrero del año de la elección."/>
    <s v="INE"/>
    <s v="DERFE"/>
    <s v="DERFE"/>
    <s v="DERFE"/>
    <e v="#REF!"/>
    <d v="2025-09-01T00:00:00"/>
    <d v="2026-02-10T00:00:00"/>
    <m/>
    <m/>
    <n v="1"/>
    <s v="Por iniciar"/>
    <m/>
    <m/>
    <m/>
    <m/>
    <m/>
    <m/>
  </r>
  <r>
    <s v="Coahuila"/>
    <x v="5"/>
    <s v="Entregar la Credencial para Votar con Fotografía a la ciudadanía en las Oficinas o Módulos de Atención Ciudadana que determine el INE"/>
    <s v="INE"/>
    <s v="DERFE"/>
    <s v="DERFE"/>
    <s v="DERFE"/>
    <e v="#REF!"/>
    <d v="2025-09-01T00:00:00"/>
    <d v="2026-03-31T00:00:00"/>
    <m/>
    <m/>
    <n v="1"/>
    <s v="Por iniciar"/>
    <m/>
    <m/>
    <m/>
    <m/>
    <m/>
    <m/>
  </r>
  <r>
    <s v="Coahuila"/>
    <x v="5"/>
    <s v="Informar sobre el número de Credenciales para Votar que serán generadas derivado de las solicitudes de reimpresión por razones de robo, extravío o deterioro grave"/>
    <s v="INE"/>
    <s v="DERFE"/>
    <s v="DERFE"/>
    <s v="DERFE"/>
    <e v="#REF!"/>
    <d v="2026-03-01T00:00:00"/>
    <d v="2026-05-30T00:00:00"/>
    <m/>
    <m/>
    <n v="1"/>
    <s v="Por iniciar"/>
    <m/>
    <m/>
    <m/>
    <m/>
    <m/>
    <m/>
  </r>
  <r>
    <s v="Coahuila"/>
    <x v="5"/>
    <s v="Resguardar las Credenciales para Votar que no fueron recogidas por sus titulares a más tardar el 31 de marzo de 2026."/>
    <s v="INE"/>
    <s v="DERFE"/>
    <s v="DERFE"/>
    <s v="DERFE"/>
    <e v="#REF!"/>
    <d v="2026-04-08T00:00:00"/>
    <d v="2026-04-08T00:00:00"/>
    <m/>
    <m/>
    <n v="1"/>
    <s v="Por iniciar"/>
    <m/>
    <m/>
    <m/>
    <m/>
    <m/>
    <m/>
  </r>
  <r>
    <s v="Coahuila"/>
    <x v="5"/>
    <s v="Resguardar las Credenciales para Votar que no fueron recogidas por sus titulares hasta el 31 de mayo de 2026, derivadas de Instancias Administrativas, Demandas de Juicio o de solicitudes de reimpresión."/>
    <s v="INE"/>
    <s v="DERFE"/>
    <s v="DERFE"/>
    <s v="DERFE"/>
    <e v="#REF!"/>
    <d v="2026-05-31T00:00:00"/>
    <d v="2026-05-31T00:00:00"/>
    <m/>
    <m/>
    <n v="1"/>
    <s v="Por iniciar"/>
    <m/>
    <m/>
    <m/>
    <m/>
    <m/>
    <m/>
  </r>
  <r>
    <s v="Coahuila"/>
    <x v="6"/>
    <s v="Emisión de la convocatoria para la ciudadanía que desee participar en la observación electoral por parte del CG"/>
    <s v="INE"/>
    <s v="CG"/>
    <s v="DEOE"/>
    <s v="DEOE"/>
    <e v="#REF!"/>
    <d v="2025-09-30T00:00:00"/>
    <d v="2025-09-30T00:00:00"/>
    <m/>
    <m/>
    <n v="1"/>
    <s v="Por iniciar"/>
    <m/>
    <m/>
    <m/>
    <m/>
    <m/>
    <m/>
  </r>
  <r>
    <s v="Coahuila"/>
    <x v="6"/>
    <s v="Emisión de la convocatoria para la ciudadanía que desee participar en la observación electoral por parte del OPL"/>
    <s v="OPL"/>
    <s v="CG"/>
    <s v="OPL"/>
    <s v="OPL"/>
    <e v="#REF!"/>
    <d v="2025-12-01T00:00:00"/>
    <d v="2025-12-01T00:00:00"/>
    <m/>
    <m/>
    <n v="1"/>
    <s v="Por iniciar"/>
    <m/>
    <m/>
    <m/>
    <m/>
    <m/>
    <m/>
  </r>
  <r>
    <s v="Coahuila"/>
    <x v="6"/>
    <s v="Revisión, corrección, verificación y validación de materiales de capacitación para observadores electorales"/>
    <s v="INE/OPL"/>
    <s v="OPL/JLE/ DECEYEC"/>
    <s v="DECEYEC"/>
    <s v="DECEYEC"/>
    <e v="#REF!"/>
    <d v="2025-09-23T00:00:00"/>
    <d v="2025-10-21T00:00:00"/>
    <m/>
    <m/>
    <n v="1"/>
    <s v="Por iniciar"/>
    <m/>
    <m/>
    <m/>
    <m/>
    <m/>
    <m/>
  </r>
  <r>
    <s v="Coahuila"/>
    <x v="6"/>
    <s v="Recepción de solicitudes de la ciudadanía que desee participar en la observación electoral"/>
    <s v="INE/OPL"/>
    <s v="OPL/JL/JD"/>
    <s v="DEOE"/>
    <s v="DEOE"/>
    <e v="#REF!"/>
    <d v="2025-10-01T00:00:00"/>
    <d v="2026-05-07T00:00:00"/>
    <m/>
    <m/>
    <n v="1"/>
    <s v="Por iniciar"/>
    <m/>
    <m/>
    <m/>
    <m/>
    <m/>
    <m/>
  </r>
  <r>
    <s v="Coahuila"/>
    <x v="6"/>
    <s v="Impartición de los cursos de capacitación, preparación o información de manera presencial "/>
    <s v="INE/OPL"/>
    <s v="OPL/JL/JD"/>
    <s v="DEOE"/>
    <s v="DEOE"/>
    <e v="#REF!"/>
    <d v="2025-11-01T00:00:00"/>
    <d v="2026-05-18T00:00:00"/>
    <m/>
    <m/>
    <n v="1"/>
    <s v="Por iniciar"/>
    <m/>
    <m/>
    <m/>
    <m/>
    <m/>
    <m/>
  </r>
  <r>
    <s v="Coahuila"/>
    <x v="6"/>
    <s v="Impartición de los cursos de capacitación, preparación o información de manera virtual"/>
    <s v="INE/OPL"/>
    <s v="OPL/JL/JD"/>
    <s v="DEOE"/>
    <s v="DEOE"/>
    <e v="#REF!"/>
    <d v="2026-01-01T00:00:00"/>
    <d v="2026-06-01T00:00:00"/>
    <m/>
    <m/>
    <n v="1"/>
    <s v="Por iniciar"/>
    <m/>
    <m/>
    <m/>
    <m/>
    <m/>
    <m/>
  </r>
  <r>
    <s v="Coahuila"/>
    <x v="6"/>
    <s v="Impartición de los cursos de capacitación, preparación o información por parte de organizaciones"/>
    <s v="INE/OPL"/>
    <s v="OPL/JL/JD"/>
    <s v="DEOE"/>
    <s v="DEOE"/>
    <e v="#REF!"/>
    <d v="2025-11-01T00:00:00"/>
    <d v="2026-06-01T00:00:00"/>
    <m/>
    <m/>
    <n v="1"/>
    <s v="Por iniciar"/>
    <m/>
    <m/>
    <m/>
    <m/>
    <m/>
    <m/>
  </r>
  <r>
    <s v="Coahuila"/>
    <x v="6"/>
    <s v="Acreditación de la ciudadanía como observadores u observadoras electorales"/>
    <s v="INE"/>
    <s v="CL/CD"/>
    <s v="DEOE"/>
    <s v="DEOE"/>
    <e v="#REF!"/>
    <d v="2025-11-01T00:00:00"/>
    <d v="2026-06-06T00:00:00"/>
    <m/>
    <m/>
    <n v="1"/>
    <s v="Por iniciar"/>
    <m/>
    <m/>
    <m/>
    <m/>
    <m/>
    <m/>
  </r>
  <r>
    <s v="Coahuila"/>
    <x v="6"/>
    <s v="Presentación de los informes mensuales de seguimiento del proceso de Observación Electoral"/>
    <s v="INE"/>
    <s v="CG"/>
    <s v="DEOE"/>
    <s v="DEOE"/>
    <e v="#REF!"/>
    <d v="2025-12-15T00:00:00"/>
    <d v="2026-06-30T00:00:00"/>
    <m/>
    <m/>
    <n v="1"/>
    <s v="Por iniciar"/>
    <m/>
    <m/>
    <m/>
    <m/>
    <m/>
    <m/>
  </r>
  <r>
    <s v="Coahuila"/>
    <x v="7"/>
    <s v="Recorridos por las secciones de los distritos para localizar los lugares donde se ubicarán las casillas"/>
    <s v="INE/OPL"/>
    <s v="JDE/OPL"/>
    <s v="DEOE"/>
    <s v="DEOE"/>
    <e v="#REF!"/>
    <d v="2026-01-15T00:00:00"/>
    <d v="2026-02-15T00:00:00"/>
    <m/>
    <m/>
    <n v="1"/>
    <s v="Por iniciar"/>
    <m/>
    <m/>
    <m/>
    <m/>
    <m/>
    <m/>
  </r>
  <r>
    <s v="Coahuila"/>
    <x v="7"/>
    <s v="Presentación a los Consejos Distritales del listado de lugares propuestos para ubicar casillas"/>
    <s v="INE"/>
    <s v="JDE"/>
    <s v="JLE"/>
    <s v="DEOE"/>
    <e v="#REF!"/>
    <d v="2026-02-25T00:00:00"/>
    <d v="2026-02-25T00:00:00"/>
    <m/>
    <m/>
    <n v="1"/>
    <s v="Por iniciar"/>
    <m/>
    <m/>
    <m/>
    <m/>
    <m/>
    <m/>
  </r>
  <r>
    <s v="Coahuila"/>
    <x v="7"/>
    <s v="Visitas de examinación en los lugares propuestos para ubicar casillas básicas, contiguas, especiales y extraordinarias"/>
    <s v="INE/OPL"/>
    <s v="CD/OPL"/>
    <s v="DEOE"/>
    <s v="DEOE"/>
    <e v="#REF!"/>
    <d v="2026-02-26T00:00:00"/>
    <d v="2026-03-12T00:00:00"/>
    <m/>
    <m/>
    <n v="1"/>
    <s v="Por iniciar"/>
    <m/>
    <m/>
    <m/>
    <m/>
    <m/>
    <m/>
  </r>
  <r>
    <s v="Coahuila"/>
    <x v="7"/>
    <s v="Aprobación del número y ubicación de casillas extraordinarias y especiales"/>
    <s v="INE"/>
    <s v="CD"/>
    <s v="DEOE"/>
    <s v="DEOE"/>
    <e v="#REF!"/>
    <d v="2026-03-13T00:00:00"/>
    <d v="2026-03-13T00:00:00"/>
    <m/>
    <m/>
    <n v="1"/>
    <s v="Por iniciar"/>
    <m/>
    <m/>
    <m/>
    <m/>
    <m/>
    <m/>
  </r>
  <r>
    <s v="Coahuila"/>
    <x v="7"/>
    <s v="Aprobación del número y ubicación de casillas básicas y contiguas"/>
    <s v="INE"/>
    <s v="CD"/>
    <s v="DEOE"/>
    <s v="DEOE"/>
    <e v="#REF!"/>
    <d v="2026-03-25T00:00:00"/>
    <d v="2026-03-25T00:00:00"/>
    <m/>
    <m/>
    <n v="1"/>
    <s v="Por iniciar"/>
    <m/>
    <m/>
    <m/>
    <m/>
    <m/>
    <m/>
  </r>
  <r>
    <s v="Coahuila"/>
    <x v="7"/>
    <s v="Entrega de la base de datos de la Lista Nominal Definitiva a UTSI con corte al 11 de abril de 2026"/>
    <s v="INE"/>
    <s v="DERFE/UTSI"/>
    <s v="DERFE"/>
    <s v="DEOE"/>
    <e v="#REF!"/>
    <d v="2026-04-13T00:00:00"/>
    <d v="2026-04-13T00:00:00"/>
    <m/>
    <m/>
    <n v="1"/>
    <s v="Por iniciar"/>
    <m/>
    <m/>
    <m/>
    <m/>
    <m/>
    <m/>
  </r>
  <r>
    <s v="Coahuila"/>
    <x v="7"/>
    <s v="Realizar la primera publicación de la lista de ubicación de casillas en los lugares más concurridos del distrito electoral y en los medios electrónicos del Instituto"/>
    <s v="INE"/>
    <s v="CD"/>
    <s v="JLE"/>
    <s v="DEOE"/>
    <e v="#REF!"/>
    <d v="2026-04-15T00:00:00"/>
    <d v="2026-04-15T00:00:00"/>
    <m/>
    <m/>
    <n v="1"/>
    <s v="Por iniciar"/>
    <m/>
    <m/>
    <m/>
    <m/>
    <m/>
    <m/>
  </r>
  <r>
    <s v="Coahuila"/>
    <x v="7"/>
    <s v="Segunda publicación de la lista de ubicación de casillas por causas supervenientes en los lugares más concurridos del distrito y en los medios electrónicos del Instituto"/>
    <s v="INE"/>
    <s v="CD"/>
    <s v="JLE"/>
    <s v="DEOE"/>
    <e v="#REF!"/>
    <d v="2026-05-15T00:00:00"/>
    <d v="2026-05-25T00:00:00"/>
    <m/>
    <m/>
    <n v="1"/>
    <s v="Por iniciar"/>
    <m/>
    <m/>
    <m/>
    <m/>
    <m/>
    <m/>
  </r>
  <r>
    <s v="Coahuila"/>
    <x v="7"/>
    <s v="Registro de representaciones generales y ante mesas directivas de casilla"/>
    <s v="INE"/>
    <s v="CD"/>
    <s v="JLE"/>
    <s v="DEOE"/>
    <e v="#REF!"/>
    <d v="2026-04-16T00:00:00"/>
    <d v="2026-05-25T00:00:00"/>
    <m/>
    <m/>
    <n v="1"/>
    <s v="Por iniciar"/>
    <m/>
    <m/>
    <m/>
    <m/>
    <m/>
    <m/>
  </r>
  <r>
    <s v="Coahuila"/>
    <x v="7"/>
    <s v="Sustitución de representaciones generales y ante mesas directivas de casilla"/>
    <s v="INE"/>
    <s v="CD"/>
    <s v="JLE"/>
    <s v="DEOE"/>
    <e v="#REF!"/>
    <d v="2026-04-16T00:00:00"/>
    <d v="2026-05-28T00:00:00"/>
    <m/>
    <m/>
    <n v="1"/>
    <s v="Por iniciar"/>
    <m/>
    <m/>
    <m/>
    <m/>
    <m/>
    <m/>
  </r>
  <r>
    <s v="Coahuila"/>
    <x v="7"/>
    <s v="Acreditación de representaciones generales ante las Mesas Directivas de Casilla"/>
    <s v="INE"/>
    <s v="CD"/>
    <s v="JLE"/>
    <s v="DEOE"/>
    <e v="#REF!"/>
    <d v="2026-05-29T00:00:00"/>
    <d v="2026-05-29T00:00:00"/>
    <m/>
    <m/>
    <n v="1"/>
    <s v="Por iniciar"/>
    <m/>
    <m/>
    <m/>
    <m/>
    <m/>
    <m/>
  </r>
  <r>
    <s v="Coahuila"/>
    <x v="7"/>
    <s v="Entrega de relaciones de representaciones generales y ante mesas directivas de casilla al OPL"/>
    <s v="INE"/>
    <s v="CL/CD"/>
    <s v="DEOE"/>
    <s v="DEOE"/>
    <e v="#REF!"/>
    <d v="2026-05-30T00:00:00"/>
    <d v="2026-05-31T00:00:00"/>
    <m/>
    <m/>
    <n v="1"/>
    <s v="Por iniciar"/>
    <m/>
    <m/>
    <m/>
    <m/>
    <m/>
    <m/>
  </r>
  <r>
    <s v="Coahuila"/>
    <x v="7"/>
    <s v="Entrega de actas de la jornada electoral, así como de escrutinio y cómputo del OPL a los CD del INE"/>
    <s v="OPL"/>
    <s v="CG"/>
    <s v="DEOE"/>
    <s v="DEOE"/>
    <e v="#REF!"/>
    <d v="2026-06-08T00:00:00"/>
    <d v="2026-06-26T00:00:00"/>
    <m/>
    <m/>
    <n v="1"/>
    <s v="Por iniciar"/>
    <m/>
    <m/>
    <m/>
    <m/>
    <m/>
    <m/>
  </r>
  <r>
    <s v="Coahuila"/>
    <x v="7"/>
    <s v="Publicación de los encartes y difusión en medios electrónicos del Instituto"/>
    <s v="INE/OPL"/>
    <s v="DEOE/JLE/OPL"/>
    <s v="DEOE"/>
    <s v="DEOE"/>
    <e v="#REF!"/>
    <d v="2026-06-06T00:00:00"/>
    <d v="2026-06-07T00:00:00"/>
    <m/>
    <m/>
    <n v="1"/>
    <s v="Por iniciar"/>
    <m/>
    <m/>
    <m/>
    <m/>
    <m/>
    <m/>
  </r>
  <r>
    <s v="Coahuila"/>
    <x v="7"/>
    <s v="Avisos domiciliarios para ubicación de casillas en secciones electorales involucradas en Actualizaciones del Marco Geográfico Electoral"/>
    <s v="INE/OPL"/>
    <s v="DERFE/OPL/JLE/JD"/>
    <s v="DERFE"/>
    <s v="DEOE"/>
    <m/>
    <d v="2026-04-01T00:00:00"/>
    <d v="2026-06-16T00:00:00"/>
    <m/>
    <m/>
    <m/>
    <m/>
    <m/>
    <m/>
    <m/>
    <m/>
    <m/>
    <m/>
  </r>
  <r>
    <s v="Coahuila"/>
    <x v="7"/>
    <s v="Notificación de la casilla en que votará la ciudadanía residente en secciones en las que el Consejo Distrital determinó no instalar casillas por las causales previstas en el artículo 234 del RE"/>
    <s v="INE/OPL"/>
    <s v="DERFE/OPL/JLE/JD"/>
    <s v="DERFE"/>
    <s v="DEOE"/>
    <e v="#REF!"/>
    <d v="2026-05-01T00:00:00"/>
    <d v="2026-05-31T00:00:00"/>
    <m/>
    <m/>
    <n v="1"/>
    <s v="Por iniciar"/>
    <m/>
    <m/>
    <m/>
    <m/>
    <m/>
    <m/>
  </r>
  <r>
    <s v="Coahuila"/>
    <x v="8"/>
    <s v="Aprobación de la Estrategia de Capacitación y Asistencia Electoral"/>
    <s v="INE"/>
    <s v="CG/DECEYEC"/>
    <s v="DECEYEC"/>
    <s v="DECEYEC"/>
    <e v="#REF!"/>
    <d v="2025-11-01T00:00:00"/>
    <d v="2025-11-30T00:00:00"/>
    <m/>
    <m/>
    <n v="1"/>
    <s v="Por iniciar"/>
    <m/>
    <m/>
    <m/>
    <m/>
    <m/>
    <m/>
  </r>
  <r>
    <s v="Coahuila"/>
    <x v="8"/>
    <s v="Sorteo del mes del calendario como base para la insaculación de las y los ciudadanos que integrarán las mesas directivas de casilla"/>
    <s v="INE"/>
    <s v="CG/DECEYEC"/>
    <s v="DECEYEC"/>
    <s v="DECEYEC"/>
    <e v="#REF!"/>
    <d v="2025-12-01T00:00:00"/>
    <d v="2025-12-31T00:00:00"/>
    <m/>
    <m/>
    <n v="1"/>
    <s v="Por iniciar"/>
    <m/>
    <m/>
    <m/>
    <m/>
    <m/>
    <m/>
  </r>
  <r>
    <s v="Coahuila"/>
    <x v="8"/>
    <s v="Entrega de modelos para que el OPL elabore materiales didácticos para la ciudadanía sorteada y para las y los funcionarios de casilla"/>
    <s v="INE"/>
    <s v="DECEYEC/JLE"/>
    <s v="DECEYEC"/>
    <s v="DECEYEC"/>
    <e v="#REF!"/>
    <d v="2025-12-02T00:00:00"/>
    <d v="2026-01-15T00:00:00"/>
    <m/>
    <m/>
    <n v="1"/>
    <s v="Por iniciar"/>
    <m/>
    <m/>
    <m/>
    <m/>
    <m/>
    <m/>
  </r>
  <r>
    <s v="Coahuila"/>
    <x v="8"/>
    <s v="Revisión, corrección y validación de los materiales didácticos para las y los funcionarios de casilla"/>
    <s v="INE/OPL"/>
    <s v="OPL/JLE/_x000a_ DECEYEC"/>
    <s v="DECEYEC"/>
    <s v="DECEYEC"/>
    <e v="#REF!"/>
    <d v="2026-01-13T00:00:00"/>
    <d v="2026-04-29T00:00:00"/>
    <m/>
    <m/>
    <n v="1"/>
    <s v="Por iniciar"/>
    <m/>
    <m/>
    <m/>
    <m/>
    <m/>
    <m/>
  </r>
  <r>
    <s v="Coahuila"/>
    <x v="8"/>
    <s v="Entrega a la JLE de los materiales didácticos impresos para la segunda etapa elaborados por parte del OPL"/>
    <s v="INE/OPL"/>
    <s v="JLE/CG"/>
    <s v="JLE"/>
    <s v="DECEYEC"/>
    <e v="#REF!"/>
    <d v="2026-04-03T00:00:00"/>
    <d v="2026-05-02T00:00:00"/>
    <m/>
    <m/>
    <n v="1"/>
    <s v="Por iniciar"/>
    <m/>
    <m/>
    <m/>
    <m/>
    <m/>
    <m/>
  </r>
  <r>
    <s v="Coahuila"/>
    <x v="8"/>
    <s v="Reclutar, seleccionar y contratar a SE y CAE"/>
    <s v="INE"/>
    <s v="JDE/CD"/>
    <s v="JLE"/>
    <s v="DECEYEC"/>
    <e v="#REF!"/>
    <d v="2025-11-04T00:00:00"/>
    <d v="2026-01-10T00:00:00"/>
    <m/>
    <m/>
    <n v="1"/>
    <s v="Por iniciar"/>
    <m/>
    <m/>
    <m/>
    <m/>
    <m/>
    <m/>
  </r>
  <r>
    <s v="Coahuila"/>
    <x v="8"/>
    <s v="Designación de SE y CAE por parte de CD"/>
    <s v="INE"/>
    <s v="JDE/CD"/>
    <s v="JLE"/>
    <s v="DECEYEC"/>
    <d v="2025-01-13T00:00:00"/>
    <d v="2026-01-13T00:00:00"/>
    <d v="2026-01-13T00:00:00"/>
    <m/>
    <m/>
    <m/>
    <m/>
    <m/>
    <m/>
    <m/>
    <m/>
    <m/>
    <m/>
  </r>
  <r>
    <s v="Coahuila"/>
    <x v="8"/>
    <s v="Periodo de Contratación de SE"/>
    <s v="INE"/>
    <s v="JDE/CD"/>
    <s v="JLE"/>
    <s v="DECEYEC"/>
    <e v="#REF!"/>
    <d v="2026-01-16T00:00:00"/>
    <d v="2026-06-16T00:00:00"/>
    <m/>
    <m/>
    <n v="1"/>
    <s v="Por iniciar"/>
    <m/>
    <m/>
    <m/>
    <m/>
    <m/>
    <m/>
  </r>
  <r>
    <s v="Coahuila"/>
    <x v="8"/>
    <s v="Periodo de Contratación de CAE"/>
    <s v="INE"/>
    <s v="JDE/CD"/>
    <s v="JLE"/>
    <s v="DECEYEC"/>
    <e v="#REF!"/>
    <d v="2026-01-21T00:00:00"/>
    <d v="2026-06-16T00:00:00"/>
    <m/>
    <m/>
    <n v="1"/>
    <s v="Por iniciar"/>
    <m/>
    <m/>
    <m/>
    <m/>
    <m/>
    <m/>
  </r>
  <r>
    <s v="Coahuila"/>
    <x v="8"/>
    <s v="Taller de Capacitación a SE y CAE para la Primera Etapa de Capacitación"/>
    <s v="INE"/>
    <s v="JDE/CD"/>
    <s v="JLE"/>
    <s v="DECEYEC"/>
    <e v="#REF!"/>
    <d v="2026-01-16T00:00:00"/>
    <d v="2026-02-04T00:00:00"/>
    <m/>
    <m/>
    <n v="1"/>
    <s v="Por iniciar"/>
    <m/>
    <m/>
    <m/>
    <m/>
    <m/>
    <m/>
  </r>
  <r>
    <s v="Coahuila"/>
    <x v="8"/>
    <s v="Taller de Capacitación a SE y CAE para la Segunda Etapa de Capacitación"/>
    <s v="INE"/>
    <s v="JDE/CD"/>
    <s v="JLE"/>
    <s v="DECEYEC"/>
    <e v="#REF!"/>
    <d v="2026-04-01T00:00:00"/>
    <d v="2026-04-15T00:00:00"/>
    <m/>
    <m/>
    <n v="1"/>
    <s v="Por iniciar"/>
    <m/>
    <m/>
    <m/>
    <m/>
    <m/>
    <m/>
  </r>
  <r>
    <s v="Coahuila"/>
    <x v="8"/>
    <s v="Entrega de la Lista Nominal de Electores para el Procedimiento de la Primera insaculación con corte al xx de enero de 2026"/>
    <s v="INE"/>
    <s v="DERFE/UTSI"/>
    <s v="DERFE"/>
    <s v="DECEYEC"/>
    <e v="#REF!"/>
    <d v="2026-01-20T00:00:00"/>
    <d v="2026-01-24T00:00:00"/>
    <m/>
    <m/>
    <n v="1"/>
    <s v="Por iniciar"/>
    <m/>
    <m/>
    <m/>
    <m/>
    <m/>
    <m/>
  </r>
  <r>
    <s v="Coahuila"/>
    <x v="8"/>
    <s v="Sorteo de la letra a partir de la cual, con base en el apellido paterno, se seleccionará a las y los ciudadanos que integrarán las Mesas Directivas de Casilla"/>
    <s v="INE"/>
    <s v="CG"/>
    <s v="DECEYEC"/>
    <s v="DECEYEC"/>
    <e v="#REF!"/>
    <d v="2026-02-01T00:00:00"/>
    <d v="2026-02-05T00:00:00"/>
    <m/>
    <m/>
    <n v="1"/>
    <s v="Por iniciar"/>
    <m/>
    <m/>
    <m/>
    <m/>
    <m/>
    <m/>
  </r>
  <r>
    <s v="Coahuila"/>
    <x v="8"/>
    <s v="Primera insaculación"/>
    <s v="INE"/>
    <s v="JDE/CD"/>
    <s v="DECEYEC"/>
    <s v="DECEYEC"/>
    <e v="#REF!"/>
    <d v="2026-02-01T00:00:00"/>
    <d v="2026-02-07T00:00:00"/>
    <m/>
    <m/>
    <n v="1"/>
    <s v="Por iniciar"/>
    <m/>
    <m/>
    <m/>
    <m/>
    <m/>
    <m/>
  </r>
  <r>
    <s v="Coahuila"/>
    <x v="8"/>
    <s v="Primera Etapa de Capacitación Electoral (sensibilización) a la ciudadanía sorteada"/>
    <s v="INE"/>
    <s v="CD"/>
    <s v="DECEYEC"/>
    <s v="DECEYEC"/>
    <e v="#REF!"/>
    <d v="2026-02-09T00:00:00"/>
    <d v="2026-03-31T00:00:00"/>
    <m/>
    <m/>
    <n v="1"/>
    <s v="Por iniciar"/>
    <m/>
    <m/>
    <m/>
    <m/>
    <m/>
    <m/>
  </r>
  <r>
    <s v="Coahuila"/>
    <x v="8"/>
    <s v="Segunda insaculación y designación de funcionariado de Mesas Directivas de Casilla"/>
    <s v="INE"/>
    <s v="JDE"/>
    <s v="DECEYEC"/>
    <s v="DECEYEC"/>
    <e v="#REF!"/>
    <d v="2026-04-06T00:00:00"/>
    <d v="2026-04-06T00:00:00"/>
    <m/>
    <m/>
    <n v="1"/>
    <s v="Por iniciar"/>
    <m/>
    <m/>
    <m/>
    <m/>
    <m/>
    <m/>
  </r>
  <r>
    <s v="Coahuila"/>
    <x v="8"/>
    <s v="Segunda etapa de capacitación a funcionarios de mesa directiva de casilla, simulacros y/o Prácticas de la Jornada Electoral."/>
    <s v="INE"/>
    <s v="CD"/>
    <s v="DECEYEC"/>
    <s v="DECEYEC"/>
    <e v="#REF!"/>
    <d v="2026-04-09T00:00:00"/>
    <d v="2026-05-31T00:00:00"/>
    <m/>
    <m/>
    <n v="1"/>
    <s v="Por iniciar"/>
    <m/>
    <m/>
    <m/>
    <m/>
    <m/>
    <m/>
  </r>
  <r>
    <s v="Coahuila"/>
    <x v="8"/>
    <s v="Entrega de reconocimientos al funcionariado de mesas directivas de casilla"/>
    <s v="INE"/>
    <s v="CD"/>
    <s v="DECEYEC"/>
    <s v="DECEYEC"/>
    <e v="#REF!"/>
    <d v="2026-06-07T00:00:00"/>
    <d v="2026-06-17T00:00:00"/>
    <m/>
    <m/>
    <n v="1"/>
    <s v="Por iniciar"/>
    <m/>
    <m/>
    <m/>
    <m/>
    <m/>
    <m/>
  </r>
  <r>
    <s v="Coahuila"/>
    <x v="9"/>
    <s v="Capacitación de SE y CAE del VA, y en su caso VPPP. Primera Etapa."/>
    <s v="INE"/>
    <s v="JDE/CD"/>
    <s v="JLE"/>
    <s v="DECEYEC"/>
    <e v="#REF!"/>
    <d v="2026-02-01T00:00:00"/>
    <d v="2026-02-08T00:00:00"/>
    <m/>
    <m/>
    <n v="1"/>
    <s v="Por iniciar"/>
    <m/>
    <m/>
    <m/>
    <m/>
    <m/>
    <m/>
  </r>
  <r>
    <s v="Coahuila"/>
    <x v="9"/>
    <s v="Capacitación de SE y CAE del VA, y en su caso VPPP.  Segunda Etapa."/>
    <s v="INE"/>
    <s v="JDE/CD"/>
    <s v="JLE"/>
    <s v="DECEYEC"/>
    <e v="#REF!"/>
    <d v="2026-04-01T00:00:00"/>
    <d v="2026-04-08T00:00:00"/>
    <m/>
    <m/>
    <n v="1"/>
    <s v="Por iniciar"/>
    <m/>
    <m/>
    <m/>
    <m/>
    <m/>
    <m/>
  </r>
  <r>
    <s v="Coahuila"/>
    <x v="9"/>
    <s v="Entrega del modelo para que el OPL elabore materiales didácticos información básica ¿Qué es el Voto Anticipado?, y en su caso, ¿Qué es el Voto de las Personas en Prisión Preventiva?"/>
    <s v="INE"/>
    <s v="DECEYEC/JLE"/>
    <s v="DECEYEC"/>
    <s v="DECEYEC"/>
    <e v="#REF!"/>
    <d v="2025-11-10T00:00:00"/>
    <d v="2025-12-20T00:00:00"/>
    <m/>
    <m/>
    <n v="1"/>
    <s v="Por iniciar"/>
    <m/>
    <m/>
    <m/>
    <m/>
    <m/>
    <m/>
  </r>
  <r>
    <s v="Coahuila"/>
    <x v="9"/>
    <s v="Validación de los materiales didácticos información básica ¿Qué es el Voto Anticipado?, y en su caso, ¿Qué es el Voto de las Personas en Prisión Preventiva?"/>
    <s v="INE"/>
    <s v="OPL/JLE/_x000a_ DECEYEC"/>
    <s v="DECEYEC"/>
    <s v="DECEYEC"/>
    <e v="#REF!"/>
    <d v="2025-11-22T00:00:00"/>
    <d v="2026-03-13T00:00:00"/>
    <m/>
    <m/>
    <n v="1"/>
    <s v="Por iniciar"/>
    <m/>
    <m/>
    <m/>
    <m/>
    <m/>
    <m/>
  </r>
  <r>
    <s v="Coahuila"/>
    <x v="9"/>
    <s v="Entrega a la JLE de los materiales didácticos impresos información básica ¿Qué es el Voto Anticipado?, y en su caso, ¿Qué es el Voto de las Personas en Prisión Preventiva? por parte del OPL"/>
    <s v="INE"/>
    <s v="JLE/CG"/>
    <s v="JLE"/>
    <s v="DECEYEC"/>
    <e v="#REF!"/>
    <d v="2025-11-10T00:00:00"/>
    <d v="2026-03-31T00:00:00"/>
    <m/>
    <m/>
    <n v="1"/>
    <s v="Por iniciar"/>
    <m/>
    <m/>
    <m/>
    <m/>
    <m/>
    <m/>
  </r>
  <r>
    <s v="Coahuila"/>
    <x v="9"/>
    <s v="Entrega de modelos para que el OPL elabore la Guía para la y el Funcionario de Mesa de Escrutinio y Cómputo VA, y en su caso VPPP."/>
    <s v="INE"/>
    <s v="DECEYEC/JLE"/>
    <s v="DECEYEC"/>
    <s v="DECEYEC"/>
    <e v="#REF!"/>
    <d v="2026-01-03T00:00:00"/>
    <d v="2026-01-13T00:00:00"/>
    <m/>
    <m/>
    <n v="1"/>
    <s v="Por iniciar"/>
    <m/>
    <m/>
    <m/>
    <m/>
    <m/>
    <m/>
  </r>
  <r>
    <s v="Coahuila"/>
    <x v="9"/>
    <s v="Validación de la Guía para la y el Funcionario de Mesa de Escrutinio y Cómputo  VA, y en su caso VPPP."/>
    <s v="INE"/>
    <s v="OPL/JLE/_x000a_ DECEYEC"/>
    <s v="DECEYEC"/>
    <s v="DECEYEC"/>
    <e v="#REF!"/>
    <d v="2026-01-13T00:00:00"/>
    <d v="2026-03-06T00:00:00"/>
    <m/>
    <m/>
    <n v="1"/>
    <s v="Por iniciar"/>
    <m/>
    <m/>
    <m/>
    <m/>
    <m/>
    <m/>
  </r>
  <r>
    <s v="Coahuila"/>
    <x v="9"/>
    <s v="Entrega a la JLE de la Guía para la y el Funcionario de Mesa de Escrutinio y Cómputo VA, y en su caso VPPP, impresa para la segunda etapa elaborados por parte del OPL"/>
    <s v="INE"/>
    <s v="JLE/CG"/>
    <s v="JLE"/>
    <s v="DECEYEC"/>
    <e v="#REF!"/>
    <d v="2026-03-06T00:00:00"/>
    <d v="2026-03-26T00:00:00"/>
    <m/>
    <m/>
    <n v="1"/>
    <s v="Por iniciar"/>
    <m/>
    <m/>
    <m/>
    <m/>
    <m/>
    <m/>
  </r>
  <r>
    <s v="Coahuila"/>
    <x v="9"/>
    <s v="Entrega de modelos para que el OPL elabore el listado de actividades en la Jornada Electoral del VA, y en su caso VPPP."/>
    <s v="INE"/>
    <s v="DECEYEC/JLE"/>
    <s v="DECEYEC"/>
    <s v="DECEYEC"/>
    <e v="#REF!"/>
    <d v="2026-02-15T00:00:00"/>
    <d v="2026-02-15T00:00:00"/>
    <m/>
    <m/>
    <n v="1"/>
    <s v="Por iniciar"/>
    <m/>
    <m/>
    <m/>
    <m/>
    <m/>
    <m/>
  </r>
  <r>
    <s v="Coahuila"/>
    <x v="9"/>
    <s v="Validación del listado de actividades en la Jornada Electoral del VA, y en su caso VPPP."/>
    <s v="INE"/>
    <s v="OPL/JLE/_x000a_ DECEYEC"/>
    <s v="DECEYEC"/>
    <s v="DECEYEC"/>
    <e v="#REF!"/>
    <d v="2026-04-09T00:00:00"/>
    <d v="2026-05-01T00:00:00"/>
    <m/>
    <m/>
    <n v="1"/>
    <s v="Por iniciar"/>
    <m/>
    <m/>
    <m/>
    <m/>
    <m/>
    <m/>
  </r>
  <r>
    <s v="Coahuila"/>
    <x v="9"/>
    <s v="Entrega a la JLE del listado de actividades en la Jornada Electoral del VA, y en su caso VPPP, impresa por parte del OPL"/>
    <s v="INE"/>
    <s v="JLE/CG"/>
    <s v="JLE"/>
    <s v="DECEYEC"/>
    <e v="#REF!"/>
    <d v="2026-04-29T00:00:00"/>
    <d v="2026-05-02T00:00:00"/>
    <m/>
    <m/>
    <n v="1"/>
    <s v="Por iniciar"/>
    <m/>
    <m/>
    <m/>
    <m/>
    <m/>
    <m/>
  </r>
  <r>
    <s v="Coahuila"/>
    <x v="10"/>
    <s v="Aprobación de la distribución de financiamiento público de campaña para partidos políticos y candidaturas independientes"/>
    <s v="OPL"/>
    <s v="CG"/>
    <s v="OPL"/>
    <s v="OPL"/>
    <e v="#REF!"/>
    <d v="2025-10-01T00:00:00"/>
    <d v="2025-12-31T00:00:00"/>
    <m/>
    <m/>
    <n v="1"/>
    <s v="Por iniciar"/>
    <m/>
    <m/>
    <m/>
    <m/>
    <m/>
    <m/>
  </r>
  <r>
    <s v="Coahuila"/>
    <x v="10"/>
    <s v="Solicitud de registro de plataformas electorales"/>
    <s v="OPL"/>
    <s v="CG"/>
    <s v="OPL"/>
    <s v="OPL"/>
    <e v="#REF!"/>
    <d v="2026-01-01T00:00:00"/>
    <d v="2026-01-15T00:00:00"/>
    <m/>
    <m/>
    <n v="1"/>
    <s v="Por iniciar"/>
    <m/>
    <m/>
    <m/>
    <m/>
    <m/>
    <m/>
  </r>
  <r>
    <s v="Coahuila"/>
    <x v="10"/>
    <s v="Aprobación de topes de gastos de precampaña Diputaciones"/>
    <s v="OPL"/>
    <s v="CG"/>
    <s v="OPL"/>
    <s v="OPL"/>
    <e v="#REF!"/>
    <d v="2025-10-01T00:00:00"/>
    <d v="2026-02-14T00:00:00"/>
    <m/>
    <m/>
    <n v="1"/>
    <s v="Por iniciar"/>
    <m/>
    <m/>
    <m/>
    <m/>
    <m/>
    <m/>
  </r>
  <r>
    <s v="Coahuila"/>
    <x v="10"/>
    <s v="Aprobación de los límites de financiamiento privado, aportaciones de militantes, simpatizantes y precandidaturas o candidaturas; así como el límite individual de aportaciones para Diputaciones"/>
    <s v="OPL"/>
    <s v="CG"/>
    <s v="OPL"/>
    <s v="OPL"/>
    <e v="#REF!"/>
    <d v="2025-10-01T00:00:00"/>
    <d v="2025-11-30T00:00:00"/>
    <m/>
    <m/>
    <n v="1"/>
    <s v="Por iniciar"/>
    <m/>
    <m/>
    <m/>
    <m/>
    <m/>
    <m/>
  </r>
  <r>
    <s v="Coahuila"/>
    <x v="10"/>
    <s v="Aprobación de topes de gastos para el periodo de obtención del apoyo ciudadano para Diputaciones"/>
    <s v="OPL"/>
    <s v="CG"/>
    <s v="OPL"/>
    <s v="OPL"/>
    <e v="#REF!"/>
    <d v="2025-10-01T00:00:00"/>
    <d v="2026-01-30T00:00:00"/>
    <m/>
    <m/>
    <n v="1"/>
    <s v="Por iniciar"/>
    <m/>
    <m/>
    <m/>
    <m/>
    <m/>
    <m/>
  </r>
  <r>
    <s v="Coahuila"/>
    <x v="10"/>
    <s v="Aprobación de topes de gastos de campaña para Diputaciones"/>
    <s v="OPL"/>
    <s v="CG"/>
    <s v="OPL"/>
    <s v="OPL"/>
    <e v="#REF!"/>
    <d v="2025-10-01T00:00:00"/>
    <d v="2026-02-14T00:00:00"/>
    <m/>
    <m/>
    <n v="1"/>
    <s v="Por iniciar"/>
    <m/>
    <m/>
    <m/>
    <m/>
    <m/>
    <m/>
  </r>
  <r>
    <s v="Coahuila"/>
    <x v="11"/>
    <s v="Emisión de la convocatoria para la ciudadanía interesada en participar a una Candidatura Independiente"/>
    <s v="OPL"/>
    <s v="CG"/>
    <s v="OPL"/>
    <s v="OPL"/>
    <e v="#REF!"/>
    <d v="2025-12-01T00:00:00"/>
    <d v="2026-01-30T00:00:00"/>
    <m/>
    <m/>
    <n v="1"/>
    <s v="Por iniciar"/>
    <m/>
    <m/>
    <m/>
    <m/>
    <m/>
    <m/>
  </r>
  <r>
    <s v="Coahuila"/>
    <x v="11"/>
    <s v="Recepción de escrito de intención y documentación anexa de las y los ciudadanos que aspiren a la candidatura independiente para Diputaciones"/>
    <s v="OPL"/>
    <s v="OD"/>
    <s v="OPL"/>
    <s v="OPL"/>
    <e v="#REF!"/>
    <d v="2026-01-31T00:00:00"/>
    <d v="2026-02-14T00:00:00"/>
    <m/>
    <m/>
    <n v="1"/>
    <s v="Por iniciar"/>
    <m/>
    <m/>
    <m/>
    <m/>
    <m/>
    <m/>
  </r>
  <r>
    <s v="Coahuila"/>
    <x v="11"/>
    <s v="Resolución sobre procedencia de manifestación de intención de las y los aspirantes a candidaturas independientes para Diputaciones"/>
    <s v="OPL"/>
    <s v="CG"/>
    <s v="OPL"/>
    <s v="OPL"/>
    <e v="#REF!"/>
    <d v="2026-02-24T00:00:00"/>
    <d v="2026-02-24T00:00:00"/>
    <m/>
    <m/>
    <n v="1"/>
    <s v="Por iniciar"/>
    <m/>
    <m/>
    <m/>
    <m/>
    <m/>
    <m/>
  </r>
  <r>
    <s v="Coahuila"/>
    <x v="11"/>
    <s v="Plazo para obtener el apoyo de la ciudadanía de las candidaturas independientes para Diputaciones"/>
    <s v="OPL"/>
    <s v="OD"/>
    <s v="OPL"/>
    <s v="UTF"/>
    <e v="#REF!"/>
    <d v="2026-02-25T00:00:00"/>
    <d v="2026-03-20T00:00:00"/>
    <m/>
    <m/>
    <n v="1"/>
    <s v="Por iniciar"/>
    <m/>
    <m/>
    <m/>
    <m/>
    <m/>
    <m/>
  </r>
  <r>
    <s v="Coahuila"/>
    <x v="11"/>
    <s v="Verificar la situación registral de las y los ciudadanos inscritos en la Lista Nominal, que presenten las y los Aspirantes a Candidaturas Independientes para los diversos cargos de elección popular a nivel local"/>
    <s v="INE/OPL"/>
    <s v="DERFE"/>
    <s v="DERFE"/>
    <s v="DERFE"/>
    <e v="#REF!"/>
    <d v="2026-02-25T00:00:00"/>
    <d v="2026-03-31T00:00:00"/>
    <m/>
    <m/>
    <n v="1"/>
    <s v="Por iniciar"/>
    <m/>
    <m/>
    <m/>
    <m/>
    <m/>
    <m/>
  </r>
  <r>
    <s v="Coahuila"/>
    <x v="11"/>
    <s v="Plazo para otorgar las constancias de porcentaje a favor de la o el aspirante a la candidatura independiente para Diputaciones"/>
    <s v="OPL"/>
    <s v="CG/OD"/>
    <s v="OPL"/>
    <s v="OPL"/>
    <e v="#REF!"/>
    <d v="2026-03-21T00:00:00"/>
    <d v="2026-04-24T00:00:00"/>
    <m/>
    <m/>
    <n v="1"/>
    <s v="Por iniciar"/>
    <m/>
    <m/>
    <m/>
    <m/>
    <m/>
    <m/>
  </r>
  <r>
    <s v="Coahuila"/>
    <x v="12"/>
    <s v="Solicitud de registro de convenio de coalición para Diputaciones"/>
    <s v="OPL"/>
    <s v="CG"/>
    <s v="OPL"/>
    <s v="OPL"/>
    <e v="#REF!"/>
    <d v="2025-12-02T00:00:00"/>
    <d v="2025-12-16T00:00:00"/>
    <m/>
    <m/>
    <n v="1"/>
    <s v="Por iniciar"/>
    <m/>
    <m/>
    <m/>
    <m/>
    <m/>
    <m/>
  </r>
  <r>
    <s v="Coahuila"/>
    <x v="12"/>
    <s v="Resolución sobre Convenio de Coalición para Diputaciones"/>
    <s v="OPL"/>
    <s v="CG"/>
    <s v="OPL"/>
    <s v="OPL"/>
    <e v="#REF!"/>
    <d v="2025-12-03T00:00:00"/>
    <d v="2025-12-26T00:00:00"/>
    <m/>
    <m/>
    <n v="1"/>
    <s v="Por iniciar"/>
    <m/>
    <m/>
    <m/>
    <m/>
    <m/>
    <m/>
  </r>
  <r>
    <s v="Coahuila"/>
    <x v="12"/>
    <s v="Precampaña para Diputaciones"/>
    <s v="OPL"/>
    <s v="CG"/>
    <s v="OPL"/>
    <s v="OPL"/>
    <e v="#REF!"/>
    <d v="2026-03-01T00:00:00"/>
    <d v="2026-03-20T00:00:00"/>
    <m/>
    <m/>
    <n v="1"/>
    <s v="Por iniciar"/>
    <m/>
    <m/>
    <m/>
    <m/>
    <m/>
    <m/>
  </r>
  <r>
    <s v="Coahuila"/>
    <x v="12"/>
    <s v="Solicitud de registro de Candidaturas para Diputaciones"/>
    <s v="OPL"/>
    <s v="CG/OD"/>
    <s v="OPL"/>
    <s v="OPL"/>
    <e v="#REF!"/>
    <d v="2026-04-25T00:00:00"/>
    <d v="2026-04-29T00:00:00"/>
    <m/>
    <m/>
    <n v="1"/>
    <s v="Por iniciar"/>
    <m/>
    <m/>
    <m/>
    <m/>
    <m/>
    <m/>
  </r>
  <r>
    <s v="Coahuila"/>
    <x v="12"/>
    <s v="Resolución para aprobar las candidaturas para Diputaciones"/>
    <s v="OPL"/>
    <s v="CG"/>
    <s v="OPL"/>
    <s v="OPL"/>
    <e v="#REF!"/>
    <d v="2026-04-30T00:00:00"/>
    <d v="2026-05-04T00:00:00"/>
    <m/>
    <m/>
    <n v="1"/>
    <s v="Por iniciar"/>
    <m/>
    <m/>
    <m/>
    <m/>
    <m/>
    <m/>
  </r>
  <r>
    <s v="Coahuila"/>
    <x v="12"/>
    <s v="Campaña para Diputaciones"/>
    <s v="OPL"/>
    <s v="CG"/>
    <s v="OPL"/>
    <s v="OPL"/>
    <e v="#REF!"/>
    <d v="2026-05-05T00:00:00"/>
    <d v="2026-06-03T00:00:00"/>
    <m/>
    <m/>
    <n v="1"/>
    <s v="Por iniciar"/>
    <m/>
    <m/>
    <m/>
    <m/>
    <m/>
    <m/>
  </r>
  <r>
    <s v="Coahuila"/>
    <x v="13"/>
    <s v="Instalación de la Comisión en la que se reporten los trabajos de implementación y operación del Sistema"/>
    <s v="OPL"/>
    <s v="CG"/>
    <s v="OPL"/>
    <s v="UTTPDP"/>
    <e v="#REF!"/>
    <d v="2025-09-01T00:00:00"/>
    <d v="2025-09-30T00:00:00"/>
    <m/>
    <m/>
    <n v="1"/>
    <s v="Por iniciar"/>
    <m/>
    <m/>
    <m/>
    <m/>
    <m/>
    <m/>
  </r>
  <r>
    <s v="Coahuila"/>
    <x v="13"/>
    <s v="Designación o ratificación de la instancia interna responsable de coordinar el Sistema"/>
    <s v="OPL"/>
    <s v="CG"/>
    <s v="OPL"/>
    <s v="UTTPDP"/>
    <e v="#REF!"/>
    <d v="2025-09-01T00:00:00"/>
    <d v="2025-09-02T00:00:00"/>
    <m/>
    <m/>
    <n v="1"/>
    <s v="Por iniciar"/>
    <m/>
    <m/>
    <m/>
    <m/>
    <m/>
    <m/>
  </r>
  <r>
    <s v="Coahuila"/>
    <x v="13"/>
    <s v="Informes mensuales sobre el avance en la implementación y operación del Sistema"/>
    <s v="OPL"/>
    <s v="CG"/>
    <s v="OPL"/>
    <s v="UTTPDP"/>
    <e v="#REF!"/>
    <d v="2025-11-01T00:00:00"/>
    <d v="2026-06-08T00:00:00"/>
    <m/>
    <m/>
    <n v="1"/>
    <s v="Por iniciar"/>
    <m/>
    <m/>
    <m/>
    <m/>
    <m/>
    <m/>
  </r>
  <r>
    <s v="Coahuila"/>
    <x v="13"/>
    <s v="Determinar si la implementación y operación del Sistema es por el OPL, o con el apoyo de un tercero"/>
    <s v="OPL"/>
    <s v="CG"/>
    <s v="OPL"/>
    <s v="UTTPDP"/>
    <e v="#REF!"/>
    <d v="2025-09-27T00:00:00"/>
    <d v="2025-10-02T00:00:00"/>
    <m/>
    <m/>
    <n v="1"/>
    <s v="Por iniciar"/>
    <m/>
    <m/>
    <m/>
    <m/>
    <m/>
    <m/>
  </r>
  <r>
    <s v="Coahuila"/>
    <x v="13"/>
    <s v="Plan de trabajo para la implementación del Sistema y los procesos asociados"/>
    <s v="OPL"/>
    <s v="CG"/>
    <s v="OPL"/>
    <s v="UTTPDP"/>
    <e v="#REF!"/>
    <d v="2025-11-01T00:00:00"/>
    <d v="2025-11-01T00:00:00"/>
    <m/>
    <m/>
    <n v="1"/>
    <s v="Por iniciar"/>
    <m/>
    <m/>
    <m/>
    <m/>
    <m/>
    <m/>
  </r>
  <r>
    <s v="Coahuila"/>
    <x v="13"/>
    <s v="Acuerdo por el que se determina el proceso técnico operativo"/>
    <s v="OPL"/>
    <s v="CG"/>
    <s v="OPL"/>
    <s v="UTTPDP"/>
    <e v="#REF!"/>
    <d v="2026-01-01T00:00:00"/>
    <d v="2026-01-01T00:00:00"/>
    <m/>
    <m/>
    <n v="1"/>
    <s v="Por iniciar"/>
    <m/>
    <m/>
    <m/>
    <m/>
    <m/>
    <m/>
  </r>
  <r>
    <s v="Coahuila"/>
    <x v="13"/>
    <s v="Remision del listado que contiene las candidaturas aprobadas de diputaciones de mayoría"/>
    <s v="OPL"/>
    <s v="CG"/>
    <s v="OPL"/>
    <s v="UTTPDP"/>
    <e v="#REF!"/>
    <d v="2026-04-24T00:00:00"/>
    <d v="2026-04-24T00:00:00"/>
    <m/>
    <m/>
    <n v="1"/>
    <s v="Por iniciar"/>
    <m/>
    <m/>
    <m/>
    <m/>
    <m/>
    <m/>
  </r>
  <r>
    <s v="Coahuila"/>
    <x v="13"/>
    <s v="Remision del listado que contiene las candidaturas aprobadas de diputaciones de Representación Proporcional"/>
    <s v="OPL"/>
    <s v="CG"/>
    <s v="OPL"/>
    <s v="UTTPDP"/>
    <m/>
    <d v="2026-04-24T00:00:00"/>
    <d v="2026-04-24T00:00:00"/>
    <m/>
    <m/>
    <m/>
    <m/>
    <m/>
    <m/>
    <m/>
    <m/>
    <m/>
    <m/>
  </r>
  <r>
    <s v="Coahuila"/>
    <x v="13"/>
    <s v="Prototipo navegable del sitio de publicación y el formato de base de datos que se utilizará en la operación del Sistema"/>
    <s v="OPL"/>
    <s v="CG"/>
    <s v="OPL"/>
    <s v="UTTPDP"/>
    <e v="#REF!"/>
    <d v="2026-01-01T00:00:00"/>
    <d v="2026-02-01T00:00:00"/>
    <m/>
    <m/>
    <n v="1"/>
    <s v="Por iniciar"/>
    <m/>
    <m/>
    <m/>
    <m/>
    <m/>
    <m/>
  </r>
  <r>
    <s v="Coahuila"/>
    <x v="13"/>
    <s v="Acuerdo por el que se determina la fecha de inicio de la publicación de la información en el Sistema"/>
    <s v="OPL"/>
    <s v="CG"/>
    <s v="OPL"/>
    <s v="UTTPDP"/>
    <e v="#REF!"/>
    <d v="2026-04-01T00:00:00"/>
    <d v="2026-04-01T00:00:00"/>
    <m/>
    <m/>
    <n v="1"/>
    <s v="Por iniciar"/>
    <m/>
    <m/>
    <m/>
    <m/>
    <m/>
    <m/>
  </r>
  <r>
    <s v="Coahuila"/>
    <x v="13"/>
    <s v="Remisión a las Unidades Responsables a través de la UTVOPL, del informe del avance cuantitativo de abril"/>
    <s v="OPL"/>
    <s v="OPL/UTIGyND/UTTyPDP/UTVOPL"/>
    <s v="OPL"/>
    <s v="UTTPDP"/>
    <e v="#REF!"/>
    <d v="2026-04-30T00:00:00"/>
    <d v="2026-04-30T00:00:00"/>
    <m/>
    <m/>
    <n v="1"/>
    <s v="Por iniciar"/>
    <m/>
    <m/>
    <m/>
    <m/>
    <m/>
    <m/>
  </r>
  <r>
    <s v="Coahuila"/>
    <x v="13"/>
    <s v="Remisión a las Unidades Responsables a través de la UTVOPL, del informe del avance cuantitativo del mes de mayo"/>
    <s v="OPL"/>
    <s v="OPL/UTIGyND/UTTyPDP/UTVOPL"/>
    <s v="OPL"/>
    <s v="UTTPDP"/>
    <e v="#REF!"/>
    <d v="2026-05-31T00:00:00"/>
    <d v="2026-05-31T00:00:00"/>
    <m/>
    <m/>
    <n v="1"/>
    <s v="Por iniciar"/>
    <m/>
    <m/>
    <m/>
    <m/>
    <m/>
    <m/>
  </r>
  <r>
    <s v="Coahuila"/>
    <x v="14"/>
    <s v="Entrega a la Junta Local Ejecutiva del INE, de los diseños y especificaciones técnicas de la documentación y materiales electorales, en medios impresos y electrónicos"/>
    <s v="OPL"/>
    <s v="CG"/>
    <s v="OPL"/>
    <s v="DEOE"/>
    <e v="#REF!"/>
    <d v="2025-09-01T00:00:00"/>
    <d v="2025-09-30T00:00:00"/>
    <m/>
    <m/>
    <n v="1"/>
    <s v="Por iniciar"/>
    <m/>
    <m/>
    <m/>
    <m/>
    <m/>
    <m/>
  </r>
  <r>
    <s v="Coahuila"/>
    <x v="14"/>
    <s v="Revisión de los documentos y materiales electorales y especificaciones técnicas, presentadas por el OPL"/>
    <s v="INE"/>
    <s v="JLE"/>
    <s v="JLE"/>
    <s v="DEOE"/>
    <e v="#REF!"/>
    <d v="2025-09-01T00:00:00"/>
    <d v="2025-10-10T00:00:00"/>
    <m/>
    <m/>
    <n v="1"/>
    <s v="Por iniciar"/>
    <m/>
    <m/>
    <m/>
    <m/>
    <m/>
    <m/>
  </r>
  <r>
    <s v="Coahuila"/>
    <x v="14"/>
    <s v="En su caso, atención y presentación, de los cambios pertinentes, conforme a las observaciones emitidas por la Junta Local Ejecutiva del INE"/>
    <s v="OPL"/>
    <s v="CG"/>
    <s v="OPL"/>
    <s v="DEOE"/>
    <e v="#REF!"/>
    <d v="2025-09-01T00:00:00"/>
    <d v="2025-10-20T00:00:00"/>
    <m/>
    <m/>
    <n v="1"/>
    <s v="Por iniciar"/>
    <m/>
    <m/>
    <m/>
    <m/>
    <m/>
    <m/>
  </r>
  <r>
    <s v="Coahuila"/>
    <x v="14"/>
    <s v="Validación de los documentos y materiales electorales y especificaciones técnicas, con las observaciones subsanadas"/>
    <s v="INE"/>
    <s v="DEOE"/>
    <s v="DEOE"/>
    <s v="DEOE"/>
    <e v="#REF!"/>
    <d v="2025-10-21T00:00:00"/>
    <d v="2025-11-18T00:00:00"/>
    <m/>
    <m/>
    <n v="1"/>
    <s v="Por iniciar"/>
    <m/>
    <m/>
    <m/>
    <m/>
    <m/>
    <m/>
  </r>
  <r>
    <s v="Coahuila"/>
    <x v="14"/>
    <s v="Aprobación de la documentación y material electoral"/>
    <s v="OPL"/>
    <s v="CG"/>
    <s v="OPL"/>
    <s v="DEOE"/>
    <e v="#REF!"/>
    <d v="2025-11-20T00:00:00"/>
    <d v="2025-12-31T00:00:00"/>
    <m/>
    <m/>
    <n v="1"/>
    <s v="Por iniciar"/>
    <m/>
    <m/>
    <m/>
    <m/>
    <m/>
    <m/>
  </r>
  <r>
    <s v="Coahuila"/>
    <x v="14"/>
    <s v="Entrega por parte del OPLE a la DEOE, de los archivos con los diseños a color y especificaciones técnicas de la documentación y materiales electorales aprobados."/>
    <s v="OPL"/>
    <s v="CG"/>
    <s v="OPL"/>
    <s v="DEOE"/>
    <e v="#REF!"/>
    <d v="2026-01-01T00:00:00"/>
    <d v="2026-01-15T00:00:00"/>
    <m/>
    <m/>
    <n v="1"/>
    <s v="Por iniciar"/>
    <m/>
    <m/>
    <m/>
    <m/>
    <m/>
    <m/>
  </r>
  <r>
    <s v="Coahuila"/>
    <x v="14"/>
    <s v="Seguimiento a los procesos de adjudicación y producción de la documentación y materiales electorales"/>
    <s v="INE"/>
    <s v="DEOE"/>
    <s v="DEOE"/>
    <s v="DEOE"/>
    <m/>
    <d v="2026-01-15T00:00:00"/>
    <d v="2026-05-31T00:00:00"/>
    <m/>
    <m/>
    <m/>
    <m/>
    <m/>
    <m/>
    <m/>
    <m/>
    <m/>
    <m/>
  </r>
  <r>
    <s v="Coahuila"/>
    <x v="14"/>
    <s v="Entrega a la DEOE del INE, del Reporte con los resultados de las verificaciones de las medidas de seguridad en la documentación electoral."/>
    <s v="OPL"/>
    <s v="CG"/>
    <s v="OPL"/>
    <s v="DEOE"/>
    <e v="#REF!"/>
    <d v="2026-06-07T00:00:00"/>
    <d v="2026-06-12T00:00:00"/>
    <m/>
    <m/>
    <n v="1"/>
    <s v="Por iniciar"/>
    <m/>
    <m/>
    <m/>
    <m/>
    <m/>
    <m/>
  </r>
  <r>
    <s v="Coahuila"/>
    <x v="14"/>
    <s v="Designación de la persona responsable de llevar el control sobre la asignación de los folios de las boletas que se distribuirán en cada mesa directiva de casilla"/>
    <s v="OPL"/>
    <s v="CG/OD"/>
    <s v="OPL"/>
    <s v="DEOE"/>
    <e v="#REF!"/>
    <d v="2026-03-01T00:00:00"/>
    <d v="2026-03-30T00:00:00"/>
    <m/>
    <m/>
    <n v="1"/>
    <s v="Por iniciar"/>
    <m/>
    <m/>
    <m/>
    <m/>
    <m/>
    <m/>
  </r>
  <r>
    <s v="Coahuila"/>
    <x v="14"/>
    <s v="Aprobación de SE y CAE, así como de personal técnico y administrativo que auxiliará en el procedimiento de conteo, sellado y agrupamiento de boletas e integración de las cajas paquete electoral"/>
    <s v="OPL"/>
    <s v="OD"/>
    <s v="OPL"/>
    <s v="DEOE"/>
    <e v="#REF!"/>
    <d v="2026-04-01T00:00:00"/>
    <d v="2026-05-12T00:00:00"/>
    <m/>
    <m/>
    <n v="1"/>
    <s v="Por iniciar"/>
    <m/>
    <m/>
    <m/>
    <m/>
    <m/>
    <m/>
  </r>
  <r>
    <s v="Coahuila"/>
    <x v="14"/>
    <s v="Recepción de las boletas electorales por el órgano competente que realizará el conteo, sellado y agrupamiento e integracción de las cajas paquete electoral "/>
    <s v="OPL"/>
    <s v="CG/OD"/>
    <s v="OPL"/>
    <s v="DEOE"/>
    <e v="#REF!"/>
    <d v="2026-05-08T00:00:00"/>
    <d v="2026-05-22T00:00:00"/>
    <m/>
    <m/>
    <n v="1"/>
    <s v="Por iniciar"/>
    <m/>
    <m/>
    <m/>
    <m/>
    <m/>
    <m/>
  </r>
  <r>
    <s v="Coahuila"/>
    <x v="14"/>
    <s v="Conteo, sellado y agrupamiento de boletas e integración de la caja paquete electoral"/>
    <s v="OPL"/>
    <s v="CG/OD"/>
    <s v="OPL"/>
    <s v="DEOE"/>
    <e v="#REF!"/>
    <d v="2026-05-08T00:00:00"/>
    <d v="2026-05-29T00:00:00"/>
    <m/>
    <m/>
    <n v="1"/>
    <s v="Por iniciar"/>
    <m/>
    <m/>
    <m/>
    <m/>
    <m/>
    <m/>
  </r>
  <r>
    <s v="Coahuila"/>
    <x v="14"/>
    <s v="Distribución de la documentación y materiales electorales a las Presidencias de mesa directiva de casilla"/>
    <s v="OPL"/>
    <s v="OD"/>
    <s v="OPL"/>
    <s v="DEOE"/>
    <e v="#REF!"/>
    <d v="2026-06-01T00:00:00"/>
    <d v="2026-06-05T00:00:00"/>
    <m/>
    <m/>
    <n v="1"/>
    <s v="Por iniciar"/>
    <m/>
    <m/>
    <m/>
    <m/>
    <m/>
    <m/>
  </r>
  <r>
    <s v="Coahuila"/>
    <x v="14"/>
    <s v="Remisión de los recibos de la entrega de la documentación y materiales electorales al Consejo General del OPL"/>
    <s v="INE"/>
    <s v="JLE"/>
    <s v="JLE"/>
    <s v="DEOE"/>
    <e v="#REF!"/>
    <d v="2026-06-08T00:00:00"/>
    <d v="2026-06-30T00:00:00"/>
    <m/>
    <m/>
    <n v="1"/>
    <s v="Por iniciar"/>
    <m/>
    <m/>
    <m/>
    <m/>
    <m/>
    <m/>
  </r>
  <r>
    <s v="Coahuila"/>
    <x v="15"/>
    <s v="Aprobación del Programa de Operación del SIJE 2026"/>
    <s v="INE"/>
    <s v="COE"/>
    <s v="DEOE"/>
    <s v="DEOE"/>
    <m/>
    <d v="2025-07-01T00:00:00"/>
    <d v="2025-07-31T00:00:00"/>
    <m/>
    <m/>
    <m/>
    <m/>
    <m/>
    <m/>
    <m/>
    <m/>
    <m/>
    <m/>
  </r>
  <r>
    <s v="Coahuila"/>
    <x v="15"/>
    <s v="Aprobación de las metas del SIJE 2026"/>
    <s v="INE"/>
    <s v="CG"/>
    <s v="DEOE"/>
    <s v="DEOE"/>
    <m/>
    <d v="2026-03-01T00:00:00"/>
    <d v="2026-03-31T00:00:00"/>
    <m/>
    <m/>
    <m/>
    <m/>
    <m/>
    <m/>
    <m/>
    <m/>
    <m/>
    <m/>
  </r>
  <r>
    <s v="Coahuila"/>
    <x v="15"/>
    <s v="Presentación del Manual de Operación del SIJE 2026"/>
    <s v="INE"/>
    <s v="CCOE"/>
    <s v="DEOE"/>
    <s v="DEOE"/>
    <m/>
    <d v="2026-03-01T00:00:00"/>
    <d v="2026-03-31T00:00:00"/>
    <m/>
    <m/>
    <m/>
    <m/>
    <m/>
    <m/>
    <m/>
    <m/>
    <m/>
    <m/>
  </r>
  <r>
    <s v="Coahuila"/>
    <x v="15"/>
    <s v="Realización de pruebas del SIJE 2026"/>
    <s v="INE"/>
    <s v="DEOE"/>
    <s v="DEOE"/>
    <s v="DEOE"/>
    <m/>
    <d v="2026-04-01T00:00:00"/>
    <d v="2026-04-17T00:00:00"/>
    <m/>
    <m/>
    <m/>
    <m/>
    <m/>
    <m/>
    <m/>
    <m/>
    <m/>
    <m/>
  </r>
  <r>
    <s v="Coahuila"/>
    <x v="15"/>
    <s v="Simulacros del SIJE"/>
    <s v="INE/OPL"/>
    <s v="DEOE/OD"/>
    <s v="DEOE"/>
    <s v="DEOE"/>
    <m/>
    <d v="2026-04-30T00:00:00"/>
    <d v="2026-05-25T00:00:00"/>
    <m/>
    <m/>
    <m/>
    <m/>
    <m/>
    <m/>
    <m/>
    <m/>
    <m/>
    <m/>
  </r>
  <r>
    <s v="Coahuila"/>
    <x v="15"/>
    <s v="Jornada Electoral"/>
    <s v="OPL"/>
    <s v="CG/OD"/>
    <s v="OPL"/>
    <s v="DEOE"/>
    <e v="#REF!"/>
    <d v="2026-06-07T00:00:00"/>
    <d v="2026-06-07T00:00:00"/>
    <m/>
    <m/>
    <n v="1"/>
    <s v="Por iniciar"/>
    <m/>
    <m/>
    <m/>
    <m/>
    <m/>
    <m/>
  </r>
  <r>
    <s v="Coahuila"/>
    <x v="15"/>
    <s v="Informe sobre el desarrollo de los simulacros del SIJE"/>
    <s v="INE"/>
    <s v="DEOE/OD"/>
    <s v="DEOE"/>
    <s v="DEOE"/>
    <e v="#REF!"/>
    <d v="2026-05-19T00:00:00"/>
    <d v="2026-05-31T00:00:00"/>
    <m/>
    <m/>
    <n v="1"/>
    <s v="Por iniciar"/>
    <m/>
    <m/>
    <m/>
    <m/>
    <m/>
    <m/>
  </r>
  <r>
    <s v="Coahuila"/>
    <x v="16"/>
    <s v="Se realizarán reuniones previas a la determinación de los lugares que ocuparán las bodegas electorales, para que se considere que estas cumplaen con las condiciones mínimas necesarias en materia de seguridad y protección civil"/>
    <s v="INE"/>
    <s v="OPL/JLE"/>
    <s v="JLE"/>
    <s v="DEOE"/>
    <e v="#REF!"/>
    <d v="2025-11-11T00:00:00"/>
    <d v="2025-12-31T00:00:00"/>
    <m/>
    <m/>
    <n v="1"/>
    <s v="Por iniciar"/>
    <m/>
    <m/>
    <m/>
    <m/>
    <m/>
    <m/>
  </r>
  <r>
    <s v="Coahuila"/>
    <x v="16"/>
    <s v="Determinación de los lugares que ocuparán las bodegas electorales para el resguardo de la documentación electoral"/>
    <s v="OPL"/>
    <s v="CG/OD"/>
    <s v="OPL"/>
    <s v="DEOE"/>
    <e v="#REF!"/>
    <d v="2026-02-01T00:00:00"/>
    <d v="2026-02-28T00:00:00"/>
    <m/>
    <m/>
    <n v="1"/>
    <s v="Por iniciar"/>
    <m/>
    <m/>
    <m/>
    <m/>
    <m/>
    <m/>
  </r>
  <r>
    <s v="Coahuila"/>
    <x v="16"/>
    <s v="Verificación por parte de los órganos desconcentrados del INE de las condiciones y equipamiento de las bodegas electorales del OPL y  determinación de los compromisos que consideren necesarios."/>
    <s v="INE/OPL"/>
    <s v="JLE/JDE/OD"/>
    <s v="JLE"/>
    <s v="DEOE"/>
    <e v="#REF!"/>
    <d v="2026-03-01T00:00:00"/>
    <d v="2026-03-16T00:00:00"/>
    <m/>
    <m/>
    <n v="1"/>
    <s v="Por iniciar"/>
    <m/>
    <m/>
    <m/>
    <m/>
    <m/>
    <m/>
  </r>
  <r>
    <s v="Coahuila"/>
    <x v="16"/>
    <s v="Comprobar por parte de los órganos desconcentrados del INE, el cumplimiento de los compromisos adquiridos en la verificación de las condiciones y equipamiento de las bodegas electorales del OPL"/>
    <s v="INE"/>
    <s v="JLE/JDE"/>
    <s v="JLE"/>
    <s v="DEOE"/>
    <e v="#REF!"/>
    <d v="2026-03-19T00:00:00"/>
    <d v="2026-03-24T00:00:00"/>
    <m/>
    <m/>
    <m/>
    <m/>
    <m/>
    <m/>
    <m/>
    <m/>
    <m/>
    <m/>
  </r>
  <r>
    <s v="Coahuila"/>
    <x v="16"/>
    <s v="Designación, por parte del órgano competente del OPL, del personal que tendrá acceso a la bodega electoral"/>
    <s v="OPL"/>
    <s v="CG/OD"/>
    <s v="OPL"/>
    <s v="DEOE"/>
    <e v="#REF!"/>
    <d v="2026-03-01T00:00:00"/>
    <d v="2026-03-30T00:00:00"/>
    <m/>
    <m/>
    <n v="1"/>
    <s v="Por iniciar"/>
    <m/>
    <m/>
    <m/>
    <m/>
    <m/>
    <m/>
  </r>
  <r>
    <s v="Coahuila"/>
    <x v="16"/>
    <s v="Informe que rinden las y los Presidentes de los organos competentes del OPL, sobre las condiciones de equipamiento, mecanismos de operación y medidas de seguridad de las bodegas electorales"/>
    <s v="OPL"/>
    <s v="OD"/>
    <s v="OPL"/>
    <s v="DEOE"/>
    <e v="#REF!"/>
    <d v="2026-03-01T00:00:00"/>
    <d v="2026-03-31T00:00:00"/>
    <m/>
    <m/>
    <n v="1"/>
    <s v="Por iniciar"/>
    <m/>
    <m/>
    <m/>
    <m/>
    <m/>
    <m/>
  </r>
  <r>
    <s v="Coahuila"/>
    <x v="16"/>
    <s v="Envío del informe final presentado ante el Consejo General, sobre las condiciones que guardan las bodegas electorales del Órgano Central y desconcentrados del OPL"/>
    <s v="INE/OPL"/>
    <s v="JLE/JDE/OD"/>
    <s v="OPL"/>
    <s v="DEOE"/>
    <e v="#REF!"/>
    <d v="2026-04-01T00:00:00"/>
    <d v="2026-04-04T00:00:00"/>
    <m/>
    <m/>
    <n v="1"/>
    <s v="Por iniciar"/>
    <m/>
    <m/>
    <m/>
    <m/>
    <m/>
    <m/>
  </r>
  <r>
    <s v="Coahuila"/>
    <x v="17"/>
    <s v="Presentación de los estudios de factibilidad al Consejo Distrital"/>
    <s v="INE"/>
    <s v="CD"/>
    <s v="JDE"/>
    <s v="DEOE"/>
    <m/>
    <d v="2026-03-15T00:00:00"/>
    <d v="2026-03-30T00:00:00"/>
    <m/>
    <m/>
    <m/>
    <m/>
    <m/>
    <m/>
    <m/>
    <m/>
    <m/>
    <m/>
  </r>
  <r>
    <s v="Coahuila"/>
    <x v="17"/>
    <s v="Entrega de estudios de factibilidad al OPL"/>
    <s v="INE"/>
    <s v="CL"/>
    <s v="JLE"/>
    <s v="DEOE"/>
    <e v="#REF!"/>
    <d v="2026-03-16T00:00:00"/>
    <d v="2026-03-31T00:00:00"/>
    <m/>
    <m/>
    <n v="1"/>
    <s v="Por iniciar"/>
    <m/>
    <m/>
    <m/>
    <m/>
    <m/>
    <m/>
  </r>
  <r>
    <s v="Coahuila"/>
    <x v="17"/>
    <s v="Entrega de observaciones a los estudios de factibilidad"/>
    <s v="OPL"/>
    <s v="CG"/>
    <s v="OPL"/>
    <s v="DEOE"/>
    <e v="#REF!"/>
    <d v="2026-04-01T00:00:00"/>
    <d v="2026-04-15T00:00:00"/>
    <m/>
    <m/>
    <n v="1"/>
    <s v="Por iniciar"/>
    <m/>
    <m/>
    <m/>
    <m/>
    <m/>
    <m/>
  </r>
  <r>
    <s v="Coahuila"/>
    <x v="17"/>
    <s v="Recorridos para verificar las propuestas de los mecanismos de recolección"/>
    <s v="INE/OPL"/>
    <s v="CD/OPL"/>
    <s v="JLE"/>
    <s v="DEOE"/>
    <e v="#REF!"/>
    <d v="2026-04-01T00:00:00"/>
    <d v="2026-04-15T00:00:00"/>
    <m/>
    <m/>
    <n v="1"/>
    <s v="Por iniciar"/>
    <m/>
    <m/>
    <m/>
    <m/>
    <m/>
    <m/>
  </r>
  <r>
    <s v="Coahuila"/>
    <x v="17"/>
    <s v="Aprobación de los mecanismos de recolección"/>
    <s v="INE"/>
    <s v="CD"/>
    <s v="DEOE"/>
    <s v="DEOE"/>
    <e v="#REF!"/>
    <d v="2026-04-20T00:00:00"/>
    <d v="2026-04-30T00:00:00"/>
    <m/>
    <m/>
    <n v="1"/>
    <s v="Por iniciar"/>
    <m/>
    <m/>
    <m/>
    <m/>
    <m/>
    <m/>
  </r>
  <r>
    <s v="Coahuila"/>
    <x v="17"/>
    <s v="Acreditación de representantes de partidos políticos y candidaturas independientes ante los mecanismos de recolección"/>
    <s v="INE"/>
    <s v="CL/CD"/>
    <s v="DEOE"/>
    <s v="DEOE"/>
    <e v="#REF!"/>
    <d v="2026-04-21T00:00:00"/>
    <d v="2026-06-04T00:00:00"/>
    <m/>
    <m/>
    <n v="1"/>
    <s v="Por iniciar"/>
    <m/>
    <m/>
    <m/>
    <m/>
    <m/>
    <m/>
  </r>
  <r>
    <s v="Coahuila"/>
    <x v="17"/>
    <s v="Sustitución de representantes de partidos políticos y candidaturas independientes ante los mecanismos de recolección"/>
    <s v="INE"/>
    <s v="CL/CD"/>
    <s v="DEOE"/>
    <s v="DEOE"/>
    <e v="#REF!"/>
    <d v="2026-04-22T00:00:00"/>
    <d v="2026-06-05T00:00:00"/>
    <m/>
    <m/>
    <n v="1"/>
    <s v="Por iniciar"/>
    <m/>
    <m/>
    <m/>
    <m/>
    <m/>
    <m/>
  </r>
  <r>
    <s v="Coahuila"/>
    <x v="17"/>
    <s v="Traslado y recolección de los paquetes electorales"/>
    <s v="INE/OPL"/>
    <s v="CD/OPL"/>
    <s v="OPL"/>
    <s v="DEOE"/>
    <e v="#REF!"/>
    <d v="2026-06-07T00:00:00"/>
    <d v="2026-06-08T00:00:00"/>
    <m/>
    <m/>
    <n v="1"/>
    <s v="Por iniciar"/>
    <m/>
    <m/>
    <m/>
    <m/>
    <m/>
    <m/>
  </r>
  <r>
    <s v="Coahuila"/>
    <x v="18"/>
    <s v="Entrega a la JLE de los proyectos de Modelos Operativos de Recepción de Paquetes Electorales para opinión de las Vocalías de las JDE"/>
    <s v="OPL"/>
    <s v="CG/OD"/>
    <s v="JLE"/>
    <s v="DEOE"/>
    <e v="#REF!"/>
    <d v="2026-04-20T00:00:00"/>
    <d v="2026-04-30T00:00:00"/>
    <m/>
    <m/>
    <n v="1"/>
    <s v="Por iniciar"/>
    <m/>
    <m/>
    <m/>
    <m/>
    <m/>
    <m/>
  </r>
  <r>
    <s v="Coahuila"/>
    <x v="18"/>
    <s v="Aprobación del personal que acompañará, asesorará y dará seguimiento a la Recepción de Paquetes Electorales"/>
    <s v="INE"/>
    <s v="JDE/CD/JLE/CL"/>
    <s v="JLE"/>
    <s v="DEOE"/>
    <m/>
    <d v="2026-05-04T00:00:00"/>
    <d v="2026-05-09T00:00:00"/>
    <m/>
    <m/>
    <m/>
    <m/>
    <m/>
    <m/>
    <m/>
    <m/>
    <m/>
    <m/>
  </r>
  <r>
    <s v="Coahuila"/>
    <x v="18"/>
    <s v="Aprobación de los Modelos Operativos de Recepción de Paquetes Electorales"/>
    <s v="OPL"/>
    <s v="CG/OD"/>
    <s v="OPL"/>
    <s v="DEOE"/>
    <e v="#REF!"/>
    <d v="2026-05-11T00:00:00"/>
    <d v="2026-05-16T00:00:00"/>
    <m/>
    <m/>
    <n v="1"/>
    <s v="Por iniciar"/>
    <m/>
    <m/>
    <m/>
    <m/>
    <m/>
    <m/>
  </r>
  <r>
    <s v="Coahuila"/>
    <x v="18"/>
    <s v="Operativo de Recepción de Paquetes"/>
    <s v="OPL"/>
    <s v="OD"/>
    <s v="OPL"/>
    <s v="DEOE"/>
    <e v="#REF!"/>
    <d v="2026-06-07T00:00:00"/>
    <d v="2026-06-08T00:00:00"/>
    <m/>
    <m/>
    <n v="1"/>
    <s v="Por iniciar"/>
    <m/>
    <m/>
    <m/>
    <m/>
    <m/>
    <m/>
  </r>
  <r>
    <s v="Coahuila"/>
    <x v="18"/>
    <s v="Entrega a la JLE de la copia de los recibos de Recepción de Paquetes Electorales"/>
    <s v="OPL"/>
    <s v="CG"/>
    <s v="OPL"/>
    <s v="DEOE"/>
    <e v="#REF!"/>
    <d v="2026-06-22T00:00:00"/>
    <d v="2026-06-30T00:00:00"/>
    <m/>
    <m/>
    <n v="1"/>
    <s v="Por iniciar"/>
    <m/>
    <m/>
    <m/>
    <m/>
    <m/>
    <m/>
  </r>
  <r>
    <s v="Coahuila"/>
    <x v="18"/>
    <s v="Entrega a la JLE del informe sobre la recepción de paquetes electorales en los órganos competentes"/>
    <s v="OPL"/>
    <s v="CG"/>
    <s v="JLE"/>
    <s v="DEOE"/>
    <e v="#REF!"/>
    <d v="2026-06-22T00:00:00"/>
    <d v="2026-06-30T00:00:00"/>
    <m/>
    <m/>
    <n v="1"/>
    <s v="Por iniciar"/>
    <m/>
    <m/>
    <m/>
    <m/>
    <m/>
    <m/>
  </r>
  <r>
    <s v="Coahuila"/>
    <x v="19"/>
    <s v="Envío del Acuerdo de instalación o ratificación de la Comisión en la que se reporten los trabajos de implementación y operación del PREP"/>
    <s v="OPL"/>
    <s v="CG"/>
    <s v="OPL"/>
    <s v="UTSI"/>
    <e v="#REF!"/>
    <d v="2025-09-07T00:00:00"/>
    <d v="2025-09-17T00:00:00"/>
    <m/>
    <m/>
    <n v="1"/>
    <s v="Por iniciar"/>
    <m/>
    <m/>
    <m/>
    <m/>
    <m/>
    <m/>
  </r>
  <r>
    <s v="Coahuila"/>
    <x v="19"/>
    <s v="Envío del  Acuerdo por el que se designa o ratifica a la instancia interna responsable de coordinar el PREP"/>
    <s v="OPL"/>
    <s v="CG"/>
    <s v="OPL"/>
    <s v="UTSI"/>
    <e v="#REF!"/>
    <d v="2025-09-07T00:00:00"/>
    <d v="2025-09-17T00:00:00"/>
    <m/>
    <m/>
    <n v="1"/>
    <s v="Por iniciar"/>
    <m/>
    <m/>
    <m/>
    <m/>
    <m/>
    <m/>
  </r>
  <r>
    <s v="Coahuila"/>
    <x v="19"/>
    <s v="Envío del Acuerdo de integración del Comité Técnico Asesor del PREP"/>
    <s v="OPL"/>
    <s v="CG"/>
    <s v="OPL"/>
    <s v="UTSI"/>
    <e v="#REF!"/>
    <d v="2025-11-07T00:00:00"/>
    <d v="2025-11-17T00:00:00"/>
    <m/>
    <m/>
    <n v="1"/>
    <s v="Por iniciar"/>
    <m/>
    <m/>
    <m/>
    <m/>
    <m/>
    <m/>
  </r>
  <r>
    <s v="Coahuila"/>
    <x v="19"/>
    <s v="Envío de la determinación si la implementación del PREP se realizará por el propio OPL o con el apoyo de un tercero"/>
    <s v="OPL"/>
    <s v="CG"/>
    <s v="OPL"/>
    <s v="UTSI"/>
    <e v="#REF!"/>
    <d v="2025-12-07T00:00:00"/>
    <d v="2025-12-17T00:00:00"/>
    <m/>
    <m/>
    <n v="1"/>
    <s v="Por iniciar"/>
    <m/>
    <m/>
    <m/>
    <m/>
    <m/>
    <m/>
  </r>
  <r>
    <s v="Coahuila"/>
    <x v="19"/>
    <s v="Envío del Acuerdo por el que se determina el Proceso Técnico Operativo"/>
    <s v="OPL"/>
    <s v="CG"/>
    <s v="OPL"/>
    <s v="UTSI"/>
    <e v="#REF!"/>
    <d v="2026-01-07T00:00:00"/>
    <d v="2026-01-17T00:00:00"/>
    <m/>
    <m/>
    <n v="1"/>
    <s v="Por iniciar"/>
    <m/>
    <m/>
    <m/>
    <m/>
    <m/>
    <m/>
  </r>
  <r>
    <s v="Coahuila"/>
    <x v="19"/>
    <s v="Envío del Acuerdo por el que se determina la ubicación, instalación y habilitación de los Centros de Acopio y Transmisión de Datos y, en su caso, el o los Centros de Captura y Verificación"/>
    <s v="OPL"/>
    <s v="CG"/>
    <s v="OPL"/>
    <s v="UTSI"/>
    <e v="#REF!"/>
    <d v="2026-02-07T00:00:00"/>
    <d v="2026-02-17T00:00:00"/>
    <m/>
    <m/>
    <n v="1"/>
    <s v="Por iniciar"/>
    <m/>
    <m/>
    <m/>
    <m/>
    <m/>
    <m/>
  </r>
  <r>
    <s v="Coahuila"/>
    <x v="19"/>
    <s v="Envío del Acuerdo por el que se determina la designación del Ente Auditor"/>
    <s v="OPL"/>
    <s v="CG"/>
    <s v="OPL"/>
    <s v="UTSI"/>
    <e v="#REF!"/>
    <d v="2026-02-07T00:00:00"/>
    <d v="2026-02-17T00:00:00"/>
    <m/>
    <m/>
    <n v="1"/>
    <s v="Por iniciar"/>
    <m/>
    <m/>
    <m/>
    <m/>
    <m/>
    <m/>
  </r>
  <r>
    <s v="Coahuila"/>
    <x v="19"/>
    <s v="Envío del instrumento jurídico firmado por el OPL y el ente auditor"/>
    <s v="OPL"/>
    <s v="CG"/>
    <s v="OPL"/>
    <s v="UTSI"/>
    <e v="#REF!"/>
    <d v="2026-03-07T00:00:00"/>
    <d v="2026-03-17T00:00:00"/>
    <m/>
    <m/>
    <n v="1"/>
    <s v="Por iniciar"/>
    <m/>
    <m/>
    <m/>
    <m/>
    <m/>
    <m/>
  </r>
  <r>
    <s v="Coahuila"/>
    <x v="19"/>
    <s v="Ejecución de la prueba de funcionalidad del PREP"/>
    <s v="OPL"/>
    <s v="CG"/>
    <s v="OPL"/>
    <s v="UTSI"/>
    <e v="#REF!"/>
    <d v="2026-04-17T00:00:00"/>
    <d v="2026-04-27T00:00:00"/>
    <m/>
    <m/>
    <n v="1"/>
    <s v="Por iniciar"/>
    <m/>
    <m/>
    <m/>
    <m/>
    <m/>
    <m/>
  </r>
  <r>
    <s v="Coahuila"/>
    <x v="19"/>
    <s v="Ejecución del primer simulacro del PREP"/>
    <s v="OPL"/>
    <s v="CG"/>
    <s v="OPL"/>
    <s v="UTSI"/>
    <e v="#REF!"/>
    <d v="2026-05-17T00:00:00"/>
    <d v="2026-05-17T00:00:00"/>
    <m/>
    <m/>
    <n v="1"/>
    <s v="Por iniciar"/>
    <m/>
    <m/>
    <m/>
    <m/>
    <m/>
    <m/>
  </r>
  <r>
    <s v="Coahuila"/>
    <x v="19"/>
    <s v="Ejecución del segundo simulacro del PREP"/>
    <s v="OPL"/>
    <s v="CG"/>
    <s v="OPL"/>
    <s v="UTSI"/>
    <e v="#REF!"/>
    <d v="2026-05-24T00:00:00"/>
    <d v="2026-05-24T00:00:00"/>
    <m/>
    <m/>
    <n v="1"/>
    <s v="Por iniciar"/>
    <m/>
    <m/>
    <m/>
    <m/>
    <m/>
    <m/>
  </r>
  <r>
    <s v="Coahuila"/>
    <x v="19"/>
    <s v="Ejecución del tercer simulacro del PREP"/>
    <s v="OPL"/>
    <s v="CG"/>
    <s v="OPL"/>
    <s v="UTSI"/>
    <e v="#REF!"/>
    <d v="2026-05-31T00:00:00"/>
    <d v="2026-05-31T00:00:00"/>
    <m/>
    <m/>
    <n v="1"/>
    <s v="Por iniciar"/>
    <m/>
    <m/>
    <m/>
    <m/>
    <m/>
    <m/>
  </r>
  <r>
    <s v="Coahuila"/>
    <x v="19"/>
    <s v="Operación del PREP"/>
    <s v="OPL"/>
    <s v="CG"/>
    <s v="OPL"/>
    <s v="UTSI"/>
    <e v="#REF!"/>
    <d v="2026-06-07T00:00:00"/>
    <d v="2026-06-08T00:00:00"/>
    <m/>
    <m/>
    <n v="1"/>
    <s v="Por iniciar"/>
    <m/>
    <m/>
    <m/>
    <m/>
    <m/>
    <m/>
  </r>
  <r>
    <s v="Coahuila"/>
    <x v="20"/>
    <s v="Revisión del proyecto de los lineamientos de cómputo y del cuadernillo de consulta sobre votos válidos y votos nulos"/>
    <s v="INE"/>
    <s v="DEOE  "/>
    <s v="DEOE"/>
    <s v="DEOE"/>
    <e v="#REF!"/>
    <d v="2026-01-15T00:00:00"/>
    <d v="2026-02-15T00:00:00"/>
    <m/>
    <m/>
    <n v="1"/>
    <s v="Por iniciar"/>
    <m/>
    <m/>
    <m/>
    <m/>
    <m/>
    <m/>
  </r>
  <r>
    <s v="Coahuila"/>
    <x v="20"/>
    <s v="Aprobación de los lineamientos de cómputo y del cuadernillo de consulta sobre votos válidos y votos nulos"/>
    <s v="OPL"/>
    <s v="CG"/>
    <s v="OPL"/>
    <s v="DEOE"/>
    <e v="#REF!"/>
    <d v="2026-02-21T00:00:00"/>
    <d v="2026-02-28T00:00:00"/>
    <m/>
    <m/>
    <n v="1"/>
    <s v="Por iniciar"/>
    <m/>
    <m/>
    <m/>
    <m/>
    <m/>
    <m/>
  </r>
  <r>
    <s v="Coahuila"/>
    <x v="20"/>
    <s v="Remisión a la JLE en la entidad, de las propuestas de escenarios de cómputos, para la dictaminación de viabilidad"/>
    <s v="OPL"/>
    <s v="CG"/>
    <s v="OPL"/>
    <s v="DEOE"/>
    <e v="#REF!"/>
    <d v="2026-03-13T00:00:00"/>
    <d v="2026-03-13T00:00:00"/>
    <m/>
    <m/>
    <n v="1"/>
    <s v="Por iniciar"/>
    <m/>
    <m/>
    <m/>
    <m/>
    <m/>
    <m/>
  </r>
  <r>
    <s v="Coahuila"/>
    <x v="20"/>
    <s v="Remisión de las observaciones a los escenarios de Cómputos al OPL y a su vez informar de las mismas a la UTVOPL"/>
    <s v="INE"/>
    <s v="JLE"/>
    <s v="JLE"/>
    <s v="DEOE"/>
    <e v="#REF!"/>
    <d v="2026-03-14T00:00:00"/>
    <d v="2026-03-26T00:00:00"/>
    <m/>
    <m/>
    <n v="1"/>
    <s v="Por iniciar"/>
    <m/>
    <m/>
    <m/>
    <m/>
    <m/>
    <m/>
  </r>
  <r>
    <s v="Coahuila"/>
    <x v="20"/>
    <s v="Aprobación por parte de los órganos competentes del OPL de los distintos escenarios de cómputos"/>
    <s v="OPL"/>
    <s v="OD"/>
    <s v="OPL"/>
    <s v="DEOE"/>
    <e v="#REF!"/>
    <d v="2026-04-01T00:00:00"/>
    <d v="2026-04-15T00:00:00"/>
    <m/>
    <m/>
    <n v="1"/>
    <s v="Por iniciar"/>
    <m/>
    <m/>
    <m/>
    <m/>
    <m/>
    <m/>
  </r>
  <r>
    <s v="Coahuila"/>
    <x v="20"/>
    <s v="Asignación de las y los SE y CAE contratados por el INE para los OD del OPL a fin de que apoyen en los cómputos de las elecciones locales"/>
    <s v="INE"/>
    <s v="CD"/>
    <s v="JLE"/>
    <s v="DEOE"/>
    <e v="#REF!"/>
    <d v="2026-05-01T00:00:00"/>
    <d v="2026-05-31T00:00:00"/>
    <m/>
    <m/>
    <n v="1"/>
    <s v="Por iniciar"/>
    <m/>
    <m/>
    <m/>
    <m/>
    <m/>
    <m/>
  </r>
  <r>
    <s v="Coahuila"/>
    <x v="20"/>
    <s v="Aprobación por parte del órgano competente del OPL, del acuerdo mediante el cual se designa al personal que participará en las tareas de apoyo a los Cómputos Distritales"/>
    <s v="OPL"/>
    <s v="CG/OD"/>
    <s v="OPL"/>
    <s v="DEOE"/>
    <e v="#REF!"/>
    <d v="2026-05-01T00:00:00"/>
    <d v="2026-05-31T00:00:00"/>
    <m/>
    <m/>
    <n v="1"/>
    <s v="Por iniciar"/>
    <m/>
    <m/>
    <m/>
    <m/>
    <m/>
    <m/>
  </r>
  <r>
    <s v="Coahuila"/>
    <x v="20"/>
    <s v="El OPL informará el inicio de la creación del programa, sistema o herramienta informática a la UTVOPL y a la Junta Local del INE, así como de sus características y avances"/>
    <s v="OPL"/>
    <s v="CG"/>
    <s v="OPL"/>
    <s v="DEOE"/>
    <e v="#REF!"/>
    <d v="2026-02-01T00:00:00"/>
    <d v="2026-02-15T00:00:00"/>
    <m/>
    <m/>
    <n v="1"/>
    <s v="Por iniciar"/>
    <m/>
    <m/>
    <m/>
    <m/>
    <m/>
    <m/>
  </r>
  <r>
    <s v="Coahuila"/>
    <x v="20"/>
    <s v="El OPL remitirá por conducto de la UTVOPL a la DEOE, la dirección electrónica en la que se ubicará la aplicación, así como las claves y accesos necesarios para hacer pruebas y simulacros de captura"/>
    <s v="OPL"/>
    <s v="CG"/>
    <s v="OPL"/>
    <s v="DEOE"/>
    <e v="#REF!"/>
    <d v="2026-04-01T00:00:00"/>
    <d v="2026-04-07T00:00:00"/>
    <m/>
    <m/>
    <n v="1"/>
    <s v="Por iniciar"/>
    <m/>
    <m/>
    <m/>
    <m/>
    <m/>
    <m/>
  </r>
  <r>
    <s v="Coahuila"/>
    <x v="20"/>
    <s v="El OPL informará de la liberación de la herramienta informática de Cómputos y de su conclusión a la DEOE, por conducto de la UTVOPL"/>
    <s v="OPL"/>
    <s v="CG"/>
    <s v="OPL"/>
    <s v="DEOE"/>
    <e v="#REF!"/>
    <d v="2026-04-16T00:00:00"/>
    <d v="2026-04-30T00:00:00"/>
    <m/>
    <m/>
    <n v="1"/>
    <s v="Por iniciar"/>
    <m/>
    <m/>
    <m/>
    <m/>
    <m/>
    <m/>
  </r>
  <r>
    <s v="Coahuila"/>
    <x v="20"/>
    <s v="Capacitación regional a los órganos desconcentrados sobre Cómputos y la herramienta informática de Cómputos."/>
    <s v="OPL"/>
    <s v="OD"/>
    <s v="OPL"/>
    <s v="DEOE"/>
    <e v="#REF!"/>
    <d v="2026-04-27T00:00:00"/>
    <d v="2026-05-20T00:00:00"/>
    <m/>
    <m/>
    <n v="1"/>
    <s v="Por iniciar"/>
    <m/>
    <m/>
    <m/>
    <m/>
    <m/>
    <m/>
  </r>
  <r>
    <s v="Coahuila"/>
    <x v="20"/>
    <s v="Presentación del Informe que describa las etapas concluidas para el desarrollo de la herramienta informática, dicho informe será remitido a la DEOE, a través de la UTVOPL y con copia de conocimiento a la Junta Local del INE"/>
    <s v="OPL"/>
    <s v="CG"/>
    <s v="OPL"/>
    <s v="DEOE"/>
    <e v="#REF!"/>
    <d v="2026-05-01T00:00:00"/>
    <d v="2026-05-07T00:00:00"/>
    <m/>
    <m/>
    <n v="1"/>
    <s v="Por iniciar"/>
    <m/>
    <m/>
    <m/>
    <m/>
    <m/>
    <m/>
  </r>
  <r>
    <s v="Coahuila"/>
    <x v="20"/>
    <s v="Realización de al menos dos simulacros en los órganos competentes del OPL sobre el desarrollo de los cómputos en los OD con el uso de la herramienta informática"/>
    <s v="OPL"/>
    <s v="CD"/>
    <s v="OPL"/>
    <s v="DEOE"/>
    <e v="#REF!"/>
    <d v="2026-04-16T00:00:00"/>
    <d v="2026-05-28T00:00:00"/>
    <m/>
    <m/>
    <n v="1"/>
    <s v="Por iniciar"/>
    <m/>
    <m/>
    <m/>
    <m/>
    <m/>
    <m/>
  </r>
  <r>
    <s v="Coahuila"/>
    <x v="20"/>
    <s v="Aprobación de la habilitación de espacios para la instalación de grupos de trabajo y, en su caso, puntos de recuento"/>
    <s v="OPL"/>
    <s v="CG/OD"/>
    <s v="OPL"/>
    <s v="DEOE"/>
    <e v="#REF!"/>
    <d v="2026-06-09T00:00:00"/>
    <d v="2026-06-09T00:00:00"/>
    <m/>
    <m/>
    <n v="1"/>
    <s v="Por iniciar"/>
    <m/>
    <m/>
    <m/>
    <m/>
    <m/>
    <m/>
  </r>
  <r>
    <s v="Coahuila"/>
    <x v="20"/>
    <s v="Cómputos Distritales"/>
    <s v="OPL"/>
    <s v="OD"/>
    <s v="OPL"/>
    <s v="OPL"/>
    <e v="#REF!"/>
    <d v="2026-06-10T00:00:00"/>
    <d v="2026-06-13T00:00:00"/>
    <m/>
    <m/>
    <n v="1"/>
    <s v="Por iniciar"/>
    <m/>
    <m/>
    <m/>
    <m/>
    <m/>
    <m/>
  </r>
  <r>
    <s v="Coahuila"/>
    <x v="20"/>
    <s v="Cómputo Estatal para la asignación Diputaciones de Representación Proporcional"/>
    <s v="OPL"/>
    <s v="CG"/>
    <s v="OPL"/>
    <s v="OPL"/>
    <e v="#REF!"/>
    <d v="2026-06-14T00:00:00"/>
    <d v="2026-06-14T00:00:00"/>
    <m/>
    <m/>
    <n v="1"/>
    <s v="Por iniciar"/>
    <m/>
    <m/>
    <m/>
    <m/>
    <m/>
    <m/>
  </r>
  <r>
    <s v="Coahuila"/>
    <x v="21"/>
    <s v="Difusión al OPL del Acuerdo del CG, incluyendo la Convocatoria y el Formato de acreditación; así como información sobre el procedimiento de acreditación"/>
    <s v="INE/OPL"/>
    <s v="CAI/CG"/>
    <s v="CAI"/>
    <s v="CAI"/>
    <m/>
    <d v="2025-09-01T00:00:00"/>
    <d v="2025-09-30T00:00:00"/>
    <m/>
    <m/>
    <m/>
    <m/>
    <m/>
    <m/>
    <m/>
    <m/>
    <m/>
    <m/>
  </r>
  <r>
    <s v="Coahuila"/>
    <x v="21"/>
    <s v="Recepción de documentación sobre las características del proceso local enviado por el OPL"/>
    <s v="INE"/>
    <s v="CAI/JLE"/>
    <s v="OPL"/>
    <s v="CAI"/>
    <m/>
    <d v="2025-09-20T00:00:00"/>
    <d v="2026-04-26T00:00:00"/>
    <m/>
    <m/>
    <m/>
    <m/>
    <m/>
    <m/>
    <m/>
    <m/>
    <m/>
    <m/>
  </r>
  <r>
    <s v="Coahuila"/>
    <x v="21"/>
    <s v="Recepción de las solicitudes de acreditación enviadas por el OPL"/>
    <s v="INE"/>
    <s v="CAI"/>
    <s v="CAI"/>
    <s v="CAI"/>
    <m/>
    <d v="2025-09-01T00:00:00"/>
    <d v="2026-05-22T00:00:00"/>
    <m/>
    <m/>
    <m/>
    <m/>
    <m/>
    <m/>
    <m/>
    <m/>
    <m/>
    <m/>
  </r>
  <r>
    <s v="Coahuila"/>
    <x v="21"/>
    <s v="Remitir al OPL, que reconozcan la figura de visitante extranjero, el listado de acreditados"/>
    <s v="INE"/>
    <s v="CAI"/>
    <s v="CAI"/>
    <s v="CAI"/>
    <m/>
    <d v="2025-09-20T00:00:00"/>
    <d v="2026-05-31T00:00:00"/>
    <m/>
    <m/>
    <m/>
    <m/>
    <m/>
    <m/>
    <m/>
    <m/>
    <m/>
    <m/>
  </r>
  <r>
    <s v="Coahuila"/>
    <x v="22"/>
    <s v="Aprobación de modelos de pautas por parte del OPL"/>
    <s v="OPL"/>
    <s v="CG"/>
    <s v="OPL"/>
    <s v="DEPPP"/>
    <e v="#REF!"/>
    <d v="2025-11-15T00:00:00"/>
    <d v="2025-11-30T00:00:00"/>
    <m/>
    <m/>
    <n v="1"/>
    <s v="Por iniciar"/>
    <m/>
    <m/>
    <m/>
    <m/>
    <m/>
    <m/>
  </r>
  <r>
    <s v="Coahuila"/>
    <x v="22"/>
    <s v="Aprobación de pautas de autoridades electorales por parte de la Junta General Ejecutiva del INE"/>
    <s v="INE"/>
    <s v="JGE/DEPPP"/>
    <s v="DEPPP"/>
    <s v="DEPPP"/>
    <e v="#REF!"/>
    <d v="2025-11-15T00:00:00"/>
    <d v="2025-11-30T00:00:00"/>
    <m/>
    <m/>
    <n v="1"/>
    <s v="Por iniciar"/>
    <m/>
    <m/>
    <m/>
    <m/>
    <m/>
    <m/>
  </r>
  <r>
    <s v="Coahuila"/>
    <x v="22"/>
    <s v="Aprobación de pautas de partidos políticos por parte del Comité de Radio y Televisión del INE"/>
    <s v="INE"/>
    <s v="DEPPP"/>
    <s v="DEPPP"/>
    <s v="DEPPP"/>
    <e v="#REF!"/>
    <d v="2025-12-01T00:00:00"/>
    <d v="2025-12-15T00:00:00"/>
    <m/>
    <m/>
    <n v="1"/>
    <s v="Por iniciar"/>
    <m/>
    <m/>
    <m/>
    <m/>
    <m/>
    <m/>
  </r>
  <r>
    <s v="Coahuila"/>
    <x v="23"/>
    <s v="Planeación de la Fiscalización"/>
    <s v="INE"/>
    <s v="UTF"/>
    <s v="INE"/>
    <s v="UTF"/>
    <e v="#REF!"/>
    <d v="2025-08-01T00:00:00"/>
    <d v="2026-04-28T00:00:00"/>
    <m/>
    <m/>
    <n v="1"/>
    <s v="Por iniciar"/>
    <m/>
    <m/>
    <m/>
    <m/>
    <m/>
    <m/>
  </r>
  <r>
    <s v="Coahuila"/>
    <x v="23"/>
    <s v="Fiscalización del periodo de precampaña y obtención del apoyo de la ciudadanía"/>
    <s v="INE"/>
    <s v="UTF"/>
    <s v="INE"/>
    <s v="UTF"/>
    <e v="#REF!"/>
    <d v="2026-02-26T00:00:00"/>
    <d v="2026-04-30T00:00:00"/>
    <m/>
    <m/>
    <n v="1"/>
    <s v="Por iniciar"/>
    <m/>
    <m/>
    <m/>
    <m/>
    <m/>
    <m/>
  </r>
  <r>
    <s v="Coahuila"/>
    <x v="23"/>
    <s v="Fiscalización del periodo de campaña"/>
    <s v="INE"/>
    <s v="UTF"/>
    <s v="INE"/>
    <s v="UTF"/>
    <e v="#REF!"/>
    <d v="2026-04-24T00:00:00"/>
    <d v="2026-07-17T00:00:00"/>
    <m/>
    <m/>
    <n v="1"/>
    <s v="Por iniciar"/>
    <m/>
    <m/>
    <m/>
    <m/>
    <m/>
    <m/>
  </r>
  <r>
    <s v="Coahuila"/>
    <x v="24"/>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s v="UTF"/>
    <e v="#REF!"/>
    <d v="2026-08-01T00:00:00"/>
    <d v="2026-09-17T00:00:00"/>
    <m/>
    <m/>
    <n v="1"/>
    <s v="Por iniciar"/>
    <m/>
    <m/>
    <m/>
    <m/>
    <m/>
    <m/>
  </r>
  <r>
    <s v="Coahuila"/>
    <x v="24"/>
    <s v="Elaborar y someter a consideración de la Comisión de Fiscalización el proyecto de resolución de los procedimientos administrativos sancionadores, para su posterior presentación al Consejo General."/>
    <s v="INE"/>
    <s v="UTF"/>
    <s v="INE"/>
    <s v="UTF"/>
    <e v="#REF!"/>
    <d v="2025-08-01T00:00:00"/>
    <d v="2026-07-25T00:00:00"/>
    <m/>
    <m/>
    <n v="1"/>
    <s v="Por iniciar"/>
    <m/>
    <m/>
    <m/>
    <m/>
    <m/>
    <m/>
  </r>
  <r>
    <s v="Coahuila"/>
    <x v="25"/>
    <s v="Integración, producción y entrega a las JLE de la Guía para las y los funcionarios de Mesas de Escrutinio y Cómputo del Voto Anticipado."/>
    <s v="INE/OPL"/>
    <s v="OPL"/>
    <s v="DECEYEC"/>
    <s v="DEOE"/>
    <e v="#REF!"/>
    <d v="2026-01-01T00:00:00"/>
    <d v="2026-04-30T00:00:00"/>
    <m/>
    <m/>
    <n v="1"/>
    <s v="Por iniciar"/>
    <m/>
    <m/>
    <m/>
    <m/>
    <m/>
    <m/>
  </r>
  <r>
    <s v="Coahuila"/>
    <x v="25"/>
    <s v="Integración, producción y entrega a las JLE del Listado de Actividades para las y los Funcionarios de las Mesas de Escrutinio y Cómputo del Voto Anticipado."/>
    <s v="INE/OPL"/>
    <s v="OPL"/>
    <s v="DECEYEC"/>
    <s v="DEOE"/>
    <e v="#REF!"/>
    <d v="2026-01-01T00:00:00"/>
    <d v="2026-06-06T00:00:00"/>
    <m/>
    <m/>
    <n v="1"/>
    <s v="Por iniciar"/>
    <m/>
    <m/>
    <m/>
    <m/>
    <m/>
    <m/>
  </r>
  <r>
    <s v="Coahuila"/>
    <x v="25"/>
    <s v="Primera insaculación para integrar MEC de VA"/>
    <s v="INE"/>
    <s v="DECEYEC"/>
    <s v="DECEYEC"/>
    <s v="DEOE"/>
    <e v="#REF!"/>
    <d v="2026-02-06T00:00:00"/>
    <d v="2026-02-06T00:00:00"/>
    <m/>
    <m/>
    <n v="1"/>
    <s v="Por iniciar"/>
    <m/>
    <m/>
    <m/>
    <m/>
    <m/>
    <m/>
  </r>
  <r>
    <s v="Coahuila"/>
    <x v="25"/>
    <s v="Proyección del número de boletas a imprimir, derivada del número de SIILNEVA Recopiladas."/>
    <s v="INE"/>
    <s v="DEOE"/>
    <s v="DEOE"/>
    <s v="DEOE"/>
    <e v="#REF!"/>
    <d v="2026-03-03T00:00:00"/>
    <d v="2026-03-05T00:00:00"/>
    <m/>
    <m/>
    <n v="1"/>
    <s v="Por iniciar"/>
    <m/>
    <m/>
    <m/>
    <m/>
    <m/>
    <m/>
  </r>
  <r>
    <s v="Coahuila"/>
    <x v="25"/>
    <s v="Producción y entrega a las JLE del material para simulacros de MEC del VA"/>
    <s v="INE/OPL"/>
    <s v="OPL"/>
    <s v="DECEYEC"/>
    <s v="DEOE"/>
    <e v="#REF!"/>
    <d v="2026-03-01T00:00:00"/>
    <d v="2026-04-30T00:00:00"/>
    <m/>
    <m/>
    <n v="1"/>
    <s v="Por iniciar"/>
    <m/>
    <m/>
    <m/>
    <m/>
    <m/>
    <m/>
  </r>
  <r>
    <s v="Coahuila"/>
    <x v="25"/>
    <s v="Segunda Insaculación para integrar MEC de VA"/>
    <s v="INE"/>
    <s v="DECEYEC/JDE"/>
    <s v="DECEYEC"/>
    <s v="DEOE"/>
    <e v="#REF!"/>
    <d v="2026-04-07T00:00:00"/>
    <d v="2026-04-07T00:00:00"/>
    <m/>
    <m/>
    <n v="1"/>
    <s v="Por iniciar"/>
    <m/>
    <m/>
    <m/>
    <m/>
    <m/>
    <m/>
  </r>
  <r>
    <s v="Coahuila"/>
    <x v="25"/>
    <s v="Entrega del OPL a la JLE de los materiales y documentación electoral para la integración de los SPES JL  y para el escrutinio y cómputo del Voto Anticipado."/>
    <s v="OPL"/>
    <s v="OPL/DEOE/JLE"/>
    <s v="OPL"/>
    <s v="DEOE"/>
    <e v="#REF!"/>
    <d v="2026-05-11T00:00:00"/>
    <d v="2026-05-15T00:00:00"/>
    <m/>
    <m/>
    <n v="1"/>
    <s v="Por iniciar"/>
    <m/>
    <m/>
    <m/>
    <m/>
    <m/>
    <m/>
  </r>
  <r>
    <s v="Coahuila"/>
    <x v="25"/>
    <s v="Integración y entrega de SPES JL VA a las JDE."/>
    <s v="INE"/>
    <s v="DEOE/JLE/JDE"/>
    <s v="JLE"/>
    <s v="DEOE"/>
    <e v="#REF!"/>
    <d v="2026-05-16T00:00:00"/>
    <d v="2026-05-17T00:00:00"/>
    <m/>
    <m/>
    <n v="1"/>
    <s v="Por iniciar"/>
    <m/>
    <m/>
    <m/>
    <m/>
    <m/>
    <m/>
  </r>
  <r>
    <s v="Coahuila"/>
    <x v="25"/>
    <s v="Periodo de Votación Anticipada Presencial a domicilio."/>
    <s v="INE"/>
    <s v="DEOE/JLE/JDE"/>
    <s v="JLE"/>
    <s v="DEOE"/>
    <e v="#REF!"/>
    <d v="2026-05-18T00:00:00"/>
    <d v="2026-05-24T00:00:00"/>
    <m/>
    <m/>
    <n v="1"/>
    <s v="Por iniciar"/>
    <m/>
    <m/>
    <m/>
    <m/>
    <m/>
    <m/>
  </r>
  <r>
    <s v="Coahuila"/>
    <x v="25"/>
    <s v="Periodo de Votación Electrónica Anticipada por Internet."/>
    <s v="INE"/>
    <s v="DERFE/UTSI"/>
    <s v="DERFE"/>
    <s v="DEOE"/>
    <m/>
    <d v="2026-05-18T00:00:00"/>
    <d v="2026-06-07T00:00:00"/>
    <m/>
    <m/>
    <n v="1"/>
    <s v="Por iniciar"/>
    <m/>
    <m/>
    <m/>
    <m/>
    <m/>
    <m/>
  </r>
  <r>
    <s v="Coahuila"/>
    <x v="25"/>
    <s v="Escrutinio y cómputo del Voto Anticipado."/>
    <s v="INE"/>
    <s v="JDE"/>
    <s v="JLE"/>
    <s v="DEOE"/>
    <e v="#REF!"/>
    <d v="2026-06-07T00:00:00"/>
    <d v="2026-06-07T00:00:00"/>
    <m/>
    <m/>
    <n v="1"/>
    <s v="Por iniciar"/>
    <m/>
    <m/>
    <m/>
    <m/>
    <m/>
    <m/>
  </r>
  <r>
    <s v="Coahuila"/>
    <x v="25"/>
    <s v="Incoporación de resultados del Voto Anticipado a los cómputos distritales"/>
    <s v="OPL"/>
    <s v="OPL"/>
    <s v="OPL"/>
    <s v="DEOE"/>
    <m/>
    <d v="2026-06-10T00:00:00"/>
    <d v="2026-06-13T00:00:00"/>
    <m/>
    <m/>
    <n v="1"/>
    <s v="Por iniciar"/>
    <m/>
    <m/>
    <m/>
    <m/>
    <m/>
    <m/>
  </r>
  <r>
    <s v="Coahuila"/>
    <x v="26"/>
    <s v="Celebración del Convenio Marco de Coordinación y Colaboración con las autoridades penitenciarias competentes "/>
    <s v="INE/OPL"/>
    <s v="DEAJ/JLE/OPL"/>
    <s v="JLE"/>
    <s v="DEOE"/>
    <e v="#REF!"/>
    <d v="2025-12-01T00:00:00"/>
    <d v="2026-01-15T00:00:00"/>
    <m/>
    <m/>
    <n v="1"/>
    <s v="Por iniciar"/>
    <m/>
    <m/>
    <m/>
    <m/>
    <m/>
    <m/>
  </r>
  <r>
    <s v="Coahuila"/>
    <x v="26"/>
    <s v="Integración, producción y entrega a las JLE de la Guía para las y los funcionarios de Mesas de Escrutinio y Cómputo del Voto de las Personas en Prisión Preventiva"/>
    <s v="INE/OPL"/>
    <s v="OPL"/>
    <s v="DECEYEC"/>
    <s v="DEOE"/>
    <e v="#REF!"/>
    <d v="2026-01-01T00:00:00"/>
    <d v="2026-04-30T00:00:00"/>
    <m/>
    <m/>
    <n v="1"/>
    <s v="Por iniciar"/>
    <m/>
    <m/>
    <m/>
    <m/>
    <m/>
    <m/>
  </r>
  <r>
    <s v="Coahuila"/>
    <x v="26"/>
    <s v="Integración, producción y entrega a las JLE del Listado de Actividades para las y los Funcionarios de las Mesas de Escrutinio y Cómputo del Voto de las Personas en Prisión Preventiva"/>
    <s v="INE/OPL"/>
    <s v="OPL"/>
    <s v="DECEYEC"/>
    <s v="DEOE"/>
    <e v="#REF!"/>
    <d v="2026-01-01T00:00:00"/>
    <d v="2026-05-31T00:00:00"/>
    <m/>
    <m/>
    <n v="1"/>
    <s v="Por iniciar"/>
    <m/>
    <m/>
    <m/>
    <m/>
    <m/>
    <m/>
  </r>
  <r>
    <s v="Coahuila"/>
    <x v="26"/>
    <s v="Impresión y entrega a las JLE del Cartel &quot;¿Estás en Prisión Preventiva? ¡Puedes votar!&quot;"/>
    <s v="INE/OPL"/>
    <s v="OPL"/>
    <s v="DECEYEC"/>
    <s v="DECEYEC"/>
    <e v="#REF!"/>
    <d v="2026-01-01T00:00:00"/>
    <d v="2026-03-22T00:00:00"/>
    <m/>
    <m/>
    <n v="1"/>
    <s v="Por iniciar"/>
    <m/>
    <m/>
    <m/>
    <m/>
    <m/>
    <m/>
  </r>
  <r>
    <s v="Coahuila"/>
    <x v="26"/>
    <s v="Entrega en los Centros Penitenciarios de las cartas invitación a las PPP para su participación en el PEL 2025-2026"/>
    <s v="INE"/>
    <s v="JLE/JDE"/>
    <s v="JLE"/>
    <s v="DEOE"/>
    <e v="#REF!"/>
    <d v="2026-01-09T00:00:00"/>
    <d v="2026-01-16T00:00:00"/>
    <m/>
    <m/>
    <n v="1"/>
    <s v="Por iniciar"/>
    <m/>
    <m/>
    <m/>
    <m/>
    <m/>
    <m/>
  </r>
  <r>
    <s v="Coahuila"/>
    <x v="26"/>
    <s v="Integración, producción y entrega del &quot;Resumen de las opciones electorales de los partidos políticos&quot; a las JLE"/>
    <s v="INE/OPL"/>
    <s v="OPL"/>
    <s v="DECEYEC"/>
    <s v="DEOE"/>
    <e v="#REF!"/>
    <d v="2026-02-01T00:00:00"/>
    <d v="2026-05-15T00:00:00"/>
    <m/>
    <m/>
    <n v="1"/>
    <s v="Por iniciar"/>
    <m/>
    <m/>
    <m/>
    <m/>
    <m/>
    <m/>
  </r>
  <r>
    <s v="Coahuila"/>
    <x v="26"/>
    <s v="Primera insaculación para integrar MEC de VPPP"/>
    <s v="INE"/>
    <s v="DECEyEC"/>
    <s v="DECEYEC"/>
    <s v="DEOE"/>
    <e v="#REF!"/>
    <d v="2026-02-06T00:00:00"/>
    <d v="2026-02-06T00:00:00"/>
    <m/>
    <m/>
    <n v="1"/>
    <s v="Por iniciar"/>
    <m/>
    <m/>
    <m/>
    <m/>
    <m/>
    <m/>
  </r>
  <r>
    <s v="Coahuila"/>
    <x v="26"/>
    <s v="Entrega de proyección del número de boletas y documentación electoral a imprimir"/>
    <s v="INE"/>
    <s v="DEOE"/>
    <s v="DEOE"/>
    <s v="DEOE"/>
    <e v="#REF!"/>
    <d v="2026-03-02T00:00:00"/>
    <d v="2026-04-15T00:00:00"/>
    <m/>
    <m/>
    <n v="1"/>
    <s v="Por iniciar"/>
    <m/>
    <m/>
    <m/>
    <m/>
    <m/>
    <m/>
  </r>
  <r>
    <s v="Coahuila"/>
    <x v="26"/>
    <s v="Producción y entrega a las JLE del material para simulacros de MEC del VPPP"/>
    <s v="INE/OPL"/>
    <s v="OPL"/>
    <s v="DECEYEC"/>
    <s v="DEOE"/>
    <e v="#REF!"/>
    <d v="2026-03-01T00:00:00"/>
    <d v="2026-04-30T00:00:00"/>
    <m/>
    <m/>
    <n v="1"/>
    <s v="Por iniciar"/>
    <m/>
    <m/>
    <m/>
    <m/>
    <m/>
    <m/>
  </r>
  <r>
    <s v="Coahuila"/>
    <x v="26"/>
    <s v="Segunda Insaculación para integrar MEC de VPPP"/>
    <s v="INE"/>
    <s v="DECEyEC/ JDE"/>
    <s v="DECEYEC"/>
    <s v="DEOE"/>
    <e v="#REF!"/>
    <d v="2026-04-07T00:00:00"/>
    <d v="2026-04-07T00:00:00"/>
    <m/>
    <m/>
    <n v="1"/>
    <s v="Por iniciar"/>
    <m/>
    <m/>
    <m/>
    <m/>
    <m/>
    <m/>
  </r>
  <r>
    <s v="Coahuila"/>
    <x v="26"/>
    <s v="Conteo y sellado de las boletas electorales y su entrega a las JLE junto con los materiales y documentación electoral para la recepción de la votación"/>
    <s v="INE/OPL"/>
    <s v="OPL/DEOE/ DECEyEC"/>
    <s v="OPL"/>
    <s v="DEOE"/>
    <e v="#REF!"/>
    <d v="2026-05-11T00:00:00"/>
    <d v="2026-05-15T00:00:00"/>
    <m/>
    <m/>
    <n v="1"/>
    <s v="Por iniciar"/>
    <m/>
    <m/>
    <m/>
    <m/>
    <m/>
    <m/>
  </r>
  <r>
    <s v="Coahuila"/>
    <x v="26"/>
    <s v="Entrega a las JLE de los materiales y documentación electoral para el escrutinio y cómputo de la votación"/>
    <s v="INE/OPL"/>
    <s v="OPL/DEOE/ DECEyEC"/>
    <s v="OPL"/>
    <s v="DEOE"/>
    <e v="#REF!"/>
    <d v="2026-05-01T00:00:00"/>
    <d v="2026-05-29T00:00:00"/>
    <m/>
    <m/>
    <n v="1"/>
    <s v="Por iniciar"/>
    <m/>
    <m/>
    <m/>
    <m/>
    <m/>
    <m/>
  </r>
  <r>
    <s v="Coahuila"/>
    <x v="26"/>
    <s v="Integración y entrega de los SPES JL a las JDE"/>
    <s v="INE"/>
    <s v="JLE/DERFE"/>
    <s v="DEOE"/>
    <s v="DEOE"/>
    <e v="#REF!"/>
    <d v="2026-05-16T00:00:00"/>
    <d v="2026-05-17T00:00:00"/>
    <m/>
    <m/>
    <n v="1"/>
    <s v="Por iniciar"/>
    <m/>
    <m/>
    <m/>
    <m/>
    <m/>
    <m/>
  </r>
  <r>
    <s v="Coahuila"/>
    <x v="26"/>
    <s v="Periodo de votación anticipada de las PPP"/>
    <s v="INE"/>
    <s v="JLE/JDE"/>
    <s v="JLE"/>
    <s v="DEOE"/>
    <e v="#REF!"/>
    <d v="2026-05-18T00:00:00"/>
    <d v="2026-05-24T00:00:00"/>
    <m/>
    <m/>
    <n v="1"/>
    <s v="Por iniciar"/>
    <m/>
    <m/>
    <m/>
    <m/>
    <m/>
    <m/>
  </r>
  <r>
    <s v="Coahuila"/>
    <x v="26"/>
    <s v="Escrutinio y cómputo del VPPP"/>
    <s v="INE"/>
    <s v="CD / MEC VPPP"/>
    <s v="JLE"/>
    <s v="DEOE"/>
    <e v="#REF!"/>
    <d v="2026-06-07T00:00:00"/>
    <d v="2026-06-07T00:00:00"/>
    <m/>
    <m/>
    <n v="1"/>
    <s v="Por iniciar"/>
    <m/>
    <m/>
    <m/>
    <m/>
    <m/>
    <m/>
  </r>
  <r>
    <m/>
    <x v="27"/>
    <m/>
    <m/>
    <m/>
    <m/>
    <m/>
    <m/>
    <m/>
    <s v=" "/>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0B63CF3-B4E4-46AF-99C5-ECD89802DB3A}"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32" firstHeaderRow="1" firstDataRow="1" firstDataCol="1"/>
  <pivotFields count="20">
    <pivotField showAll="0"/>
    <pivotField axis="axisRow" showAll="0">
      <items count="29">
        <item x="16"/>
        <item x="12"/>
        <item x="11"/>
        <item x="4"/>
        <item x="20"/>
        <item x="1"/>
        <item x="14"/>
        <item x="23"/>
        <item x="9"/>
        <item x="8"/>
        <item x="2"/>
        <item x="15"/>
        <item x="3"/>
        <item x="0"/>
        <item x="17"/>
        <item x="10"/>
        <item x="6"/>
        <item x="19"/>
        <item x="5"/>
        <item x="22"/>
        <item x="18"/>
        <item x="24"/>
        <item x="13"/>
        <item x="7"/>
        <item x="21"/>
        <item x="25"/>
        <item x="26"/>
        <item x="2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90625" defaultRowHeight="14.5" x14ac:dyDescent="0.35"/>
  <cols>
    <col min="1" max="1" width="37.36328125" customWidth="1"/>
  </cols>
  <sheetData>
    <row r="2" spans="1:2" x14ac:dyDescent="0.35">
      <c r="A2" s="1" t="s">
        <v>0</v>
      </c>
      <c r="B2">
        <v>1</v>
      </c>
    </row>
    <row r="3" spans="1:2" ht="29" x14ac:dyDescent="0.35">
      <c r="A3" s="4" t="s">
        <v>1</v>
      </c>
      <c r="B3">
        <v>2</v>
      </c>
    </row>
    <row r="4" spans="1:2" x14ac:dyDescent="0.35">
      <c r="A4" s="1" t="s">
        <v>2</v>
      </c>
      <c r="B4">
        <v>3</v>
      </c>
    </row>
    <row r="5" spans="1:2" x14ac:dyDescent="0.35">
      <c r="A5" s="1" t="s">
        <v>3</v>
      </c>
      <c r="B5">
        <v>4</v>
      </c>
    </row>
    <row r="6" spans="1:2" x14ac:dyDescent="0.35">
      <c r="A6" s="4" t="s">
        <v>4</v>
      </c>
      <c r="B6">
        <v>5</v>
      </c>
    </row>
    <row r="7" spans="1:2" ht="29" x14ac:dyDescent="0.35">
      <c r="A7" s="5" t="s">
        <v>5</v>
      </c>
      <c r="B7">
        <v>6</v>
      </c>
    </row>
    <row r="8" spans="1:2" x14ac:dyDescent="0.35">
      <c r="A8" s="1" t="s">
        <v>6</v>
      </c>
      <c r="B8">
        <v>7</v>
      </c>
    </row>
    <row r="9" spans="1:2" x14ac:dyDescent="0.35">
      <c r="A9" s="1" t="s">
        <v>7</v>
      </c>
      <c r="B9">
        <v>8</v>
      </c>
    </row>
    <row r="10" spans="1:2" ht="29" x14ac:dyDescent="0.35">
      <c r="A10" s="1" t="s">
        <v>8</v>
      </c>
      <c r="B10">
        <v>9</v>
      </c>
    </row>
    <row r="11" spans="1:2" ht="29" x14ac:dyDescent="0.35">
      <c r="A11" s="4" t="s">
        <v>9</v>
      </c>
      <c r="B11">
        <v>10</v>
      </c>
    </row>
    <row r="12" spans="1:2" ht="43.5" x14ac:dyDescent="0.35">
      <c r="A12" s="4" t="s">
        <v>10</v>
      </c>
      <c r="B12">
        <v>11</v>
      </c>
    </row>
    <row r="13" spans="1:2" x14ac:dyDescent="0.35">
      <c r="A13" s="1" t="s">
        <v>11</v>
      </c>
      <c r="B13">
        <v>12</v>
      </c>
    </row>
    <row r="14" spans="1:2" x14ac:dyDescent="0.35">
      <c r="A14" s="1" t="s">
        <v>12</v>
      </c>
      <c r="B14">
        <v>13</v>
      </c>
    </row>
    <row r="15" spans="1:2" ht="29" x14ac:dyDescent="0.35">
      <c r="A15" s="1" t="s">
        <v>13</v>
      </c>
      <c r="B15">
        <v>14</v>
      </c>
    </row>
    <row r="16" spans="1:2" x14ac:dyDescent="0.35">
      <c r="A16" s="1" t="s">
        <v>14</v>
      </c>
      <c r="B16">
        <v>15</v>
      </c>
    </row>
    <row r="17" spans="1:2" x14ac:dyDescent="0.35">
      <c r="A17" s="1" t="s">
        <v>15</v>
      </c>
      <c r="B17">
        <v>16</v>
      </c>
    </row>
    <row r="18" spans="1:2" x14ac:dyDescent="0.35">
      <c r="A18" s="4" t="s">
        <v>16</v>
      </c>
      <c r="B18">
        <v>17</v>
      </c>
    </row>
    <row r="19" spans="1:2" x14ac:dyDescent="0.35">
      <c r="A19" s="1" t="s">
        <v>17</v>
      </c>
      <c r="B19">
        <v>18</v>
      </c>
    </row>
    <row r="20" spans="1:2" x14ac:dyDescent="0.35">
      <c r="A20" s="4" t="s">
        <v>18</v>
      </c>
      <c r="B20">
        <v>19</v>
      </c>
    </row>
    <row r="21" spans="1:2" x14ac:dyDescent="0.35">
      <c r="A21" s="1" t="s">
        <v>19</v>
      </c>
      <c r="B21">
        <v>20</v>
      </c>
    </row>
    <row r="22" spans="1:2" x14ac:dyDescent="0.35">
      <c r="A22" s="1" t="s">
        <v>20</v>
      </c>
      <c r="B22">
        <v>21</v>
      </c>
    </row>
    <row r="23" spans="1:2" x14ac:dyDescent="0.35">
      <c r="A23" s="1" t="s">
        <v>21</v>
      </c>
      <c r="B23">
        <v>22</v>
      </c>
    </row>
    <row r="24" spans="1:2" x14ac:dyDescent="0.35">
      <c r="A24" s="2" t="s">
        <v>22</v>
      </c>
      <c r="B24">
        <v>23</v>
      </c>
    </row>
    <row r="25" spans="1:2" ht="29" x14ac:dyDescent="0.35">
      <c r="A25" s="4" t="s">
        <v>23</v>
      </c>
      <c r="B25">
        <v>24</v>
      </c>
    </row>
    <row r="26" spans="1:2" x14ac:dyDescent="0.35">
      <c r="A26" s="3" t="s">
        <v>24</v>
      </c>
      <c r="B26">
        <v>25</v>
      </c>
    </row>
    <row r="27" spans="1:2" ht="43.5" x14ac:dyDescent="0.35">
      <c r="A27" s="3" t="s">
        <v>25</v>
      </c>
      <c r="B27">
        <v>26</v>
      </c>
    </row>
    <row r="28" spans="1:2" x14ac:dyDescent="0.35">
      <c r="A28" s="4" t="s">
        <v>26</v>
      </c>
      <c r="B28">
        <v>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E648-FD08-4CB0-81C6-868F698071FE}">
  <dimension ref="A1:I135"/>
  <sheetViews>
    <sheetView workbookViewId="0">
      <selection activeCell="A13" sqref="A13"/>
    </sheetView>
  </sheetViews>
  <sheetFormatPr baseColWidth="10" defaultColWidth="11.453125" defaultRowHeight="15" customHeight="1" x14ac:dyDescent="0.35"/>
  <cols>
    <col min="1" max="1" width="30.54296875" customWidth="1"/>
    <col min="2" max="2" width="11.453125" customWidth="1"/>
    <col min="3" max="3" width="57.6328125" customWidth="1"/>
    <col min="4" max="5" width="17.54296875" customWidth="1"/>
    <col min="6" max="6" width="11.453125" customWidth="1"/>
    <col min="7" max="8" width="11.453125" hidden="1" customWidth="1"/>
    <col min="9" max="9" width="11.453125" customWidth="1"/>
  </cols>
  <sheetData>
    <row r="1" spans="1:8" ht="20" x14ac:dyDescent="0.35">
      <c r="A1" s="6"/>
      <c r="B1" s="7"/>
      <c r="C1" s="8" t="s">
        <v>27</v>
      </c>
      <c r="D1" s="9"/>
      <c r="E1" s="9"/>
      <c r="F1" s="9"/>
    </row>
    <row r="2" spans="1:8" ht="14.5" x14ac:dyDescent="0.35">
      <c r="A2" s="10"/>
      <c r="B2" s="11"/>
      <c r="C2" s="10"/>
      <c r="D2" s="12"/>
      <c r="E2" s="12"/>
      <c r="F2" s="12"/>
    </row>
    <row r="3" spans="1:8" ht="28" x14ac:dyDescent="0.35">
      <c r="A3" s="13" t="s">
        <v>28</v>
      </c>
      <c r="B3" s="14" t="s">
        <v>29</v>
      </c>
      <c r="C3" s="15" t="s">
        <v>30</v>
      </c>
      <c r="D3" s="16" t="s">
        <v>31</v>
      </c>
      <c r="E3" s="16" t="s">
        <v>32</v>
      </c>
      <c r="F3" s="16" t="s">
        <v>33</v>
      </c>
    </row>
    <row r="4" spans="1:8" ht="14.5" x14ac:dyDescent="0.35">
      <c r="A4" s="17" t="s">
        <v>0</v>
      </c>
      <c r="B4" s="18" t="s">
        <v>34</v>
      </c>
      <c r="C4" s="19" t="s">
        <v>35</v>
      </c>
      <c r="D4" s="20" t="s">
        <v>36</v>
      </c>
      <c r="E4" s="21" t="s">
        <v>37</v>
      </c>
      <c r="F4" s="21" t="s">
        <v>36</v>
      </c>
      <c r="G4">
        <v>1</v>
      </c>
      <c r="H4">
        <f>COUNTIF($G$4:G4,G4)</f>
        <v>1</v>
      </c>
    </row>
    <row r="5" spans="1:8" ht="28" x14ac:dyDescent="0.35">
      <c r="A5" s="17" t="s">
        <v>0</v>
      </c>
      <c r="B5" s="18" t="s">
        <v>38</v>
      </c>
      <c r="C5" s="17" t="s">
        <v>39</v>
      </c>
      <c r="D5" s="20" t="s">
        <v>40</v>
      </c>
      <c r="E5" s="21" t="s">
        <v>37</v>
      </c>
      <c r="F5" s="21" t="s">
        <v>41</v>
      </c>
      <c r="G5">
        <v>1</v>
      </c>
      <c r="H5">
        <f>COUNTIF($G$4:G5,G5)</f>
        <v>2</v>
      </c>
    </row>
    <row r="6" spans="1:8" ht="28" x14ac:dyDescent="0.35">
      <c r="A6" s="17" t="s">
        <v>0</v>
      </c>
      <c r="B6" s="18" t="s">
        <v>42</v>
      </c>
      <c r="C6" s="22" t="s">
        <v>43</v>
      </c>
      <c r="D6" s="20" t="s">
        <v>36</v>
      </c>
      <c r="E6" s="21" t="s">
        <v>37</v>
      </c>
      <c r="F6" s="21" t="s">
        <v>36</v>
      </c>
      <c r="G6">
        <v>1</v>
      </c>
      <c r="H6">
        <f>COUNTIF($G$4:G6,G6)</f>
        <v>3</v>
      </c>
    </row>
    <row r="7" spans="1:8" ht="28" x14ac:dyDescent="0.35">
      <c r="A7" s="17" t="s">
        <v>0</v>
      </c>
      <c r="B7" s="18" t="s">
        <v>44</v>
      </c>
      <c r="C7" s="22" t="s">
        <v>45</v>
      </c>
      <c r="D7" s="20" t="s">
        <v>46</v>
      </c>
      <c r="E7" s="21" t="s">
        <v>47</v>
      </c>
      <c r="F7" s="21" t="s">
        <v>48</v>
      </c>
      <c r="G7">
        <v>1</v>
      </c>
      <c r="H7">
        <f>COUNTIF($G$4:G7,G7)</f>
        <v>4</v>
      </c>
    </row>
    <row r="8" spans="1:8" ht="28" x14ac:dyDescent="0.35">
      <c r="A8" s="17" t="s">
        <v>0</v>
      </c>
      <c r="B8" s="18" t="s">
        <v>49</v>
      </c>
      <c r="C8" s="22" t="s">
        <v>50</v>
      </c>
      <c r="D8" s="20" t="s">
        <v>46</v>
      </c>
      <c r="E8" s="21" t="s">
        <v>47</v>
      </c>
      <c r="F8" s="21" t="s">
        <v>36</v>
      </c>
      <c r="G8">
        <v>1</v>
      </c>
      <c r="H8">
        <f>COUNTIF($G$4:G8,G8)</f>
        <v>5</v>
      </c>
    </row>
    <row r="9" spans="1:8" ht="28" x14ac:dyDescent="0.35">
      <c r="A9" s="17" t="s">
        <v>2</v>
      </c>
      <c r="B9" s="18" t="s">
        <v>51</v>
      </c>
      <c r="C9" s="23" t="s">
        <v>52</v>
      </c>
      <c r="D9" s="24" t="s">
        <v>36</v>
      </c>
      <c r="E9" s="25" t="s">
        <v>37</v>
      </c>
      <c r="F9" s="25" t="s">
        <v>36</v>
      </c>
      <c r="G9">
        <v>2</v>
      </c>
      <c r="H9">
        <f>COUNTIF($G$4:G9,G9)</f>
        <v>1</v>
      </c>
    </row>
    <row r="10" spans="1:8" ht="28" x14ac:dyDescent="0.35">
      <c r="A10" s="17" t="s">
        <v>2</v>
      </c>
      <c r="B10" s="18" t="s">
        <v>53</v>
      </c>
      <c r="C10" s="23" t="s">
        <v>54</v>
      </c>
      <c r="D10" s="24" t="s">
        <v>36</v>
      </c>
      <c r="E10" s="25" t="s">
        <v>55</v>
      </c>
      <c r="F10" s="25" t="s">
        <v>36</v>
      </c>
      <c r="G10">
        <v>2</v>
      </c>
      <c r="H10">
        <f>COUNTIF($G$4:G10,G10)</f>
        <v>2</v>
      </c>
    </row>
    <row r="11" spans="1:8" ht="28" x14ac:dyDescent="0.35">
      <c r="A11" s="17" t="s">
        <v>2</v>
      </c>
      <c r="B11" s="18" t="s">
        <v>56</v>
      </c>
      <c r="C11" s="23" t="s">
        <v>57</v>
      </c>
      <c r="D11" s="24" t="s">
        <v>40</v>
      </c>
      <c r="E11" s="25" t="s">
        <v>58</v>
      </c>
      <c r="F11" s="25" t="s">
        <v>59</v>
      </c>
      <c r="G11">
        <v>2</v>
      </c>
      <c r="H11">
        <f>COUNTIF($G$4:G11,G11)</f>
        <v>3</v>
      </c>
    </row>
    <row r="12" spans="1:8" ht="28" x14ac:dyDescent="0.35">
      <c r="A12" s="17" t="s">
        <v>2</v>
      </c>
      <c r="B12" s="18" t="s">
        <v>60</v>
      </c>
      <c r="C12" s="23" t="s">
        <v>61</v>
      </c>
      <c r="D12" s="24" t="s">
        <v>40</v>
      </c>
      <c r="E12" s="25" t="s">
        <v>62</v>
      </c>
      <c r="F12" s="25" t="s">
        <v>59</v>
      </c>
      <c r="G12">
        <v>2</v>
      </c>
      <c r="H12">
        <f>COUNTIF($G$4:G12,G12)</f>
        <v>4</v>
      </c>
    </row>
    <row r="13" spans="1:8" ht="28" x14ac:dyDescent="0.35">
      <c r="A13" s="26" t="s">
        <v>3</v>
      </c>
      <c r="B13" s="18" t="s">
        <v>63</v>
      </c>
      <c r="C13" s="27" t="s">
        <v>64</v>
      </c>
      <c r="D13" s="24" t="s">
        <v>40</v>
      </c>
      <c r="E13" s="25" t="s">
        <v>65</v>
      </c>
      <c r="F13" s="25" t="s">
        <v>65</v>
      </c>
      <c r="G13">
        <v>2</v>
      </c>
      <c r="H13">
        <f>COUNTIF($G$4:G13,G13)</f>
        <v>5</v>
      </c>
    </row>
    <row r="14" spans="1:8" ht="28" x14ac:dyDescent="0.35">
      <c r="A14" s="26" t="s">
        <v>6</v>
      </c>
      <c r="B14" s="18" t="s">
        <v>66</v>
      </c>
      <c r="C14" s="27" t="s">
        <v>67</v>
      </c>
      <c r="D14" s="24" t="s">
        <v>36</v>
      </c>
      <c r="E14" s="25" t="s">
        <v>37</v>
      </c>
      <c r="F14" s="25" t="s">
        <v>36</v>
      </c>
      <c r="G14">
        <v>2</v>
      </c>
      <c r="H14">
        <f>COUNTIF($G$4:G14,G14)</f>
        <v>6</v>
      </c>
    </row>
    <row r="15" spans="1:8" ht="28" x14ac:dyDescent="0.35">
      <c r="A15" s="26" t="s">
        <v>6</v>
      </c>
      <c r="B15" s="18" t="s">
        <v>68</v>
      </c>
      <c r="C15" s="27" t="s">
        <v>69</v>
      </c>
      <c r="D15" s="28" t="s">
        <v>46</v>
      </c>
      <c r="E15" s="28" t="s">
        <v>70</v>
      </c>
      <c r="F15" s="28" t="s">
        <v>36</v>
      </c>
      <c r="G15">
        <v>2</v>
      </c>
      <c r="H15">
        <f>COUNTIF($G$4:G15,G15)</f>
        <v>7</v>
      </c>
    </row>
    <row r="16" spans="1:8" ht="42" x14ac:dyDescent="0.35">
      <c r="A16" s="17" t="s">
        <v>6</v>
      </c>
      <c r="B16" s="18" t="s">
        <v>71</v>
      </c>
      <c r="C16" s="23" t="s">
        <v>72</v>
      </c>
      <c r="D16" s="20" t="s">
        <v>46</v>
      </c>
      <c r="E16" s="21" t="s">
        <v>70</v>
      </c>
      <c r="F16" s="21" t="s">
        <v>36</v>
      </c>
      <c r="G16">
        <v>3</v>
      </c>
      <c r="H16">
        <v>1</v>
      </c>
    </row>
    <row r="17" spans="1:8" ht="28" x14ac:dyDescent="0.35">
      <c r="A17" s="17" t="s">
        <v>6</v>
      </c>
      <c r="B17" s="18" t="s">
        <v>73</v>
      </c>
      <c r="C17" s="23" t="s">
        <v>74</v>
      </c>
      <c r="D17" s="24" t="s">
        <v>46</v>
      </c>
      <c r="E17" s="25" t="s">
        <v>75</v>
      </c>
      <c r="F17" s="25" t="s">
        <v>59</v>
      </c>
      <c r="G17">
        <v>4</v>
      </c>
      <c r="H17">
        <f>COUNTIF($G$4:G17,G17)</f>
        <v>1</v>
      </c>
    </row>
    <row r="18" spans="1:8" ht="28" x14ac:dyDescent="0.35">
      <c r="A18" s="17" t="s">
        <v>6</v>
      </c>
      <c r="B18" s="18" t="s">
        <v>76</v>
      </c>
      <c r="C18" s="23" t="s">
        <v>77</v>
      </c>
      <c r="D18" s="24" t="s">
        <v>46</v>
      </c>
      <c r="E18" s="25" t="s">
        <v>75</v>
      </c>
      <c r="F18" s="25" t="s">
        <v>59</v>
      </c>
      <c r="G18">
        <v>4</v>
      </c>
      <c r="H18">
        <f>COUNTIF($G$4:G18,G18)</f>
        <v>2</v>
      </c>
    </row>
    <row r="19" spans="1:8" ht="28" x14ac:dyDescent="0.35">
      <c r="A19" s="17" t="s">
        <v>6</v>
      </c>
      <c r="B19" s="18" t="s">
        <v>78</v>
      </c>
      <c r="C19" s="23" t="s">
        <v>79</v>
      </c>
      <c r="D19" s="20" t="s">
        <v>40</v>
      </c>
      <c r="E19" s="21" t="s">
        <v>80</v>
      </c>
      <c r="F19" s="25" t="s">
        <v>59</v>
      </c>
      <c r="G19">
        <v>4</v>
      </c>
      <c r="H19">
        <f>COUNTIF($G$4:G19,G19)</f>
        <v>3</v>
      </c>
    </row>
    <row r="20" spans="1:8" ht="28" x14ac:dyDescent="0.35">
      <c r="A20" s="17" t="s">
        <v>6</v>
      </c>
      <c r="B20" s="18" t="s">
        <v>81</v>
      </c>
      <c r="C20" s="27" t="s">
        <v>82</v>
      </c>
      <c r="D20" s="24" t="s">
        <v>40</v>
      </c>
      <c r="E20" s="25" t="s">
        <v>83</v>
      </c>
      <c r="F20" s="21" t="s">
        <v>59</v>
      </c>
      <c r="G20">
        <v>4</v>
      </c>
      <c r="H20">
        <f>COUNTIF($G$4:G20,G20)</f>
        <v>4</v>
      </c>
    </row>
    <row r="21" spans="1:8" ht="14.5" x14ac:dyDescent="0.35">
      <c r="A21" s="17" t="s">
        <v>6</v>
      </c>
      <c r="B21" s="18" t="s">
        <v>84</v>
      </c>
      <c r="C21" s="27" t="s">
        <v>85</v>
      </c>
      <c r="D21" s="24" t="s">
        <v>40</v>
      </c>
      <c r="E21" s="25" t="s">
        <v>59</v>
      </c>
      <c r="F21" s="21" t="s">
        <v>59</v>
      </c>
      <c r="G21">
        <v>4</v>
      </c>
      <c r="H21">
        <f>COUNTIF($G$4:G21,G21)</f>
        <v>5</v>
      </c>
    </row>
    <row r="22" spans="1:8" ht="28" x14ac:dyDescent="0.35">
      <c r="A22" s="17" t="s">
        <v>7</v>
      </c>
      <c r="B22" s="18" t="s">
        <v>86</v>
      </c>
      <c r="C22" s="23" t="s">
        <v>87</v>
      </c>
      <c r="D22" s="20" t="s">
        <v>40</v>
      </c>
      <c r="E22" s="21" t="s">
        <v>88</v>
      </c>
      <c r="F22" s="21" t="s">
        <v>59</v>
      </c>
      <c r="G22">
        <v>4</v>
      </c>
      <c r="H22">
        <f>COUNTIF($G$4:G22,G22)</f>
        <v>6</v>
      </c>
    </row>
    <row r="23" spans="1:8" ht="28" x14ac:dyDescent="0.35">
      <c r="A23" s="17" t="s">
        <v>7</v>
      </c>
      <c r="B23" s="18" t="s">
        <v>89</v>
      </c>
      <c r="C23" s="23" t="s">
        <v>90</v>
      </c>
      <c r="D23" s="24" t="s">
        <v>40</v>
      </c>
      <c r="E23" s="25" t="s">
        <v>91</v>
      </c>
      <c r="F23" s="21" t="s">
        <v>92</v>
      </c>
      <c r="G23">
        <v>4</v>
      </c>
      <c r="H23">
        <f>COUNTIF($G$4:G23,G23)</f>
        <v>7</v>
      </c>
    </row>
    <row r="24" spans="1:8" ht="42" x14ac:dyDescent="0.35">
      <c r="A24" s="17" t="s">
        <v>7</v>
      </c>
      <c r="B24" s="18" t="s">
        <v>93</v>
      </c>
      <c r="C24" s="23" t="s">
        <v>94</v>
      </c>
      <c r="D24" s="24" t="s">
        <v>40</v>
      </c>
      <c r="E24" s="25" t="s">
        <v>91</v>
      </c>
      <c r="F24" s="25" t="s">
        <v>59</v>
      </c>
      <c r="G24">
        <v>5</v>
      </c>
      <c r="H24">
        <f>COUNTIF($G$4:G24,G24)</f>
        <v>1</v>
      </c>
    </row>
    <row r="25" spans="1:8" ht="28" x14ac:dyDescent="0.35">
      <c r="A25" s="17" t="s">
        <v>7</v>
      </c>
      <c r="B25" s="18" t="s">
        <v>95</v>
      </c>
      <c r="C25" s="23" t="s">
        <v>96</v>
      </c>
      <c r="D25" s="24" t="s">
        <v>40</v>
      </c>
      <c r="E25" s="25" t="s">
        <v>91</v>
      </c>
      <c r="F25" s="25" t="s">
        <v>59</v>
      </c>
      <c r="G25">
        <v>5</v>
      </c>
      <c r="H25">
        <f>COUNTIF($G$4:G25,G25)</f>
        <v>2</v>
      </c>
    </row>
    <row r="26" spans="1:8" ht="28" x14ac:dyDescent="0.35">
      <c r="A26" s="17" t="s">
        <v>7</v>
      </c>
      <c r="B26" s="18" t="s">
        <v>97</v>
      </c>
      <c r="C26" s="23" t="s">
        <v>98</v>
      </c>
      <c r="D26" s="24" t="s">
        <v>40</v>
      </c>
      <c r="E26" s="25" t="s">
        <v>62</v>
      </c>
      <c r="F26" s="25" t="s">
        <v>59</v>
      </c>
      <c r="G26">
        <v>5</v>
      </c>
      <c r="H26">
        <f>COUNTIF($G$4:G26,G26)</f>
        <v>3</v>
      </c>
    </row>
    <row r="27" spans="1:8" ht="14.5" x14ac:dyDescent="0.35">
      <c r="A27" s="17" t="s">
        <v>7</v>
      </c>
      <c r="B27" s="18" t="s">
        <v>99</v>
      </c>
      <c r="C27" s="23" t="s">
        <v>100</v>
      </c>
      <c r="D27" s="24" t="s">
        <v>40</v>
      </c>
      <c r="E27" s="25" t="s">
        <v>62</v>
      </c>
      <c r="F27" s="25" t="s">
        <v>59</v>
      </c>
      <c r="G27">
        <v>5</v>
      </c>
      <c r="H27">
        <f>COUNTIF($G$4:G27,G27)</f>
        <v>4</v>
      </c>
    </row>
    <row r="28" spans="1:8" ht="42" x14ac:dyDescent="0.35">
      <c r="A28" s="29" t="s">
        <v>7</v>
      </c>
      <c r="B28" s="18" t="s">
        <v>101</v>
      </c>
      <c r="C28" s="29" t="s">
        <v>102</v>
      </c>
      <c r="D28" s="24" t="s">
        <v>40</v>
      </c>
      <c r="E28" s="25" t="s">
        <v>62</v>
      </c>
      <c r="F28" s="25" t="s">
        <v>59</v>
      </c>
      <c r="G28">
        <v>5</v>
      </c>
      <c r="H28">
        <f>COUNTIF($G$4:G28,G28)</f>
        <v>5</v>
      </c>
    </row>
    <row r="29" spans="1:8" ht="42" x14ac:dyDescent="0.35">
      <c r="A29" s="30" t="s">
        <v>7</v>
      </c>
      <c r="B29" s="18" t="s">
        <v>103</v>
      </c>
      <c r="C29" s="19" t="s">
        <v>104</v>
      </c>
      <c r="D29" s="24" t="s">
        <v>40</v>
      </c>
      <c r="E29" s="25" t="s">
        <v>62</v>
      </c>
      <c r="F29" s="25" t="s">
        <v>59</v>
      </c>
      <c r="G29">
        <v>5</v>
      </c>
      <c r="H29">
        <f>COUNTIF($G$4:G29,G29)</f>
        <v>6</v>
      </c>
    </row>
    <row r="30" spans="1:8" ht="42" x14ac:dyDescent="0.35">
      <c r="A30" s="31" t="s">
        <v>7</v>
      </c>
      <c r="B30" s="18" t="s">
        <v>105</v>
      </c>
      <c r="C30" s="17" t="s">
        <v>106</v>
      </c>
      <c r="D30" s="24" t="s">
        <v>46</v>
      </c>
      <c r="E30" s="25" t="s">
        <v>107</v>
      </c>
      <c r="F30" s="25" t="s">
        <v>59</v>
      </c>
      <c r="G30">
        <v>5</v>
      </c>
      <c r="H30">
        <f>COUNTIF($G$4:G30,G30)</f>
        <v>7</v>
      </c>
    </row>
    <row r="31" spans="1:8" ht="28" x14ac:dyDescent="0.35">
      <c r="A31" s="17" t="s">
        <v>7</v>
      </c>
      <c r="B31" s="18" t="s">
        <v>108</v>
      </c>
      <c r="C31" s="23" t="s">
        <v>109</v>
      </c>
      <c r="D31" s="24" t="s">
        <v>40</v>
      </c>
      <c r="E31" s="25" t="s">
        <v>62</v>
      </c>
      <c r="F31" s="25" t="s">
        <v>59</v>
      </c>
      <c r="G31">
        <v>5</v>
      </c>
      <c r="H31">
        <f>COUNTIF($G$4:G31,G31)</f>
        <v>8</v>
      </c>
    </row>
    <row r="32" spans="1:8" ht="28" x14ac:dyDescent="0.35">
      <c r="A32" s="17" t="s">
        <v>7</v>
      </c>
      <c r="B32" s="18" t="s">
        <v>110</v>
      </c>
      <c r="C32" s="23" t="s">
        <v>111</v>
      </c>
      <c r="D32" s="32" t="s">
        <v>40</v>
      </c>
      <c r="E32" s="33" t="s">
        <v>62</v>
      </c>
      <c r="F32" s="32" t="s">
        <v>59</v>
      </c>
      <c r="G32">
        <v>5</v>
      </c>
      <c r="H32">
        <f>COUNTIF($G$4:G32,G32)</f>
        <v>9</v>
      </c>
    </row>
    <row r="33" spans="1:8" ht="28" x14ac:dyDescent="0.35">
      <c r="A33" s="17" t="s">
        <v>7</v>
      </c>
      <c r="B33" s="18" t="s">
        <v>112</v>
      </c>
      <c r="C33" s="23" t="s">
        <v>113</v>
      </c>
      <c r="D33" s="20" t="s">
        <v>40</v>
      </c>
      <c r="E33" s="21" t="s">
        <v>62</v>
      </c>
      <c r="F33" s="21" t="s">
        <v>59</v>
      </c>
      <c r="G33">
        <v>5</v>
      </c>
      <c r="H33">
        <f>COUNTIF($G$4:G33,G33)</f>
        <v>10</v>
      </c>
    </row>
    <row r="34" spans="1:8" ht="28" x14ac:dyDescent="0.35">
      <c r="A34" s="17" t="s">
        <v>7</v>
      </c>
      <c r="B34" s="18" t="s">
        <v>114</v>
      </c>
      <c r="C34" s="23" t="s">
        <v>115</v>
      </c>
      <c r="D34" s="20" t="s">
        <v>40</v>
      </c>
      <c r="E34" s="21" t="s">
        <v>62</v>
      </c>
      <c r="F34" s="21" t="s">
        <v>59</v>
      </c>
      <c r="G34">
        <v>5</v>
      </c>
      <c r="H34">
        <f>COUNTIF($G$4:G34,G34)</f>
        <v>11</v>
      </c>
    </row>
    <row r="35" spans="1:8" ht="28" x14ac:dyDescent="0.35">
      <c r="A35" s="17" t="s">
        <v>7</v>
      </c>
      <c r="B35" s="18" t="s">
        <v>116</v>
      </c>
      <c r="C35" s="23" t="s">
        <v>117</v>
      </c>
      <c r="D35" s="24" t="s">
        <v>36</v>
      </c>
      <c r="E35" s="25" t="s">
        <v>118</v>
      </c>
      <c r="F35" s="25" t="s">
        <v>59</v>
      </c>
      <c r="G35">
        <v>5</v>
      </c>
      <c r="H35">
        <f>COUNTIF($G$4:G35,G35)</f>
        <v>12</v>
      </c>
    </row>
    <row r="36" spans="1:8" ht="28" x14ac:dyDescent="0.35">
      <c r="A36" s="17" t="s">
        <v>8</v>
      </c>
      <c r="B36" s="18" t="s">
        <v>119</v>
      </c>
      <c r="C36" s="23" t="s">
        <v>120</v>
      </c>
      <c r="D36" s="24" t="s">
        <v>40</v>
      </c>
      <c r="E36" s="25" t="s">
        <v>62</v>
      </c>
      <c r="F36" s="25" t="s">
        <v>48</v>
      </c>
      <c r="G36">
        <v>5</v>
      </c>
      <c r="H36">
        <f>COUNTIF($G$4:G36,G36)</f>
        <v>13</v>
      </c>
    </row>
    <row r="37" spans="1:8" ht="28" x14ac:dyDescent="0.35">
      <c r="A37" s="17" t="s">
        <v>8</v>
      </c>
      <c r="B37" s="18" t="s">
        <v>121</v>
      </c>
      <c r="C37" s="23" t="s">
        <v>122</v>
      </c>
      <c r="D37" s="24" t="s">
        <v>40</v>
      </c>
      <c r="E37" s="25" t="s">
        <v>91</v>
      </c>
      <c r="F37" s="25" t="s">
        <v>48</v>
      </c>
      <c r="G37">
        <v>5</v>
      </c>
      <c r="H37">
        <f>COUNTIF($G$4:G37,G37)</f>
        <v>14</v>
      </c>
    </row>
    <row r="38" spans="1:8" ht="28" x14ac:dyDescent="0.35">
      <c r="A38" s="34" t="s">
        <v>8</v>
      </c>
      <c r="B38" s="18" t="s">
        <v>123</v>
      </c>
      <c r="C38" s="23" t="s">
        <v>124</v>
      </c>
      <c r="D38" s="24" t="s">
        <v>40</v>
      </c>
      <c r="E38" s="25" t="s">
        <v>91</v>
      </c>
      <c r="F38" s="25" t="s">
        <v>48</v>
      </c>
      <c r="G38">
        <v>6</v>
      </c>
      <c r="H38">
        <f>COUNTIF($G$4:G38,G38)</f>
        <v>1</v>
      </c>
    </row>
    <row r="39" spans="1:8" ht="28" x14ac:dyDescent="0.35">
      <c r="A39" s="34" t="s">
        <v>8</v>
      </c>
      <c r="B39" s="18" t="s">
        <v>125</v>
      </c>
      <c r="C39" s="23" t="s">
        <v>126</v>
      </c>
      <c r="D39" s="20" t="s">
        <v>40</v>
      </c>
      <c r="E39" s="21" t="s">
        <v>91</v>
      </c>
      <c r="F39" s="21" t="s">
        <v>48</v>
      </c>
      <c r="G39">
        <v>6</v>
      </c>
      <c r="H39">
        <f>COUNTIF($G$4:G39,G39)</f>
        <v>2</v>
      </c>
    </row>
    <row r="40" spans="1:8" ht="28" x14ac:dyDescent="0.35">
      <c r="A40" s="34" t="s">
        <v>8</v>
      </c>
      <c r="B40" s="18" t="s">
        <v>127</v>
      </c>
      <c r="C40" s="23" t="s">
        <v>128</v>
      </c>
      <c r="D40" s="20" t="s">
        <v>40</v>
      </c>
      <c r="E40" s="21" t="s">
        <v>129</v>
      </c>
      <c r="F40" s="21" t="s">
        <v>48</v>
      </c>
      <c r="G40">
        <v>6</v>
      </c>
      <c r="H40">
        <f>COUNTIF($G$4:G40,G40)</f>
        <v>3</v>
      </c>
    </row>
    <row r="41" spans="1:8" ht="28" x14ac:dyDescent="0.35">
      <c r="A41" s="34" t="s">
        <v>8</v>
      </c>
      <c r="B41" s="18" t="s">
        <v>130</v>
      </c>
      <c r="C41" s="23" t="s">
        <v>131</v>
      </c>
      <c r="D41" s="20" t="s">
        <v>40</v>
      </c>
      <c r="E41" s="21" t="s">
        <v>62</v>
      </c>
      <c r="F41" s="21" t="s">
        <v>48</v>
      </c>
      <c r="G41">
        <v>6</v>
      </c>
      <c r="H41">
        <f>COUNTIF($G$4:G41,G41)</f>
        <v>4</v>
      </c>
    </row>
    <row r="42" spans="1:8" ht="28" x14ac:dyDescent="0.35">
      <c r="A42" s="34" t="s">
        <v>8</v>
      </c>
      <c r="B42" s="18" t="s">
        <v>132</v>
      </c>
      <c r="C42" s="23" t="s">
        <v>133</v>
      </c>
      <c r="D42" s="20" t="s">
        <v>40</v>
      </c>
      <c r="E42" s="21" t="s">
        <v>62</v>
      </c>
      <c r="F42" s="21" t="s">
        <v>48</v>
      </c>
      <c r="G42">
        <v>6</v>
      </c>
      <c r="H42">
        <f>COUNTIF($G$4:G42,G42)</f>
        <v>5</v>
      </c>
    </row>
    <row r="43" spans="1:8" ht="28" x14ac:dyDescent="0.35">
      <c r="A43" s="34" t="s">
        <v>8</v>
      </c>
      <c r="B43" s="18" t="s">
        <v>134</v>
      </c>
      <c r="C43" s="23" t="s">
        <v>135</v>
      </c>
      <c r="D43" s="20" t="s">
        <v>40</v>
      </c>
      <c r="E43" s="21" t="s">
        <v>62</v>
      </c>
      <c r="F43" s="21" t="s">
        <v>48</v>
      </c>
      <c r="G43">
        <v>6</v>
      </c>
      <c r="H43">
        <f>COUNTIF($G$4:G43,G43)</f>
        <v>6</v>
      </c>
    </row>
    <row r="44" spans="1:8" ht="28" x14ac:dyDescent="0.35">
      <c r="A44" s="34" t="s">
        <v>8</v>
      </c>
      <c r="B44" s="18" t="s">
        <v>136</v>
      </c>
      <c r="C44" s="23" t="s">
        <v>137</v>
      </c>
      <c r="D44" s="20" t="s">
        <v>40</v>
      </c>
      <c r="E44" s="21" t="s">
        <v>62</v>
      </c>
      <c r="F44" s="21" t="s">
        <v>48</v>
      </c>
      <c r="G44">
        <v>6</v>
      </c>
      <c r="H44">
        <f>COUNTIF($G$4:G44,G44)</f>
        <v>7</v>
      </c>
    </row>
    <row r="45" spans="1:8" ht="42" x14ac:dyDescent="0.35">
      <c r="A45" s="34" t="s">
        <v>10</v>
      </c>
      <c r="B45" s="18" t="s">
        <v>138</v>
      </c>
      <c r="C45" s="23" t="s">
        <v>139</v>
      </c>
      <c r="D45" s="20" t="s">
        <v>36</v>
      </c>
      <c r="E45" s="21" t="s">
        <v>37</v>
      </c>
      <c r="F45" s="21" t="s">
        <v>36</v>
      </c>
      <c r="G45">
        <v>6</v>
      </c>
      <c r="H45">
        <f>COUNTIF($G$4:G45,G45)</f>
        <v>8</v>
      </c>
    </row>
    <row r="46" spans="1:8" ht="42" x14ac:dyDescent="0.35">
      <c r="A46" s="34" t="s">
        <v>10</v>
      </c>
      <c r="B46" s="18" t="s">
        <v>140</v>
      </c>
      <c r="C46" s="23" t="s">
        <v>141</v>
      </c>
      <c r="D46" s="20" t="s">
        <v>36</v>
      </c>
      <c r="E46" s="21" t="s">
        <v>37</v>
      </c>
      <c r="F46" s="21" t="s">
        <v>36</v>
      </c>
      <c r="G46">
        <v>6</v>
      </c>
      <c r="H46">
        <f>COUNTIF($G$4:G46,G46)</f>
        <v>9</v>
      </c>
    </row>
    <row r="47" spans="1:8" ht="42" x14ac:dyDescent="0.35">
      <c r="A47" s="17" t="s">
        <v>10</v>
      </c>
      <c r="B47" s="18" t="s">
        <v>142</v>
      </c>
      <c r="C47" s="17" t="s">
        <v>143</v>
      </c>
      <c r="D47" s="24" t="s">
        <v>40</v>
      </c>
      <c r="E47" s="25" t="s">
        <v>37</v>
      </c>
      <c r="F47" s="25" t="s">
        <v>144</v>
      </c>
      <c r="G47">
        <v>7</v>
      </c>
      <c r="H47">
        <f>COUNTIF($G$4:G47,G47)</f>
        <v>1</v>
      </c>
    </row>
    <row r="48" spans="1:8" ht="28" x14ac:dyDescent="0.35">
      <c r="A48" s="17" t="s">
        <v>12</v>
      </c>
      <c r="B48" s="18" t="s">
        <v>145</v>
      </c>
      <c r="C48" s="23" t="s">
        <v>146</v>
      </c>
      <c r="D48" s="24" t="s">
        <v>36</v>
      </c>
      <c r="E48" s="25" t="s">
        <v>37</v>
      </c>
      <c r="F48" s="25" t="s">
        <v>36</v>
      </c>
      <c r="G48">
        <v>7</v>
      </c>
      <c r="H48">
        <f>COUNTIF($G$4:G48,G48)</f>
        <v>2</v>
      </c>
    </row>
    <row r="49" spans="1:8" ht="14.5" x14ac:dyDescent="0.35">
      <c r="A49" s="17" t="s">
        <v>12</v>
      </c>
      <c r="B49" s="18" t="s">
        <v>147</v>
      </c>
      <c r="C49" s="23" t="s">
        <v>148</v>
      </c>
      <c r="D49" s="24" t="s">
        <v>36</v>
      </c>
      <c r="E49" s="25" t="s">
        <v>37</v>
      </c>
      <c r="F49" s="25" t="s">
        <v>36</v>
      </c>
      <c r="G49">
        <v>7</v>
      </c>
      <c r="H49">
        <f>COUNTIF($G$4:G49,G49)</f>
        <v>3</v>
      </c>
    </row>
    <row r="50" spans="1:8" ht="14.5" x14ac:dyDescent="0.35">
      <c r="A50" s="17" t="s">
        <v>12</v>
      </c>
      <c r="B50" s="18" t="s">
        <v>149</v>
      </c>
      <c r="C50" s="23" t="s">
        <v>150</v>
      </c>
      <c r="D50" s="24" t="s">
        <v>36</v>
      </c>
      <c r="E50" s="25" t="s">
        <v>37</v>
      </c>
      <c r="F50" s="25" t="s">
        <v>36</v>
      </c>
      <c r="G50">
        <v>7</v>
      </c>
      <c r="H50">
        <f>COUNTIF($G$4:G50,G50)</f>
        <v>4</v>
      </c>
    </row>
    <row r="51" spans="1:8" ht="14.5" x14ac:dyDescent="0.35">
      <c r="A51" s="17" t="s">
        <v>12</v>
      </c>
      <c r="B51" s="18" t="s">
        <v>151</v>
      </c>
      <c r="C51" s="23" t="s">
        <v>152</v>
      </c>
      <c r="D51" s="20" t="s">
        <v>36</v>
      </c>
      <c r="E51" s="21" t="s">
        <v>118</v>
      </c>
      <c r="F51" s="21" t="s">
        <v>36</v>
      </c>
      <c r="G51">
        <v>8</v>
      </c>
      <c r="H51">
        <f>COUNTIF($G$4:G51,G51)</f>
        <v>1</v>
      </c>
    </row>
    <row r="52" spans="1:8" ht="14.5" x14ac:dyDescent="0.35">
      <c r="A52" s="17" t="s">
        <v>12</v>
      </c>
      <c r="B52" s="18" t="s">
        <v>153</v>
      </c>
      <c r="C52" s="23" t="s">
        <v>154</v>
      </c>
      <c r="D52" s="20" t="s">
        <v>36</v>
      </c>
      <c r="E52" s="21" t="s">
        <v>118</v>
      </c>
      <c r="F52" s="21" t="s">
        <v>36</v>
      </c>
      <c r="G52">
        <v>8</v>
      </c>
      <c r="H52">
        <f>COUNTIF($G$4:G52,G52)</f>
        <v>2</v>
      </c>
    </row>
    <row r="53" spans="1:8" ht="28" x14ac:dyDescent="0.35">
      <c r="A53" s="17" t="s">
        <v>12</v>
      </c>
      <c r="B53" s="18" t="s">
        <v>155</v>
      </c>
      <c r="C53" s="23" t="s">
        <v>156</v>
      </c>
      <c r="D53" s="20" t="s">
        <v>36</v>
      </c>
      <c r="E53" s="21" t="s">
        <v>118</v>
      </c>
      <c r="F53" s="21" t="s">
        <v>36</v>
      </c>
      <c r="G53">
        <v>8</v>
      </c>
      <c r="H53">
        <f>COUNTIF($G$4:G53,G53)</f>
        <v>3</v>
      </c>
    </row>
    <row r="54" spans="1:8" ht="28" x14ac:dyDescent="0.35">
      <c r="A54" s="29" t="s">
        <v>12</v>
      </c>
      <c r="B54" s="18" t="s">
        <v>157</v>
      </c>
      <c r="C54" s="29" t="s">
        <v>158</v>
      </c>
      <c r="D54" s="20" t="s">
        <v>36</v>
      </c>
      <c r="E54" s="21" t="s">
        <v>118</v>
      </c>
      <c r="F54" s="21" t="s">
        <v>36</v>
      </c>
      <c r="G54">
        <v>8</v>
      </c>
      <c r="H54">
        <f>COUNTIF($G$4:G54,G54)</f>
        <v>4</v>
      </c>
    </row>
    <row r="55" spans="1:8" ht="14.5" x14ac:dyDescent="0.35">
      <c r="A55" s="35" t="s">
        <v>12</v>
      </c>
      <c r="B55" s="18" t="s">
        <v>159</v>
      </c>
      <c r="C55" s="19" t="s">
        <v>160</v>
      </c>
      <c r="D55" s="20" t="s">
        <v>36</v>
      </c>
      <c r="E55" s="21" t="s">
        <v>37</v>
      </c>
      <c r="F55" s="21" t="s">
        <v>36</v>
      </c>
      <c r="G55">
        <v>8</v>
      </c>
      <c r="H55">
        <f>COUNTIF($G$4:G55,G55)</f>
        <v>5</v>
      </c>
    </row>
    <row r="56" spans="1:8" ht="14.5" x14ac:dyDescent="0.35">
      <c r="A56" s="31" t="s">
        <v>22</v>
      </c>
      <c r="B56" s="18" t="s">
        <v>161</v>
      </c>
      <c r="C56" s="17" t="s">
        <v>162</v>
      </c>
      <c r="D56" s="20" t="s">
        <v>46</v>
      </c>
      <c r="E56" s="21" t="s">
        <v>37</v>
      </c>
      <c r="F56" s="21" t="s">
        <v>163</v>
      </c>
      <c r="G56">
        <v>9</v>
      </c>
      <c r="H56">
        <f>COUNTIF($G$4:G56,G56)</f>
        <v>1</v>
      </c>
    </row>
    <row r="57" spans="1:8" ht="14.5" x14ac:dyDescent="0.35">
      <c r="A57" s="17" t="s">
        <v>22</v>
      </c>
      <c r="B57" s="18" t="s">
        <v>164</v>
      </c>
      <c r="C57" s="23" t="s">
        <v>165</v>
      </c>
      <c r="D57" s="20" t="s">
        <v>46</v>
      </c>
      <c r="E57" s="21" t="s">
        <v>37</v>
      </c>
      <c r="F57" s="21" t="s">
        <v>163</v>
      </c>
      <c r="G57">
        <v>9</v>
      </c>
      <c r="H57">
        <f>COUNTIF($G$4:G57,G57)</f>
        <v>2</v>
      </c>
    </row>
    <row r="58" spans="1:8" ht="56" x14ac:dyDescent="0.35">
      <c r="A58" s="29" t="s">
        <v>14</v>
      </c>
      <c r="B58" s="18" t="s">
        <v>166</v>
      </c>
      <c r="C58" s="23" t="s">
        <v>167</v>
      </c>
      <c r="D58" s="20" t="s">
        <v>36</v>
      </c>
      <c r="E58" s="21" t="s">
        <v>37</v>
      </c>
      <c r="F58" s="21" t="s">
        <v>36</v>
      </c>
      <c r="G58">
        <v>9</v>
      </c>
      <c r="H58">
        <f>COUNTIF($G$4:G58,G58)</f>
        <v>3</v>
      </c>
    </row>
    <row r="59" spans="1:8" ht="42" x14ac:dyDescent="0.35">
      <c r="A59" s="17" t="s">
        <v>14</v>
      </c>
      <c r="B59" s="18" t="s">
        <v>168</v>
      </c>
      <c r="C59" s="23" t="s">
        <v>169</v>
      </c>
      <c r="D59" s="20" t="s">
        <v>36</v>
      </c>
      <c r="E59" s="21" t="s">
        <v>55</v>
      </c>
      <c r="F59" s="21" t="s">
        <v>36</v>
      </c>
      <c r="G59">
        <v>9</v>
      </c>
      <c r="H59">
        <f>COUNTIF($G$4:G59,G59)</f>
        <v>4</v>
      </c>
    </row>
    <row r="60" spans="1:8" ht="56" x14ac:dyDescent="0.35">
      <c r="A60" s="17" t="s">
        <v>14</v>
      </c>
      <c r="B60" s="18" t="s">
        <v>170</v>
      </c>
      <c r="C60" s="23" t="s">
        <v>171</v>
      </c>
      <c r="D60" s="20" t="s">
        <v>40</v>
      </c>
      <c r="E60" s="21" t="s">
        <v>172</v>
      </c>
      <c r="F60" s="21" t="s">
        <v>59</v>
      </c>
      <c r="G60">
        <v>9</v>
      </c>
      <c r="H60">
        <f>COUNTIF($G$4:G60,G60)</f>
        <v>5</v>
      </c>
    </row>
    <row r="61" spans="1:8" ht="56" x14ac:dyDescent="0.35">
      <c r="A61" s="17" t="s">
        <v>14</v>
      </c>
      <c r="B61" s="18" t="s">
        <v>173</v>
      </c>
      <c r="C61" s="23" t="s">
        <v>174</v>
      </c>
      <c r="D61" s="20" t="s">
        <v>36</v>
      </c>
      <c r="E61" s="21" t="s">
        <v>37</v>
      </c>
      <c r="F61" s="21" t="s">
        <v>36</v>
      </c>
      <c r="G61">
        <v>9</v>
      </c>
      <c r="H61">
        <f>COUNTIF($G$4:G61,G61)</f>
        <v>6</v>
      </c>
    </row>
    <row r="62" spans="1:8" ht="42" x14ac:dyDescent="0.35">
      <c r="A62" s="17" t="s">
        <v>14</v>
      </c>
      <c r="B62" s="18" t="s">
        <v>175</v>
      </c>
      <c r="C62" s="23" t="s">
        <v>176</v>
      </c>
      <c r="D62" s="20" t="s">
        <v>40</v>
      </c>
      <c r="E62" s="21" t="s">
        <v>59</v>
      </c>
      <c r="F62" s="21" t="s">
        <v>59</v>
      </c>
      <c r="G62">
        <v>9</v>
      </c>
      <c r="H62">
        <f>COUNTIF($G$4:G62,G62)</f>
        <v>7</v>
      </c>
    </row>
    <row r="63" spans="1:8" ht="28" x14ac:dyDescent="0.35">
      <c r="A63" s="17" t="s">
        <v>14</v>
      </c>
      <c r="B63" s="18" t="s">
        <v>177</v>
      </c>
      <c r="C63" s="23" t="s">
        <v>178</v>
      </c>
      <c r="D63" s="20" t="s">
        <v>36</v>
      </c>
      <c r="E63" s="21" t="s">
        <v>37</v>
      </c>
      <c r="F63" s="21" t="s">
        <v>36</v>
      </c>
      <c r="G63">
        <v>9</v>
      </c>
      <c r="H63">
        <f>COUNTIF($G$4:G63,G63)</f>
        <v>8</v>
      </c>
    </row>
    <row r="64" spans="1:8" ht="42" x14ac:dyDescent="0.35">
      <c r="A64" s="36" t="s">
        <v>14</v>
      </c>
      <c r="B64" s="18" t="s">
        <v>179</v>
      </c>
      <c r="C64" s="27" t="s">
        <v>180</v>
      </c>
      <c r="D64" s="24" t="s">
        <v>36</v>
      </c>
      <c r="E64" s="25" t="s">
        <v>118</v>
      </c>
      <c r="F64" s="25" t="s">
        <v>36</v>
      </c>
      <c r="G64">
        <v>10</v>
      </c>
      <c r="H64">
        <f>COUNTIF($G$4:G64,G64)</f>
        <v>1</v>
      </c>
    </row>
    <row r="65" spans="1:8" ht="56" x14ac:dyDescent="0.35">
      <c r="A65" s="36" t="s">
        <v>14</v>
      </c>
      <c r="B65" s="18" t="s">
        <v>181</v>
      </c>
      <c r="C65" s="22" t="s">
        <v>182</v>
      </c>
      <c r="D65" s="24" t="s">
        <v>36</v>
      </c>
      <c r="E65" s="25" t="s">
        <v>55</v>
      </c>
      <c r="F65" s="25" t="s">
        <v>36</v>
      </c>
      <c r="G65">
        <v>10</v>
      </c>
      <c r="H65">
        <f>COUNTIF($G$4:G65,G65)</f>
        <v>2</v>
      </c>
    </row>
    <row r="66" spans="1:8" ht="28" x14ac:dyDescent="0.35">
      <c r="A66" s="34" t="s">
        <v>14</v>
      </c>
      <c r="B66" s="18" t="s">
        <v>183</v>
      </c>
      <c r="C66" s="23" t="s">
        <v>184</v>
      </c>
      <c r="D66" s="20" t="s">
        <v>36</v>
      </c>
      <c r="E66" s="21" t="s">
        <v>37</v>
      </c>
      <c r="F66" s="21" t="s">
        <v>36</v>
      </c>
      <c r="G66">
        <v>11</v>
      </c>
      <c r="H66">
        <f>COUNTIF($G$4:G66,G66)</f>
        <v>1</v>
      </c>
    </row>
    <row r="67" spans="1:8" ht="28" x14ac:dyDescent="0.35">
      <c r="A67" s="34" t="s">
        <v>14</v>
      </c>
      <c r="B67" s="18" t="s">
        <v>185</v>
      </c>
      <c r="C67" s="23" t="s">
        <v>186</v>
      </c>
      <c r="D67" s="20" t="s">
        <v>36</v>
      </c>
      <c r="E67" s="21" t="s">
        <v>118</v>
      </c>
      <c r="F67" s="21" t="s">
        <v>36</v>
      </c>
      <c r="G67">
        <v>11</v>
      </c>
      <c r="H67">
        <f>COUNTIF($G$4:G67,G67)</f>
        <v>2</v>
      </c>
    </row>
    <row r="68" spans="1:8" ht="28" x14ac:dyDescent="0.35">
      <c r="A68" s="34" t="s">
        <v>14</v>
      </c>
      <c r="B68" s="18" t="s">
        <v>187</v>
      </c>
      <c r="C68" s="23" t="s">
        <v>188</v>
      </c>
      <c r="D68" s="20" t="s">
        <v>36</v>
      </c>
      <c r="E68" s="21" t="s">
        <v>55</v>
      </c>
      <c r="F68" s="21" t="s">
        <v>36</v>
      </c>
      <c r="G68">
        <v>11</v>
      </c>
      <c r="H68">
        <f>COUNTIF($G$4:G68,G68)</f>
        <v>3</v>
      </c>
    </row>
    <row r="69" spans="1:8" ht="28" x14ac:dyDescent="0.35">
      <c r="A69" s="34" t="s">
        <v>14</v>
      </c>
      <c r="B69" s="18" t="s">
        <v>189</v>
      </c>
      <c r="C69" s="23" t="s">
        <v>190</v>
      </c>
      <c r="D69" s="20" t="s">
        <v>36</v>
      </c>
      <c r="E69" s="21" t="s">
        <v>55</v>
      </c>
      <c r="F69" s="21" t="s">
        <v>36</v>
      </c>
      <c r="G69">
        <v>11</v>
      </c>
      <c r="H69">
        <f>COUNTIF($G$4:G69,G69)</f>
        <v>4</v>
      </c>
    </row>
    <row r="70" spans="1:8" ht="28" x14ac:dyDescent="0.35">
      <c r="A70" s="17" t="s">
        <v>19</v>
      </c>
      <c r="B70" s="18" t="s">
        <v>191</v>
      </c>
      <c r="C70" s="23" t="s">
        <v>192</v>
      </c>
      <c r="D70" s="20" t="s">
        <v>36</v>
      </c>
      <c r="E70" s="21" t="s">
        <v>37</v>
      </c>
      <c r="F70" s="21" t="s">
        <v>36</v>
      </c>
      <c r="G70">
        <v>11</v>
      </c>
      <c r="H70">
        <f>COUNTIF($G$4:G70,G70)</f>
        <v>5</v>
      </c>
    </row>
    <row r="71" spans="1:8" ht="56" x14ac:dyDescent="0.35">
      <c r="A71" s="17" t="s">
        <v>19</v>
      </c>
      <c r="B71" s="18" t="s">
        <v>193</v>
      </c>
      <c r="C71" s="23" t="s">
        <v>194</v>
      </c>
      <c r="D71" s="24" t="s">
        <v>36</v>
      </c>
      <c r="E71" s="25" t="s">
        <v>37</v>
      </c>
      <c r="F71" s="25" t="s">
        <v>36</v>
      </c>
      <c r="G71">
        <v>11</v>
      </c>
      <c r="H71">
        <f>COUNTIF($G$4:G71,G71)</f>
        <v>6</v>
      </c>
    </row>
    <row r="72" spans="1:8" ht="14.5" x14ac:dyDescent="0.35">
      <c r="A72" s="17" t="s">
        <v>15</v>
      </c>
      <c r="B72" s="18" t="s">
        <v>195</v>
      </c>
      <c r="C72" s="37" t="s">
        <v>196</v>
      </c>
      <c r="D72" s="24" t="s">
        <v>46</v>
      </c>
      <c r="E72" s="25" t="s">
        <v>197</v>
      </c>
      <c r="F72" s="25" t="s">
        <v>59</v>
      </c>
      <c r="G72">
        <v>11</v>
      </c>
      <c r="H72">
        <f>COUNTIF($G$4:G72,G72)</f>
        <v>7</v>
      </c>
    </row>
    <row r="73" spans="1:8" ht="14.5" x14ac:dyDescent="0.35">
      <c r="A73" s="17" t="s">
        <v>15</v>
      </c>
      <c r="B73" s="18" t="s">
        <v>198</v>
      </c>
      <c r="C73" s="38" t="s">
        <v>15</v>
      </c>
      <c r="D73" s="25" t="s">
        <v>36</v>
      </c>
      <c r="E73" s="25" t="s">
        <v>118</v>
      </c>
      <c r="F73" s="25" t="s">
        <v>36</v>
      </c>
      <c r="G73">
        <v>11</v>
      </c>
      <c r="H73">
        <f>COUNTIF($G$4:G73,G73)</f>
        <v>8</v>
      </c>
    </row>
    <row r="74" spans="1:8" ht="42" x14ac:dyDescent="0.35">
      <c r="A74" s="17" t="s">
        <v>18</v>
      </c>
      <c r="B74" s="18" t="s">
        <v>199</v>
      </c>
      <c r="C74" s="23" t="s">
        <v>200</v>
      </c>
      <c r="D74" s="24" t="s">
        <v>36</v>
      </c>
      <c r="E74" s="25" t="s">
        <v>118</v>
      </c>
      <c r="F74" s="25" t="s">
        <v>92</v>
      </c>
      <c r="G74">
        <v>11</v>
      </c>
      <c r="H74">
        <f>COUNTIF($G$4:G74,G74)</f>
        <v>9</v>
      </c>
    </row>
    <row r="75" spans="1:8" ht="28" x14ac:dyDescent="0.35">
      <c r="A75" s="17" t="s">
        <v>18</v>
      </c>
      <c r="B75" s="18" t="s">
        <v>201</v>
      </c>
      <c r="C75" s="23" t="s">
        <v>202</v>
      </c>
      <c r="D75" s="20" t="s">
        <v>40</v>
      </c>
      <c r="E75" s="21" t="s">
        <v>62</v>
      </c>
      <c r="F75" s="21" t="s">
        <v>92</v>
      </c>
      <c r="G75">
        <v>11</v>
      </c>
      <c r="H75">
        <f>COUNTIF($G$4:G75,G75)</f>
        <v>10</v>
      </c>
    </row>
    <row r="76" spans="1:8" ht="28" x14ac:dyDescent="0.35">
      <c r="A76" s="17" t="s">
        <v>18</v>
      </c>
      <c r="B76" s="18" t="s">
        <v>203</v>
      </c>
      <c r="C76" s="23" t="s">
        <v>204</v>
      </c>
      <c r="D76" s="20" t="s">
        <v>36</v>
      </c>
      <c r="E76" s="21" t="s">
        <v>118</v>
      </c>
      <c r="F76" s="21" t="s">
        <v>36</v>
      </c>
      <c r="G76">
        <v>11</v>
      </c>
      <c r="H76">
        <f>COUNTIF($G$4:G76,G76)</f>
        <v>11</v>
      </c>
    </row>
    <row r="77" spans="1:8" ht="14.5" x14ac:dyDescent="0.35">
      <c r="A77" s="17" t="s">
        <v>18</v>
      </c>
      <c r="B77" s="18" t="s">
        <v>205</v>
      </c>
      <c r="C77" s="23" t="s">
        <v>206</v>
      </c>
      <c r="D77" s="20" t="s">
        <v>36</v>
      </c>
      <c r="E77" s="21" t="s">
        <v>55</v>
      </c>
      <c r="F77" s="21" t="s">
        <v>36</v>
      </c>
      <c r="G77">
        <v>11</v>
      </c>
      <c r="H77">
        <f>COUNTIF($G$4:G77,G77)</f>
        <v>12</v>
      </c>
    </row>
    <row r="78" spans="1:8" ht="28" x14ac:dyDescent="0.35">
      <c r="A78" s="17" t="s">
        <v>18</v>
      </c>
      <c r="B78" s="18" t="s">
        <v>207</v>
      </c>
      <c r="C78" s="23" t="s">
        <v>208</v>
      </c>
      <c r="D78" s="24" t="s">
        <v>36</v>
      </c>
      <c r="E78" s="25" t="s">
        <v>37</v>
      </c>
      <c r="F78" s="21" t="s">
        <v>36</v>
      </c>
      <c r="G78">
        <v>12</v>
      </c>
      <c r="H78">
        <f>COUNTIF($G$4:G78,G78)</f>
        <v>1</v>
      </c>
    </row>
    <row r="79" spans="1:8" ht="28" x14ac:dyDescent="0.35">
      <c r="A79" s="17" t="s">
        <v>18</v>
      </c>
      <c r="B79" s="18" t="s">
        <v>209</v>
      </c>
      <c r="C79" s="23" t="s">
        <v>210</v>
      </c>
      <c r="D79" s="24" t="s">
        <v>36</v>
      </c>
      <c r="E79" s="25" t="s">
        <v>37</v>
      </c>
      <c r="F79" s="21" t="s">
        <v>92</v>
      </c>
      <c r="G79">
        <v>12</v>
      </c>
      <c r="H79">
        <f>COUNTIF($G$4:G79,G79)</f>
        <v>2</v>
      </c>
    </row>
    <row r="80" spans="1:8" ht="28" x14ac:dyDescent="0.35">
      <c r="A80" s="29" t="s">
        <v>16</v>
      </c>
      <c r="B80" s="18" t="s">
        <v>211</v>
      </c>
      <c r="C80" s="29" t="s">
        <v>212</v>
      </c>
      <c r="D80" s="20" t="s">
        <v>36</v>
      </c>
      <c r="E80" s="21" t="s">
        <v>118</v>
      </c>
      <c r="F80" s="21" t="s">
        <v>36</v>
      </c>
      <c r="G80">
        <v>13</v>
      </c>
      <c r="H80">
        <f>COUNTIF($G$4:G80,G80)</f>
        <v>1</v>
      </c>
    </row>
    <row r="81" spans="1:8" ht="56" x14ac:dyDescent="0.35">
      <c r="A81" s="39" t="s">
        <v>16</v>
      </c>
      <c r="B81" s="40" t="s">
        <v>213</v>
      </c>
      <c r="C81" s="41" t="s">
        <v>214</v>
      </c>
      <c r="D81" s="42" t="s">
        <v>46</v>
      </c>
      <c r="E81" s="43" t="s">
        <v>215</v>
      </c>
      <c r="F81" s="43" t="s">
        <v>92</v>
      </c>
      <c r="G81">
        <v>13</v>
      </c>
      <c r="H81">
        <f>COUNTIF($G$4:G81,G81)</f>
        <v>2</v>
      </c>
    </row>
    <row r="82" spans="1:8" ht="42" x14ac:dyDescent="0.35">
      <c r="A82" s="17" t="s">
        <v>16</v>
      </c>
      <c r="B82" s="18" t="s">
        <v>216</v>
      </c>
      <c r="C82" s="23" t="s">
        <v>217</v>
      </c>
      <c r="D82" s="24" t="s">
        <v>46</v>
      </c>
      <c r="E82" s="25" t="s">
        <v>218</v>
      </c>
      <c r="F82" s="25" t="s">
        <v>36</v>
      </c>
      <c r="G82">
        <v>14</v>
      </c>
      <c r="H82">
        <f>COUNTIF($G$4:G82,G82)</f>
        <v>1</v>
      </c>
    </row>
    <row r="83" spans="1:8" ht="28" x14ac:dyDescent="0.35">
      <c r="A83" s="17" t="s">
        <v>16</v>
      </c>
      <c r="B83" s="18" t="s">
        <v>219</v>
      </c>
      <c r="C83" s="23" t="s">
        <v>220</v>
      </c>
      <c r="D83" s="24" t="s">
        <v>36</v>
      </c>
      <c r="E83" s="25" t="s">
        <v>55</v>
      </c>
      <c r="F83" s="25" t="s">
        <v>36</v>
      </c>
      <c r="G83">
        <v>14</v>
      </c>
      <c r="H83">
        <f>COUNTIF($G$4:G83,G83)</f>
        <v>2</v>
      </c>
    </row>
    <row r="84" spans="1:8" ht="56" x14ac:dyDescent="0.35">
      <c r="A84" s="17" t="s">
        <v>16</v>
      </c>
      <c r="B84" s="18" t="s">
        <v>221</v>
      </c>
      <c r="C84" s="23" t="s">
        <v>222</v>
      </c>
      <c r="D84" s="24" t="s">
        <v>46</v>
      </c>
      <c r="E84" s="25" t="s">
        <v>215</v>
      </c>
      <c r="F84" s="25" t="s">
        <v>92</v>
      </c>
      <c r="G84">
        <v>14</v>
      </c>
      <c r="H84">
        <f>COUNTIF($G$4:G84,G84)</f>
        <v>3</v>
      </c>
    </row>
    <row r="85" spans="1:8" ht="28" x14ac:dyDescent="0.35">
      <c r="A85" s="17" t="s">
        <v>16</v>
      </c>
      <c r="B85" s="18" t="s">
        <v>223</v>
      </c>
      <c r="C85" s="23" t="s">
        <v>224</v>
      </c>
      <c r="D85" s="24" t="s">
        <v>36</v>
      </c>
      <c r="E85" s="25" t="s">
        <v>37</v>
      </c>
      <c r="F85" s="25" t="s">
        <v>36</v>
      </c>
      <c r="G85">
        <v>14</v>
      </c>
      <c r="H85">
        <f>COUNTIF($G$4:G85,G85)</f>
        <v>4</v>
      </c>
    </row>
    <row r="86" spans="1:8" ht="14.5" x14ac:dyDescent="0.35">
      <c r="A86" s="17" t="s">
        <v>17</v>
      </c>
      <c r="B86" s="18" t="s">
        <v>225</v>
      </c>
      <c r="C86" s="23" t="s">
        <v>226</v>
      </c>
      <c r="D86" s="24" t="s">
        <v>40</v>
      </c>
      <c r="E86" s="25" t="s">
        <v>92</v>
      </c>
      <c r="F86" s="25" t="s">
        <v>92</v>
      </c>
      <c r="G86">
        <v>14</v>
      </c>
      <c r="H86">
        <f>COUNTIF($G$4:G86,G86)</f>
        <v>5</v>
      </c>
    </row>
    <row r="87" spans="1:8" ht="14.5" x14ac:dyDescent="0.35">
      <c r="A87" s="17" t="s">
        <v>17</v>
      </c>
      <c r="B87" s="18" t="s">
        <v>227</v>
      </c>
      <c r="C87" s="23" t="s">
        <v>228</v>
      </c>
      <c r="D87" s="24" t="s">
        <v>36</v>
      </c>
      <c r="E87" s="25" t="s">
        <v>37</v>
      </c>
      <c r="F87" s="25" t="s">
        <v>36</v>
      </c>
      <c r="G87">
        <v>14</v>
      </c>
      <c r="H87">
        <f>COUNTIF($G$4:G87,G87)</f>
        <v>6</v>
      </c>
    </row>
    <row r="88" spans="1:8" ht="28" x14ac:dyDescent="0.35">
      <c r="A88" s="17" t="s">
        <v>17</v>
      </c>
      <c r="B88" s="18" t="s">
        <v>229</v>
      </c>
      <c r="C88" s="23" t="s">
        <v>230</v>
      </c>
      <c r="D88" s="24" t="s">
        <v>46</v>
      </c>
      <c r="E88" s="25" t="s">
        <v>231</v>
      </c>
      <c r="F88" s="25" t="s">
        <v>92</v>
      </c>
      <c r="G88">
        <v>15</v>
      </c>
      <c r="H88">
        <f>COUNTIF($G$4:G88,G88)</f>
        <v>1</v>
      </c>
    </row>
    <row r="89" spans="1:8" ht="14.5" x14ac:dyDescent="0.35">
      <c r="A89" s="17" t="s">
        <v>17</v>
      </c>
      <c r="B89" s="18" t="s">
        <v>232</v>
      </c>
      <c r="C89" s="23" t="s">
        <v>233</v>
      </c>
      <c r="D89" s="20" t="s">
        <v>40</v>
      </c>
      <c r="E89" s="21" t="s">
        <v>62</v>
      </c>
      <c r="F89" s="21" t="s">
        <v>59</v>
      </c>
      <c r="G89">
        <v>15</v>
      </c>
      <c r="H89">
        <f>COUNTIF($G$4:G89,G89)</f>
        <v>2</v>
      </c>
    </row>
    <row r="90" spans="1:8" ht="14.5" x14ac:dyDescent="0.35">
      <c r="A90" s="17" t="s">
        <v>17</v>
      </c>
      <c r="B90" s="18" t="s">
        <v>234</v>
      </c>
      <c r="C90" s="23" t="s">
        <v>235</v>
      </c>
      <c r="D90" s="20" t="s">
        <v>40</v>
      </c>
      <c r="E90" s="21" t="s">
        <v>62</v>
      </c>
      <c r="F90" s="21" t="s">
        <v>36</v>
      </c>
      <c r="G90">
        <v>15</v>
      </c>
      <c r="H90">
        <f>COUNTIF($G$4:G90,G90)</f>
        <v>3</v>
      </c>
    </row>
    <row r="91" spans="1:8" ht="42" x14ac:dyDescent="0.35">
      <c r="A91" s="17" t="s">
        <v>17</v>
      </c>
      <c r="B91" s="18" t="s">
        <v>236</v>
      </c>
      <c r="C91" s="23" t="s">
        <v>237</v>
      </c>
      <c r="D91" s="24" t="s">
        <v>40</v>
      </c>
      <c r="E91" s="25" t="s">
        <v>62</v>
      </c>
      <c r="F91" s="25" t="s">
        <v>59</v>
      </c>
      <c r="G91">
        <v>15</v>
      </c>
      <c r="H91">
        <f>COUNTIF($G$4:G91,G91)</f>
        <v>4</v>
      </c>
    </row>
    <row r="92" spans="1:8" ht="42" x14ac:dyDescent="0.35">
      <c r="A92" s="17" t="s">
        <v>17</v>
      </c>
      <c r="B92" s="18" t="s">
        <v>238</v>
      </c>
      <c r="C92" s="23" t="s">
        <v>239</v>
      </c>
      <c r="D92" s="20" t="s">
        <v>40</v>
      </c>
      <c r="E92" s="21" t="s">
        <v>62</v>
      </c>
      <c r="F92" s="21" t="s">
        <v>59</v>
      </c>
      <c r="G92">
        <v>15</v>
      </c>
      <c r="H92">
        <f>COUNTIF($G$4:G92,G92)</f>
        <v>5</v>
      </c>
    </row>
    <row r="93" spans="1:8" ht="42" x14ac:dyDescent="0.35">
      <c r="A93" s="17" t="s">
        <v>20</v>
      </c>
      <c r="B93" s="18" t="s">
        <v>240</v>
      </c>
      <c r="C93" s="23" t="s">
        <v>241</v>
      </c>
      <c r="D93" s="24" t="s">
        <v>40</v>
      </c>
      <c r="E93" s="25" t="s">
        <v>59</v>
      </c>
      <c r="F93" s="25" t="s">
        <v>92</v>
      </c>
      <c r="G93">
        <v>15</v>
      </c>
      <c r="H93">
        <f>COUNTIF($G$4:G93,G93)</f>
        <v>6</v>
      </c>
    </row>
    <row r="94" spans="1:8" ht="56" x14ac:dyDescent="0.35">
      <c r="A94" s="17" t="s">
        <v>20</v>
      </c>
      <c r="B94" s="18" t="s">
        <v>242</v>
      </c>
      <c r="C94" s="23" t="s">
        <v>243</v>
      </c>
      <c r="D94" s="24" t="s">
        <v>36</v>
      </c>
      <c r="E94" s="25" t="s">
        <v>55</v>
      </c>
      <c r="F94" s="25" t="s">
        <v>36</v>
      </c>
      <c r="G94">
        <v>16</v>
      </c>
      <c r="H94">
        <f>COUNTIF($G$4:G94,G94)</f>
        <v>1</v>
      </c>
    </row>
    <row r="95" spans="1:8" ht="28" x14ac:dyDescent="0.35">
      <c r="A95" s="17" t="s">
        <v>20</v>
      </c>
      <c r="B95" s="18" t="s">
        <v>244</v>
      </c>
      <c r="C95" s="23" t="s">
        <v>245</v>
      </c>
      <c r="D95" s="24" t="s">
        <v>36</v>
      </c>
      <c r="E95" s="25" t="s">
        <v>118</v>
      </c>
      <c r="F95" s="25" t="s">
        <v>36</v>
      </c>
      <c r="G95">
        <v>16</v>
      </c>
      <c r="H95">
        <f>COUNTIF($G$4:G95,G95)</f>
        <v>2</v>
      </c>
    </row>
    <row r="96" spans="1:8" ht="28" x14ac:dyDescent="0.35">
      <c r="A96" s="17" t="s">
        <v>20</v>
      </c>
      <c r="B96" s="18" t="s">
        <v>246</v>
      </c>
      <c r="C96" s="23" t="s">
        <v>247</v>
      </c>
      <c r="D96" s="24" t="s">
        <v>36</v>
      </c>
      <c r="E96" s="25" t="s">
        <v>37</v>
      </c>
      <c r="F96" s="25" t="s">
        <v>36</v>
      </c>
      <c r="G96">
        <v>16</v>
      </c>
      <c r="H96">
        <f>COUNTIF($G$4:G96,G96)</f>
        <v>3</v>
      </c>
    </row>
    <row r="97" spans="1:9" ht="28" x14ac:dyDescent="0.35">
      <c r="A97" s="17" t="s">
        <v>20</v>
      </c>
      <c r="B97" s="18" t="s">
        <v>248</v>
      </c>
      <c r="C97" s="23" t="s">
        <v>249</v>
      </c>
      <c r="D97" s="20" t="s">
        <v>40</v>
      </c>
      <c r="E97" s="21" t="s">
        <v>91</v>
      </c>
      <c r="F97" s="21" t="s">
        <v>92</v>
      </c>
      <c r="G97">
        <v>16</v>
      </c>
      <c r="H97">
        <f>COUNTIF($G$4:G97,G97)</f>
        <v>4</v>
      </c>
    </row>
    <row r="98" spans="1:9" ht="42" x14ac:dyDescent="0.35">
      <c r="A98" s="17" t="s">
        <v>20</v>
      </c>
      <c r="B98" s="18" t="s">
        <v>250</v>
      </c>
      <c r="C98" s="23" t="s">
        <v>251</v>
      </c>
      <c r="D98" s="20" t="s">
        <v>36</v>
      </c>
      <c r="E98" s="21" t="s">
        <v>55</v>
      </c>
      <c r="F98" s="21" t="s">
        <v>36</v>
      </c>
      <c r="G98">
        <v>16</v>
      </c>
      <c r="H98">
        <f>COUNTIF($G$4:G98,G98)</f>
        <v>5</v>
      </c>
    </row>
    <row r="99" spans="1:9" ht="28" x14ac:dyDescent="0.35">
      <c r="A99" s="17" t="s">
        <v>20</v>
      </c>
      <c r="B99" s="18" t="s">
        <v>252</v>
      </c>
      <c r="C99" s="23" t="s">
        <v>253</v>
      </c>
      <c r="D99" s="24" t="s">
        <v>36</v>
      </c>
      <c r="E99" s="25" t="s">
        <v>55</v>
      </c>
      <c r="F99" s="25" t="s">
        <v>36</v>
      </c>
      <c r="G99">
        <v>16</v>
      </c>
      <c r="H99">
        <f>COUNTIF($G$4:G99,G99)</f>
        <v>6</v>
      </c>
    </row>
    <row r="100" spans="1:9" ht="42" x14ac:dyDescent="0.35">
      <c r="A100" s="17" t="s">
        <v>20</v>
      </c>
      <c r="B100" s="18" t="s">
        <v>254</v>
      </c>
      <c r="C100" s="23" t="s">
        <v>255</v>
      </c>
      <c r="D100" s="24" t="s">
        <v>36</v>
      </c>
      <c r="E100" s="25" t="s">
        <v>55</v>
      </c>
      <c r="F100" s="25" t="s">
        <v>36</v>
      </c>
      <c r="G100">
        <v>16</v>
      </c>
      <c r="H100">
        <f>COUNTIF($G$4:G100,G100)</f>
        <v>7</v>
      </c>
    </row>
    <row r="101" spans="1:9" ht="14.5" x14ac:dyDescent="0.35">
      <c r="A101" s="17" t="s">
        <v>20</v>
      </c>
      <c r="B101" s="18" t="s">
        <v>256</v>
      </c>
      <c r="C101" s="23" t="s">
        <v>257</v>
      </c>
      <c r="D101" s="24" t="s">
        <v>36</v>
      </c>
      <c r="E101" s="25" t="s">
        <v>55</v>
      </c>
      <c r="F101" s="25" t="s">
        <v>36</v>
      </c>
      <c r="G101">
        <v>16</v>
      </c>
      <c r="H101">
        <f>COUNTIF($G$4:G101,G101)</f>
        <v>8</v>
      </c>
    </row>
    <row r="102" spans="1:9" ht="28" x14ac:dyDescent="0.35">
      <c r="A102" s="17" t="s">
        <v>258</v>
      </c>
      <c r="B102" s="18" t="str">
        <f t="shared" ref="B102:B120" si="0">CONCATENATE(G102,".",H102)</f>
        <v>17.1</v>
      </c>
      <c r="C102" s="23" t="s">
        <v>259</v>
      </c>
      <c r="D102" s="24" t="s">
        <v>40</v>
      </c>
      <c r="E102" s="25" t="s">
        <v>260</v>
      </c>
      <c r="F102" s="25" t="s">
        <v>48</v>
      </c>
      <c r="G102">
        <v>17</v>
      </c>
      <c r="H102">
        <f>COUNTIF($G$4:G102,G102)</f>
        <v>1</v>
      </c>
      <c r="I102" t="str">
        <f>CONCATENATE(B102,".",C102)</f>
        <v>17.1.Designación de Funcionarios/as de Mesa de Escrutinio y Computo (FMEC)</v>
      </c>
    </row>
    <row r="103" spans="1:9" ht="28" x14ac:dyDescent="0.35">
      <c r="A103" s="17" t="s">
        <v>258</v>
      </c>
      <c r="B103" s="18" t="str">
        <f t="shared" si="0"/>
        <v>17.2</v>
      </c>
      <c r="C103" s="23" t="s">
        <v>261</v>
      </c>
      <c r="D103" s="24" t="s">
        <v>40</v>
      </c>
      <c r="E103" s="25" t="s">
        <v>262</v>
      </c>
      <c r="F103" s="25" t="s">
        <v>48</v>
      </c>
      <c r="G103">
        <v>17</v>
      </c>
      <c r="H103">
        <f>COUNTIF($G$4:G103,G103)</f>
        <v>2</v>
      </c>
      <c r="I103" t="str">
        <f t="shared" ref="I103:I120" si="1">CONCATENATE(B103,".",C103)</f>
        <v>17.2.Envío del modelo de Guía para las y los funcionarios de Mesas de Escrutinio y Cómputo del Voto Anticipado en versión digital.</v>
      </c>
    </row>
    <row r="104" spans="1:9" ht="28" x14ac:dyDescent="0.35">
      <c r="A104" s="17" t="s">
        <v>258</v>
      </c>
      <c r="B104" s="18" t="str">
        <f t="shared" si="0"/>
        <v>17.3</v>
      </c>
      <c r="C104" s="23" t="s">
        <v>263</v>
      </c>
      <c r="D104" s="24" t="s">
        <v>40</v>
      </c>
      <c r="E104" s="25" t="s">
        <v>262</v>
      </c>
      <c r="F104" s="25" t="s">
        <v>48</v>
      </c>
      <c r="G104">
        <v>17</v>
      </c>
      <c r="H104">
        <f>COUNTIF($G$4:G104,G104)</f>
        <v>3</v>
      </c>
      <c r="I104" t="str">
        <f t="shared" si="1"/>
        <v>17.3.Envío del modelo del Instructivo para la emisión del Voto Anticipado en versión digital.</v>
      </c>
    </row>
    <row r="105" spans="1:9" ht="42" x14ac:dyDescent="0.35">
      <c r="A105" s="17" t="s">
        <v>258</v>
      </c>
      <c r="B105" s="18" t="str">
        <f t="shared" si="0"/>
        <v>17.4</v>
      </c>
      <c r="C105" s="23" t="s">
        <v>264</v>
      </c>
      <c r="D105" s="24" t="s">
        <v>40</v>
      </c>
      <c r="E105" s="25" t="s">
        <v>65</v>
      </c>
      <c r="F105" s="25" t="s">
        <v>65</v>
      </c>
      <c r="G105">
        <v>17</v>
      </c>
      <c r="H105">
        <f>COUNTIF($G$4:G105,G105)</f>
        <v>4</v>
      </c>
      <c r="I105" t="str">
        <f t="shared" si="1"/>
        <v>17.4.Generación del estadístico de la ciudadanía que entre 2018 y 2023, realizó el trámite de credencialización conforme al artículo 141 de la LGIPE.</v>
      </c>
    </row>
    <row r="106" spans="1:9" ht="28" x14ac:dyDescent="0.35">
      <c r="A106" s="17" t="s">
        <v>258</v>
      </c>
      <c r="B106" s="18" t="str">
        <f t="shared" si="0"/>
        <v>17.5</v>
      </c>
      <c r="C106" s="23" t="s">
        <v>265</v>
      </c>
      <c r="D106" s="24" t="s">
        <v>40</v>
      </c>
      <c r="E106" s="25" t="s">
        <v>65</v>
      </c>
      <c r="F106" s="25" t="s">
        <v>65</v>
      </c>
      <c r="G106">
        <v>17</v>
      </c>
      <c r="H106">
        <f>COUNTIF($G$4:G106,G106)</f>
        <v>5</v>
      </c>
      <c r="I106" t="str">
        <f t="shared" si="1"/>
        <v>17.5.Elaboración y entrega a la DEOE de la relación de Personas Solicitantes.</v>
      </c>
    </row>
    <row r="107" spans="1:9" ht="28" x14ac:dyDescent="0.35">
      <c r="A107" s="17" t="s">
        <v>258</v>
      </c>
      <c r="B107" s="18" t="str">
        <f t="shared" si="0"/>
        <v>17.6</v>
      </c>
      <c r="C107" s="23" t="s">
        <v>266</v>
      </c>
      <c r="D107" s="24" t="s">
        <v>46</v>
      </c>
      <c r="E107" s="25" t="s">
        <v>267</v>
      </c>
      <c r="F107" s="25" t="s">
        <v>36</v>
      </c>
      <c r="G107">
        <v>17</v>
      </c>
      <c r="H107">
        <f>COUNTIF($G$4:G107,G107)</f>
        <v>6</v>
      </c>
      <c r="I107" t="str">
        <f t="shared" si="1"/>
        <v>17.6.Diseño y producción de documentación y materiales electorales para el VA.</v>
      </c>
    </row>
    <row r="108" spans="1:9" ht="42" x14ac:dyDescent="0.35">
      <c r="A108" s="17" t="s">
        <v>258</v>
      </c>
      <c r="B108" s="18" t="str">
        <f t="shared" si="0"/>
        <v>17.7</v>
      </c>
      <c r="C108" s="23" t="s">
        <v>268</v>
      </c>
      <c r="D108" s="24" t="s">
        <v>46</v>
      </c>
      <c r="E108" s="25" t="s">
        <v>36</v>
      </c>
      <c r="F108" s="25" t="s">
        <v>48</v>
      </c>
      <c r="G108">
        <v>17</v>
      </c>
      <c r="H108">
        <f>COUNTIF($G$4:G108,G108)</f>
        <v>7</v>
      </c>
      <c r="I108" t="str">
        <f t="shared" si="1"/>
        <v>17.7.Producción y entrega a las JLE de la Guía para las y los funcionarios de Mesas de Escrutinio y Cómputo del Voto Anticipado en versión impresa</v>
      </c>
    </row>
    <row r="109" spans="1:9" ht="28" x14ac:dyDescent="0.35">
      <c r="A109" s="17" t="s">
        <v>258</v>
      </c>
      <c r="B109" s="18" t="str">
        <f t="shared" si="0"/>
        <v>17.8</v>
      </c>
      <c r="C109" s="23" t="s">
        <v>269</v>
      </c>
      <c r="D109" s="24" t="s">
        <v>46</v>
      </c>
      <c r="E109" s="25" t="s">
        <v>36</v>
      </c>
      <c r="F109" s="25" t="s">
        <v>48</v>
      </c>
      <c r="G109">
        <v>17</v>
      </c>
      <c r="H109">
        <f>COUNTIF($G$4:G109,G109)</f>
        <v>8</v>
      </c>
      <c r="I109" t="str">
        <f t="shared" si="1"/>
        <v>17.8.Producción y entrega a las JLE Instructivo para la emisión del Voto Anticipado en versión impresa</v>
      </c>
    </row>
    <row r="110" spans="1:9" ht="28" x14ac:dyDescent="0.35">
      <c r="A110" s="17" t="s">
        <v>258</v>
      </c>
      <c r="B110" s="18" t="str">
        <f t="shared" si="0"/>
        <v>17.9</v>
      </c>
      <c r="C110" s="23" t="s">
        <v>270</v>
      </c>
      <c r="D110" s="24" t="s">
        <v>46</v>
      </c>
      <c r="E110" s="25" t="s">
        <v>36</v>
      </c>
      <c r="F110" s="25" t="s">
        <v>48</v>
      </c>
      <c r="G110">
        <v>17</v>
      </c>
      <c r="H110">
        <f>COUNTIF($G$4:G110,G110)</f>
        <v>9</v>
      </c>
      <c r="I110" t="str">
        <f t="shared" si="1"/>
        <v>17.9.Producción y entrega a las JLE del material para simulacros de MEC del VA</v>
      </c>
    </row>
    <row r="111" spans="1:9" ht="42" x14ac:dyDescent="0.35">
      <c r="A111" s="17" t="s">
        <v>258</v>
      </c>
      <c r="B111" s="18" t="str">
        <f t="shared" si="0"/>
        <v>17.10</v>
      </c>
      <c r="C111" s="23" t="s">
        <v>271</v>
      </c>
      <c r="D111" s="24" t="s">
        <v>36</v>
      </c>
      <c r="E111" s="25" t="s">
        <v>118</v>
      </c>
      <c r="F111" s="25" t="s">
        <v>92</v>
      </c>
      <c r="G111">
        <v>17</v>
      </c>
      <c r="H111">
        <f>COUNTIF($G$4:G111,G111)</f>
        <v>10</v>
      </c>
      <c r="I111" t="str">
        <f t="shared" si="1"/>
        <v>17.10.Entrega de documentación y materiales para la integración de los SPES JL VA, de la elección extraordinaria del ayuntamiento de Ayotoxco de Guerrero.</v>
      </c>
    </row>
    <row r="112" spans="1:9" ht="28" x14ac:dyDescent="0.35">
      <c r="A112" s="17" t="s">
        <v>258</v>
      </c>
      <c r="B112" s="18" t="str">
        <f t="shared" si="0"/>
        <v>17.11</v>
      </c>
      <c r="C112" s="23" t="s">
        <v>272</v>
      </c>
      <c r="D112" s="24" t="s">
        <v>36</v>
      </c>
      <c r="E112" s="24" t="s">
        <v>118</v>
      </c>
      <c r="F112" s="24" t="s">
        <v>92</v>
      </c>
      <c r="G112">
        <v>17</v>
      </c>
      <c r="H112">
        <f>COUNTIF($G$4:G112,G112)</f>
        <v>11</v>
      </c>
      <c r="I112" t="str">
        <f t="shared" si="1"/>
        <v>17.11.Entrega de la documentación y materiales para el escrutinio y cómputo del Voto Anticipado</v>
      </c>
    </row>
    <row r="113" spans="1:9" ht="15" customHeight="1" x14ac:dyDescent="0.35">
      <c r="A113" s="17" t="s">
        <v>258</v>
      </c>
      <c r="B113" s="18" t="str">
        <f t="shared" si="0"/>
        <v>17.12</v>
      </c>
      <c r="C113" s="23" t="s">
        <v>273</v>
      </c>
      <c r="D113" s="24" t="s">
        <v>40</v>
      </c>
      <c r="E113" s="24" t="s">
        <v>92</v>
      </c>
      <c r="F113" s="24" t="s">
        <v>92</v>
      </c>
      <c r="G113">
        <v>17</v>
      </c>
      <c r="H113">
        <f>COUNTIF($G$4:G113,G113)</f>
        <v>12</v>
      </c>
      <c r="I113" t="str">
        <f t="shared" si="1"/>
        <v>17.12.Integración de SPES JL VA.</v>
      </c>
    </row>
    <row r="114" spans="1:9" ht="15" customHeight="1" x14ac:dyDescent="0.35">
      <c r="A114" s="17" t="s">
        <v>258</v>
      </c>
      <c r="B114" s="18" t="str">
        <f t="shared" si="0"/>
        <v>17.13</v>
      </c>
      <c r="C114" s="23" t="s">
        <v>274</v>
      </c>
      <c r="D114" s="24" t="s">
        <v>40</v>
      </c>
      <c r="E114" s="24" t="s">
        <v>92</v>
      </c>
      <c r="F114" s="24" t="s">
        <v>92</v>
      </c>
      <c r="G114">
        <v>17</v>
      </c>
      <c r="H114">
        <f>COUNTIF($G$4:G114,G114)</f>
        <v>13</v>
      </c>
      <c r="I114" t="str">
        <f t="shared" si="1"/>
        <v>17.13.Entrega de SPES JL VA a la JDE.</v>
      </c>
    </row>
    <row r="115" spans="1:9" ht="15" customHeight="1" x14ac:dyDescent="0.35">
      <c r="A115" s="17" t="s">
        <v>258</v>
      </c>
      <c r="B115" s="18" t="str">
        <f t="shared" si="0"/>
        <v>17.14</v>
      </c>
      <c r="C115" s="23" t="s">
        <v>275</v>
      </c>
      <c r="D115" s="24" t="s">
        <v>40</v>
      </c>
      <c r="E115" s="24" t="s">
        <v>129</v>
      </c>
      <c r="F115" s="24" t="s">
        <v>92</v>
      </c>
      <c r="G115">
        <v>17</v>
      </c>
      <c r="H115">
        <f>COUNTIF($G$4:G115,G115)</f>
        <v>14</v>
      </c>
      <c r="I115" t="str">
        <f t="shared" si="1"/>
        <v>17.14.Recopilación del Voto Anticipado en el domicilio de la PVA.</v>
      </c>
    </row>
    <row r="116" spans="1:9" ht="28" x14ac:dyDescent="0.35">
      <c r="A116" s="17" t="s">
        <v>258</v>
      </c>
      <c r="B116" s="18" t="str">
        <f t="shared" si="0"/>
        <v>17.15</v>
      </c>
      <c r="C116" s="23" t="s">
        <v>276</v>
      </c>
      <c r="D116" s="24" t="s">
        <v>40</v>
      </c>
      <c r="E116" s="24" t="s">
        <v>277</v>
      </c>
      <c r="F116" s="24" t="s">
        <v>92</v>
      </c>
      <c r="G116">
        <v>17</v>
      </c>
      <c r="H116">
        <f>COUNTIF($G$4:G116,G116)</f>
        <v>15</v>
      </c>
      <c r="I116" t="str">
        <f t="shared" si="1"/>
        <v>17.15.Escrutinio y Cómputo del Voto Anticipado por parte de la MEC VA.</v>
      </c>
    </row>
    <row r="117" spans="1:9" ht="28" x14ac:dyDescent="0.35">
      <c r="A117" s="17" t="s">
        <v>258</v>
      </c>
      <c r="B117" s="18" t="str">
        <f t="shared" si="0"/>
        <v>17.16</v>
      </c>
      <c r="C117" s="23" t="s">
        <v>278</v>
      </c>
      <c r="D117" s="24" t="s">
        <v>40</v>
      </c>
      <c r="E117" s="24" t="s">
        <v>62</v>
      </c>
      <c r="F117" s="24" t="s">
        <v>92</v>
      </c>
      <c r="G117">
        <v>17</v>
      </c>
      <c r="H117">
        <f>COUNTIF($G$4:G117,G117)</f>
        <v>16</v>
      </c>
      <c r="I117" t="str">
        <f t="shared" si="1"/>
        <v>17.16.Entrega por parte del CD a la comisión del OPL de los expedientes del Voto Anticipado de la elección de ayuntamiento,</v>
      </c>
    </row>
    <row r="118" spans="1:9" ht="28" x14ac:dyDescent="0.35">
      <c r="A118" s="17" t="s">
        <v>258</v>
      </c>
      <c r="B118" s="18" t="str">
        <f t="shared" si="0"/>
        <v>17.17</v>
      </c>
      <c r="C118" s="23" t="s">
        <v>279</v>
      </c>
      <c r="D118" s="24" t="s">
        <v>36</v>
      </c>
      <c r="E118" s="24" t="s">
        <v>118</v>
      </c>
      <c r="F118" s="24" t="s">
        <v>36</v>
      </c>
      <c r="G118">
        <v>17</v>
      </c>
      <c r="H118">
        <f>COUNTIF($G$4:G118,G118)</f>
        <v>17</v>
      </c>
      <c r="I118" t="str">
        <f t="shared" si="1"/>
        <v>17.17.Registrar los resultados del Voto Anticipado en su caso en el PREP y en el cómputo municipal.</v>
      </c>
    </row>
    <row r="119" spans="1:9" ht="28" x14ac:dyDescent="0.35">
      <c r="A119" s="17" t="s">
        <v>258</v>
      </c>
      <c r="B119" s="18" t="str">
        <f t="shared" si="0"/>
        <v>17.18</v>
      </c>
      <c r="C119" s="23" t="s">
        <v>280</v>
      </c>
      <c r="D119" s="24" t="s">
        <v>40</v>
      </c>
      <c r="E119" s="24" t="s">
        <v>281</v>
      </c>
      <c r="F119" s="24" t="s">
        <v>92</v>
      </c>
      <c r="G119">
        <v>17</v>
      </c>
      <c r="H119">
        <f>COUNTIF($G$4:G119,G119)</f>
        <v>18</v>
      </c>
      <c r="I119" t="str">
        <f t="shared" si="1"/>
        <v>17.18.Envío de nominativo de los resultados la votación anticipada a la DERFE, para la generación de la LNEVAE-EC.</v>
      </c>
    </row>
    <row r="120" spans="1:9" ht="28" x14ac:dyDescent="0.35">
      <c r="A120" s="17" t="s">
        <v>258</v>
      </c>
      <c r="B120" s="18" t="str">
        <f t="shared" si="0"/>
        <v>17.19</v>
      </c>
      <c r="C120" s="23" t="s">
        <v>282</v>
      </c>
      <c r="D120" s="24" t="s">
        <v>40</v>
      </c>
      <c r="E120" s="24" t="s">
        <v>65</v>
      </c>
      <c r="F120" s="24" t="s">
        <v>65</v>
      </c>
      <c r="G120">
        <v>17</v>
      </c>
      <c r="H120">
        <f>COUNTIF($G$4:G120,G120)</f>
        <v>19</v>
      </c>
      <c r="I120" t="str">
        <f t="shared" si="1"/>
        <v>17.19.Generación y entrega de la Lista Nominal de Electores con Voto Anticipado para Escrutinio y Cómputo (LNEVA-EC).</v>
      </c>
    </row>
    <row r="121" spans="1:9" ht="14.5" x14ac:dyDescent="0.35"/>
    <row r="122" spans="1:9" ht="14.5" x14ac:dyDescent="0.35"/>
    <row r="123" spans="1:9" ht="14.5" x14ac:dyDescent="0.35"/>
    <row r="124" spans="1:9" ht="14.5" x14ac:dyDescent="0.35"/>
    <row r="125" spans="1:9" ht="14.5" x14ac:dyDescent="0.35"/>
    <row r="126" spans="1:9" ht="14.5" x14ac:dyDescent="0.35"/>
    <row r="127" spans="1:9" ht="14.5" x14ac:dyDescent="0.35"/>
    <row r="128" spans="1:9" ht="14.5" x14ac:dyDescent="0.35"/>
    <row r="129" ht="14.5" x14ac:dyDescent="0.35"/>
    <row r="130" ht="14.5" x14ac:dyDescent="0.35"/>
    <row r="131" ht="14.5" x14ac:dyDescent="0.35"/>
    <row r="132" ht="14.5" x14ac:dyDescent="0.35"/>
    <row r="133" ht="14.5" x14ac:dyDescent="0.35"/>
    <row r="134" ht="14.5" x14ac:dyDescent="0.35"/>
    <row r="135" ht="14.5" x14ac:dyDescent="0.35"/>
  </sheetData>
  <autoFilter ref="A3:H111" xr:uid="{CD3EE648-FD08-4CB0-81C6-868F698071F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4F763-153E-44F1-A436-BAF1D4010E97}">
  <dimension ref="A3:A32"/>
  <sheetViews>
    <sheetView workbookViewId="0">
      <selection activeCell="H20" sqref="H20"/>
    </sheetView>
  </sheetViews>
  <sheetFormatPr baseColWidth="10" defaultColWidth="11.453125" defaultRowHeight="14.5" x14ac:dyDescent="0.35"/>
  <cols>
    <col min="1" max="1" width="73.90625" bestFit="1" customWidth="1"/>
  </cols>
  <sheetData>
    <row r="3" spans="1:1" x14ac:dyDescent="0.35">
      <c r="A3" s="44" t="s">
        <v>283</v>
      </c>
    </row>
    <row r="4" spans="1:1" x14ac:dyDescent="0.35">
      <c r="A4" s="45" t="s">
        <v>16</v>
      </c>
    </row>
    <row r="5" spans="1:1" x14ac:dyDescent="0.35">
      <c r="A5" s="45" t="s">
        <v>12</v>
      </c>
    </row>
    <row r="6" spans="1:1" x14ac:dyDescent="0.35">
      <c r="A6" s="45" t="s">
        <v>11</v>
      </c>
    </row>
    <row r="7" spans="1:1" x14ac:dyDescent="0.35">
      <c r="A7" s="45" t="s">
        <v>4</v>
      </c>
    </row>
    <row r="8" spans="1:1" x14ac:dyDescent="0.35">
      <c r="A8" s="45" t="s">
        <v>20</v>
      </c>
    </row>
    <row r="9" spans="1:1" x14ac:dyDescent="0.35">
      <c r="A9" s="45" t="s">
        <v>1</v>
      </c>
    </row>
    <row r="10" spans="1:1" x14ac:dyDescent="0.35">
      <c r="A10" s="45" t="s">
        <v>14</v>
      </c>
    </row>
    <row r="11" spans="1:1" x14ac:dyDescent="0.35">
      <c r="A11" s="45" t="s">
        <v>22</v>
      </c>
    </row>
    <row r="12" spans="1:1" x14ac:dyDescent="0.35">
      <c r="A12" s="45" t="s">
        <v>9</v>
      </c>
    </row>
    <row r="13" spans="1:1" x14ac:dyDescent="0.35">
      <c r="A13" s="45" t="s">
        <v>8</v>
      </c>
    </row>
    <row r="14" spans="1:1" x14ac:dyDescent="0.35">
      <c r="A14" s="45" t="s">
        <v>2</v>
      </c>
    </row>
    <row r="15" spans="1:1" x14ac:dyDescent="0.35">
      <c r="A15" s="45" t="s">
        <v>15</v>
      </c>
    </row>
    <row r="16" spans="1:1" x14ac:dyDescent="0.35">
      <c r="A16" s="45" t="s">
        <v>3</v>
      </c>
    </row>
    <row r="17" spans="1:1" x14ac:dyDescent="0.35">
      <c r="A17" s="45" t="s">
        <v>0</v>
      </c>
    </row>
    <row r="18" spans="1:1" x14ac:dyDescent="0.35">
      <c r="A18" s="45" t="s">
        <v>17</v>
      </c>
    </row>
    <row r="19" spans="1:1" x14ac:dyDescent="0.35">
      <c r="A19" s="45" t="s">
        <v>10</v>
      </c>
    </row>
    <row r="20" spans="1:1" x14ac:dyDescent="0.35">
      <c r="A20" s="45" t="s">
        <v>6</v>
      </c>
    </row>
    <row r="21" spans="1:1" x14ac:dyDescent="0.35">
      <c r="A21" s="45" t="s">
        <v>19</v>
      </c>
    </row>
    <row r="22" spans="1:1" x14ac:dyDescent="0.35">
      <c r="A22" s="45" t="s">
        <v>5</v>
      </c>
    </row>
    <row r="23" spans="1:1" x14ac:dyDescent="0.35">
      <c r="A23" s="45" t="s">
        <v>21</v>
      </c>
    </row>
    <row r="24" spans="1:1" x14ac:dyDescent="0.35">
      <c r="A24" s="45" t="s">
        <v>18</v>
      </c>
    </row>
    <row r="25" spans="1:1" x14ac:dyDescent="0.35">
      <c r="A25" s="45" t="s">
        <v>284</v>
      </c>
    </row>
    <row r="26" spans="1:1" x14ac:dyDescent="0.35">
      <c r="A26" s="45" t="s">
        <v>13</v>
      </c>
    </row>
    <row r="27" spans="1:1" x14ac:dyDescent="0.35">
      <c r="A27" s="45" t="s">
        <v>7</v>
      </c>
    </row>
    <row r="28" spans="1:1" x14ac:dyDescent="0.35">
      <c r="A28" s="45" t="s">
        <v>285</v>
      </c>
    </row>
    <row r="29" spans="1:1" x14ac:dyDescent="0.35">
      <c r="A29" s="45" t="s">
        <v>258</v>
      </c>
    </row>
    <row r="30" spans="1:1" x14ac:dyDescent="0.35">
      <c r="A30" s="45" t="s">
        <v>286</v>
      </c>
    </row>
    <row r="31" spans="1:1" x14ac:dyDescent="0.35">
      <c r="A31" s="45" t="s">
        <v>287</v>
      </c>
    </row>
    <row r="32" spans="1:1" x14ac:dyDescent="0.35">
      <c r="A32" s="45" t="s">
        <v>288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62233-53CA-4713-9E56-A646642EC115}">
  <sheetPr>
    <pageSetUpPr fitToPage="1"/>
  </sheetPr>
  <dimension ref="A1:L326"/>
  <sheetViews>
    <sheetView tabSelected="1" zoomScale="85" zoomScaleNormal="85" workbookViewId="0">
      <pane ySplit="1" topLeftCell="A2" activePane="bottomLeft" state="frozen"/>
      <selection pane="bottomLeft" activeCell="B2" sqref="B2"/>
    </sheetView>
  </sheetViews>
  <sheetFormatPr baseColWidth="10" defaultColWidth="0" defaultRowHeight="15" customHeight="1" zeroHeight="1" x14ac:dyDescent="0.35"/>
  <cols>
    <col min="1" max="1" width="7.54296875" style="57" customWidth="1"/>
    <col min="2" max="2" width="33.6328125" style="57" customWidth="1"/>
    <col min="3" max="3" width="80.36328125" style="57" customWidth="1"/>
    <col min="4" max="4" width="16.08984375" style="57" customWidth="1"/>
    <col min="5" max="6" width="16.08984375" style="57" hidden="1" customWidth="1"/>
    <col min="7" max="7" width="13.6328125" style="53" customWidth="1"/>
    <col min="8" max="8" width="13.453125" style="53" customWidth="1"/>
    <col min="9" max="9" width="11.453125" style="53" customWidth="1"/>
    <col min="10" max="10" width="14.54296875" style="53" customWidth="1"/>
    <col min="11" max="12" width="13" style="53" customWidth="1"/>
    <col min="13" max="16384" width="8.90625" style="57" hidden="1"/>
  </cols>
  <sheetData>
    <row r="1" spans="1:12" ht="14.5" x14ac:dyDescent="0.35">
      <c r="A1" s="55" t="s">
        <v>289</v>
      </c>
      <c r="B1" s="55" t="s">
        <v>28</v>
      </c>
      <c r="C1" s="55" t="s">
        <v>30</v>
      </c>
      <c r="D1" s="55" t="s">
        <v>290</v>
      </c>
      <c r="E1" s="55" t="s">
        <v>291</v>
      </c>
      <c r="F1" s="55" t="s">
        <v>292</v>
      </c>
      <c r="G1" s="55" t="s">
        <v>31</v>
      </c>
      <c r="H1" s="55" t="s">
        <v>32</v>
      </c>
      <c r="I1" s="55" t="s">
        <v>33</v>
      </c>
      <c r="J1" s="55" t="s">
        <v>293</v>
      </c>
      <c r="K1" s="56" t="s">
        <v>294</v>
      </c>
      <c r="L1" s="55" t="s">
        <v>295</v>
      </c>
    </row>
    <row r="2" spans="1:12" ht="14.5" x14ac:dyDescent="0.35">
      <c r="A2" s="52">
        <v>1</v>
      </c>
      <c r="B2" s="59" t="s">
        <v>0</v>
      </c>
      <c r="C2" s="59" t="s">
        <v>296</v>
      </c>
      <c r="D2" s="60" t="str">
        <f t="shared" ref="D2:D65" si="0">E2&amp;"."&amp;F2</f>
        <v>1.1</v>
      </c>
      <c r="E2" s="60">
        <f>_xlfn.XLOOKUP(B2,Hoja3!$A$1:$A$29,Hoja3!$B$1:$B$29,"NO",0,1)</f>
        <v>1</v>
      </c>
      <c r="F2" s="60">
        <f>COUNTIF($E$2:E2,E2)</f>
        <v>1</v>
      </c>
      <c r="G2" s="61" t="s">
        <v>40</v>
      </c>
      <c r="H2" s="61" t="s">
        <v>37</v>
      </c>
      <c r="I2" s="61" t="s">
        <v>41</v>
      </c>
      <c r="J2" s="61" t="s">
        <v>41</v>
      </c>
      <c r="K2" s="62">
        <v>45870</v>
      </c>
      <c r="L2" s="63">
        <v>45930</v>
      </c>
    </row>
    <row r="3" spans="1:12" ht="14.5" x14ac:dyDescent="0.35">
      <c r="A3" s="52">
        <v>2</v>
      </c>
      <c r="B3" s="59" t="s">
        <v>0</v>
      </c>
      <c r="C3" s="59" t="s">
        <v>297</v>
      </c>
      <c r="D3" s="60" t="str">
        <f t="shared" si="0"/>
        <v>1.2</v>
      </c>
      <c r="E3" s="60">
        <f>_xlfn.XLOOKUP(B3,Hoja3!$A$1:$A$29,Hoja3!$B$1:$B$29,"NO",0,1)</f>
        <v>1</v>
      </c>
      <c r="F3" s="60">
        <f>COUNTIF($E$2:E3,E3)</f>
        <v>2</v>
      </c>
      <c r="G3" s="61" t="s">
        <v>36</v>
      </c>
      <c r="H3" s="61" t="s">
        <v>37</v>
      </c>
      <c r="I3" s="61" t="s">
        <v>36</v>
      </c>
      <c r="J3" s="61" t="s">
        <v>36</v>
      </c>
      <c r="K3" s="62">
        <v>45991</v>
      </c>
      <c r="L3" s="63">
        <v>45991</v>
      </c>
    </row>
    <row r="4" spans="1:12" ht="14.5" x14ac:dyDescent="0.35">
      <c r="A4" s="52">
        <v>3</v>
      </c>
      <c r="B4" s="59" t="s">
        <v>0</v>
      </c>
      <c r="C4" s="59" t="s">
        <v>45</v>
      </c>
      <c r="D4" s="60" t="str">
        <f t="shared" si="0"/>
        <v>1.3</v>
      </c>
      <c r="E4" s="60">
        <f>_xlfn.XLOOKUP(B4,Hoja3!$A$1:$A$29,Hoja3!$B$1:$B$29,"NO",0,1)</f>
        <v>1</v>
      </c>
      <c r="F4" s="60">
        <f>COUNTIF($E$2:E4,E4)</f>
        <v>3</v>
      </c>
      <c r="G4" s="61" t="s">
        <v>46</v>
      </c>
      <c r="H4" s="61" t="s">
        <v>47</v>
      </c>
      <c r="I4" s="61" t="s">
        <v>92</v>
      </c>
      <c r="J4" s="61" t="s">
        <v>48</v>
      </c>
      <c r="K4" s="64">
        <v>45992</v>
      </c>
      <c r="L4" s="65">
        <v>46037</v>
      </c>
    </row>
    <row r="5" spans="1:12" ht="14.5" x14ac:dyDescent="0.35">
      <c r="A5" s="52">
        <v>4</v>
      </c>
      <c r="B5" s="59" t="s">
        <v>0</v>
      </c>
      <c r="C5" s="59" t="s">
        <v>35</v>
      </c>
      <c r="D5" s="60" t="str">
        <f t="shared" si="0"/>
        <v>1.4</v>
      </c>
      <c r="E5" s="60">
        <f>_xlfn.XLOOKUP(B5,Hoja3!$A$1:$A$29,Hoja3!$B$1:$B$29,"NO",0,1)</f>
        <v>1</v>
      </c>
      <c r="F5" s="60">
        <f>COUNTIF($E$2:E5,E5)</f>
        <v>4</v>
      </c>
      <c r="G5" s="61" t="s">
        <v>36</v>
      </c>
      <c r="H5" s="61" t="s">
        <v>37</v>
      </c>
      <c r="I5" s="61" t="s">
        <v>36</v>
      </c>
      <c r="J5" s="61" t="s">
        <v>36</v>
      </c>
      <c r="K5" s="64">
        <v>45992</v>
      </c>
      <c r="L5" s="65">
        <v>45992</v>
      </c>
    </row>
    <row r="6" spans="1:12" ht="14.5" x14ac:dyDescent="0.35">
      <c r="A6" s="52">
        <v>5</v>
      </c>
      <c r="B6" s="59" t="s">
        <v>0</v>
      </c>
      <c r="C6" s="59" t="s">
        <v>50</v>
      </c>
      <c r="D6" s="60" t="str">
        <f t="shared" si="0"/>
        <v>1.5</v>
      </c>
      <c r="E6" s="60">
        <f>_xlfn.XLOOKUP(B6,Hoja3!$A$1:$A$29,Hoja3!$B$1:$B$29,"NO",0,1)</f>
        <v>1</v>
      </c>
      <c r="F6" s="60">
        <f>COUNTIF($E$2:E6,E6)</f>
        <v>5</v>
      </c>
      <c r="G6" s="61" t="s">
        <v>46</v>
      </c>
      <c r="H6" s="61" t="s">
        <v>47</v>
      </c>
      <c r="I6" s="61" t="s">
        <v>36</v>
      </c>
      <c r="J6" s="61" t="s">
        <v>48</v>
      </c>
      <c r="K6" s="66">
        <v>46055</v>
      </c>
      <c r="L6" s="67">
        <v>46180</v>
      </c>
    </row>
    <row r="7" spans="1:12" ht="14.5" x14ac:dyDescent="0.35">
      <c r="A7" s="52">
        <v>6</v>
      </c>
      <c r="B7" s="59" t="s">
        <v>0</v>
      </c>
      <c r="C7" s="59" t="s">
        <v>298</v>
      </c>
      <c r="D7" s="60" t="str">
        <f t="shared" si="0"/>
        <v>1.6</v>
      </c>
      <c r="E7" s="60">
        <f>_xlfn.XLOOKUP(B7,Hoja3!$A$1:$A$29,Hoja3!$B$1:$B$29,"NO",0,1)</f>
        <v>1</v>
      </c>
      <c r="F7" s="60">
        <f>COUNTIF($E$2:E7,E7)</f>
        <v>6</v>
      </c>
      <c r="G7" s="61" t="s">
        <v>46</v>
      </c>
      <c r="H7" s="61" t="s">
        <v>47</v>
      </c>
      <c r="I7" s="61" t="s">
        <v>48</v>
      </c>
      <c r="J7" s="61" t="s">
        <v>48</v>
      </c>
      <c r="K7" s="66">
        <v>46113</v>
      </c>
      <c r="L7" s="67">
        <v>46142</v>
      </c>
    </row>
    <row r="8" spans="1:12" ht="14.5" x14ac:dyDescent="0.35">
      <c r="A8" s="52">
        <v>7</v>
      </c>
      <c r="B8" s="59" t="s">
        <v>0</v>
      </c>
      <c r="C8" s="59" t="s">
        <v>299</v>
      </c>
      <c r="D8" s="60" t="str">
        <f t="shared" si="0"/>
        <v>1.7</v>
      </c>
      <c r="E8" s="60">
        <f>_xlfn.XLOOKUP(B8,Hoja3!$A$1:$A$29,Hoja3!$B$1:$B$29,"NO",0,1)</f>
        <v>1</v>
      </c>
      <c r="F8" s="60">
        <f>COUNTIF($E$2:E8,E8)</f>
        <v>7</v>
      </c>
      <c r="G8" s="61" t="s">
        <v>46</v>
      </c>
      <c r="H8" s="61" t="s">
        <v>47</v>
      </c>
      <c r="I8" s="61" t="s">
        <v>48</v>
      </c>
      <c r="J8" s="61" t="s">
        <v>48</v>
      </c>
      <c r="K8" s="66">
        <v>46235</v>
      </c>
      <c r="L8" s="67">
        <v>46261</v>
      </c>
    </row>
    <row r="9" spans="1:12" ht="14.5" x14ac:dyDescent="0.35">
      <c r="A9" s="52">
        <v>8</v>
      </c>
      <c r="B9" s="59" t="s">
        <v>1</v>
      </c>
      <c r="C9" s="59" t="s">
        <v>300</v>
      </c>
      <c r="D9" s="60" t="str">
        <f t="shared" si="0"/>
        <v>2.1</v>
      </c>
      <c r="E9" s="60">
        <f>_xlfn.XLOOKUP(B9,Hoja3!$A$1:$A$29,Hoja3!$B$1:$B$29,"NO",0,1)</f>
        <v>2</v>
      </c>
      <c r="F9" s="60">
        <f>COUNTIF($E$2:E9,E9)</f>
        <v>1</v>
      </c>
      <c r="G9" s="61" t="s">
        <v>36</v>
      </c>
      <c r="H9" s="61" t="s">
        <v>37</v>
      </c>
      <c r="I9" s="61" t="s">
        <v>36</v>
      </c>
      <c r="J9" s="61" t="s">
        <v>301</v>
      </c>
      <c r="K9" s="64">
        <v>46188</v>
      </c>
      <c r="L9" s="65">
        <v>46199</v>
      </c>
    </row>
    <row r="10" spans="1:12" ht="14.5" x14ac:dyDescent="0.35">
      <c r="A10" s="52">
        <v>9</v>
      </c>
      <c r="B10" s="59" t="s">
        <v>1</v>
      </c>
      <c r="C10" s="59" t="s">
        <v>302</v>
      </c>
      <c r="D10" s="60" t="str">
        <f t="shared" si="0"/>
        <v>2.2</v>
      </c>
      <c r="E10" s="60">
        <f>_xlfn.XLOOKUP(B10,Hoja3!$A$1:$A$29,Hoja3!$B$1:$B$29,"NO",0,1)</f>
        <v>2</v>
      </c>
      <c r="F10" s="60">
        <f>COUNTIF($E$2:E10,E10)</f>
        <v>2</v>
      </c>
      <c r="G10" s="61" t="s">
        <v>36</v>
      </c>
      <c r="H10" s="61" t="s">
        <v>37</v>
      </c>
      <c r="I10" s="61" t="s">
        <v>36</v>
      </c>
      <c r="J10" s="61" t="s">
        <v>301</v>
      </c>
      <c r="K10" s="64">
        <v>46188</v>
      </c>
      <c r="L10" s="65">
        <v>46199</v>
      </c>
    </row>
    <row r="11" spans="1:12" ht="14.5" x14ac:dyDescent="0.35">
      <c r="A11" s="52">
        <v>10</v>
      </c>
      <c r="B11" s="59" t="s">
        <v>1</v>
      </c>
      <c r="C11" s="59" t="s">
        <v>303</v>
      </c>
      <c r="D11" s="60" t="str">
        <f t="shared" si="0"/>
        <v>2.3</v>
      </c>
      <c r="E11" s="60">
        <f>_xlfn.XLOOKUP(B11,Hoja3!$A$1:$A$29,Hoja3!$B$1:$B$29,"NO",0,1)</f>
        <v>2</v>
      </c>
      <c r="F11" s="60">
        <f>COUNTIF($E$2:E11,E11)</f>
        <v>3</v>
      </c>
      <c r="G11" s="61" t="s">
        <v>36</v>
      </c>
      <c r="H11" s="61" t="s">
        <v>37</v>
      </c>
      <c r="I11" s="61" t="s">
        <v>36</v>
      </c>
      <c r="J11" s="61" t="s">
        <v>301</v>
      </c>
      <c r="K11" s="64">
        <v>46188</v>
      </c>
      <c r="L11" s="65">
        <v>46199</v>
      </c>
    </row>
    <row r="12" spans="1:12" ht="14.5" x14ac:dyDescent="0.35">
      <c r="A12" s="52">
        <v>11</v>
      </c>
      <c r="B12" s="59" t="s">
        <v>1</v>
      </c>
      <c r="C12" s="59" t="s">
        <v>304</v>
      </c>
      <c r="D12" s="60" t="str">
        <f t="shared" si="0"/>
        <v>2.4</v>
      </c>
      <c r="E12" s="60">
        <f>_xlfn.XLOOKUP(B12,Hoja3!$A$1:$A$29,Hoja3!$B$1:$B$29,"NO",0,1)</f>
        <v>2</v>
      </c>
      <c r="F12" s="60">
        <f>COUNTIF($E$2:E12,E12)</f>
        <v>4</v>
      </c>
      <c r="G12" s="61" t="s">
        <v>36</v>
      </c>
      <c r="H12" s="61" t="s">
        <v>37</v>
      </c>
      <c r="I12" s="61" t="s">
        <v>36</v>
      </c>
      <c r="J12" s="61" t="s">
        <v>301</v>
      </c>
      <c r="K12" s="64">
        <v>46188</v>
      </c>
      <c r="L12" s="65">
        <v>46199</v>
      </c>
    </row>
    <row r="13" spans="1:12" ht="14.5" x14ac:dyDescent="0.35">
      <c r="A13" s="52">
        <v>12</v>
      </c>
      <c r="B13" s="59" t="s">
        <v>1</v>
      </c>
      <c r="C13" s="59" t="s">
        <v>305</v>
      </c>
      <c r="D13" s="60" t="str">
        <f t="shared" si="0"/>
        <v>2.5</v>
      </c>
      <c r="E13" s="60">
        <f>_xlfn.XLOOKUP(B13,Hoja3!$A$1:$A$29,Hoja3!$B$1:$B$29,"NO",0,1)</f>
        <v>2</v>
      </c>
      <c r="F13" s="60">
        <f>COUNTIF($E$2:E13,E13)</f>
        <v>5</v>
      </c>
      <c r="G13" s="61" t="s">
        <v>36</v>
      </c>
      <c r="H13" s="61" t="s">
        <v>37</v>
      </c>
      <c r="I13" s="61" t="s">
        <v>36</v>
      </c>
      <c r="J13" s="61" t="s">
        <v>301</v>
      </c>
      <c r="K13" s="64">
        <v>46188</v>
      </c>
      <c r="L13" s="65">
        <v>46199</v>
      </c>
    </row>
    <row r="14" spans="1:12" ht="14.5" x14ac:dyDescent="0.35">
      <c r="A14" s="52">
        <v>13</v>
      </c>
      <c r="B14" s="59" t="s">
        <v>1</v>
      </c>
      <c r="C14" s="59" t="s">
        <v>306</v>
      </c>
      <c r="D14" s="60" t="str">
        <f t="shared" si="0"/>
        <v>2.6</v>
      </c>
      <c r="E14" s="60">
        <f>_xlfn.XLOOKUP(B14,Hoja3!$A$1:$A$29,Hoja3!$B$1:$B$29,"NO",0,1)</f>
        <v>2</v>
      </c>
      <c r="F14" s="60">
        <f>COUNTIF($E$2:E14,E14)</f>
        <v>6</v>
      </c>
      <c r="G14" s="61" t="s">
        <v>36</v>
      </c>
      <c r="H14" s="61" t="s">
        <v>37</v>
      </c>
      <c r="I14" s="61" t="s">
        <v>36</v>
      </c>
      <c r="J14" s="61" t="s">
        <v>301</v>
      </c>
      <c r="K14" s="64">
        <v>46188</v>
      </c>
      <c r="L14" s="65">
        <v>46199</v>
      </c>
    </row>
    <row r="15" spans="1:12" ht="14.5" x14ac:dyDescent="0.35">
      <c r="A15" s="52">
        <v>14</v>
      </c>
      <c r="B15" s="59" t="s">
        <v>1</v>
      </c>
      <c r="C15" s="59" t="s">
        <v>307</v>
      </c>
      <c r="D15" s="60" t="str">
        <f t="shared" si="0"/>
        <v>2.7</v>
      </c>
      <c r="E15" s="60">
        <f>_xlfn.XLOOKUP(B15,Hoja3!$A$1:$A$29,Hoja3!$B$1:$B$29,"NO",0,1)</f>
        <v>2</v>
      </c>
      <c r="F15" s="60">
        <f>COUNTIF($E$2:E15,E15)</f>
        <v>7</v>
      </c>
      <c r="G15" s="61" t="s">
        <v>36</v>
      </c>
      <c r="H15" s="61" t="s">
        <v>37</v>
      </c>
      <c r="I15" s="61" t="s">
        <v>36</v>
      </c>
      <c r="J15" s="61" t="s">
        <v>301</v>
      </c>
      <c r="K15" s="64">
        <v>46188</v>
      </c>
      <c r="L15" s="65">
        <v>46199</v>
      </c>
    </row>
    <row r="16" spans="1:12" ht="14.5" x14ac:dyDescent="0.35">
      <c r="A16" s="52">
        <v>15</v>
      </c>
      <c r="B16" s="59" t="s">
        <v>2</v>
      </c>
      <c r="C16" s="59" t="s">
        <v>308</v>
      </c>
      <c r="D16" s="60" t="str">
        <f t="shared" si="0"/>
        <v>3.1</v>
      </c>
      <c r="E16" s="60">
        <f>_xlfn.XLOOKUP(B16,Hoja3!$A$1:$A$29,Hoja3!$B$1:$B$29,"NO",0,1)</f>
        <v>3</v>
      </c>
      <c r="F16" s="60">
        <f>COUNTIF($E$2:E16,E16)</f>
        <v>1</v>
      </c>
      <c r="G16" s="61" t="s">
        <v>36</v>
      </c>
      <c r="H16" s="61" t="s">
        <v>37</v>
      </c>
      <c r="I16" s="61" t="s">
        <v>36</v>
      </c>
      <c r="J16" s="61" t="s">
        <v>59</v>
      </c>
      <c r="K16" s="62">
        <v>45884</v>
      </c>
      <c r="L16" s="63">
        <v>45915</v>
      </c>
    </row>
    <row r="17" spans="1:12" ht="14.5" x14ac:dyDescent="0.35">
      <c r="A17" s="52">
        <v>16</v>
      </c>
      <c r="B17" s="59" t="s">
        <v>2</v>
      </c>
      <c r="C17" s="59" t="s">
        <v>309</v>
      </c>
      <c r="D17" s="60" t="str">
        <f t="shared" si="0"/>
        <v>3.2</v>
      </c>
      <c r="E17" s="60">
        <f>_xlfn.XLOOKUP(B17,Hoja3!$A$1:$A$29,Hoja3!$B$1:$B$29,"NO",0,1)</f>
        <v>3</v>
      </c>
      <c r="F17" s="60">
        <f>COUNTIF($E$2:E17,E17)</f>
        <v>2</v>
      </c>
      <c r="G17" s="61" t="s">
        <v>36</v>
      </c>
      <c r="H17" s="61" t="s">
        <v>37</v>
      </c>
      <c r="I17" s="61" t="s">
        <v>36</v>
      </c>
      <c r="J17" s="61" t="s">
        <v>59</v>
      </c>
      <c r="K17" s="62">
        <v>45955</v>
      </c>
      <c r="L17" s="67">
        <v>45960</v>
      </c>
    </row>
    <row r="18" spans="1:12" ht="14.5" x14ac:dyDescent="0.35">
      <c r="A18" s="52">
        <v>17</v>
      </c>
      <c r="B18" s="59" t="s">
        <v>2</v>
      </c>
      <c r="C18" s="59" t="s">
        <v>310</v>
      </c>
      <c r="D18" s="60" t="str">
        <f t="shared" si="0"/>
        <v>3.3</v>
      </c>
      <c r="E18" s="60">
        <f>_xlfn.XLOOKUP(B18,Hoja3!$A$1:$A$29,Hoja3!$B$1:$B$29,"NO",0,1)</f>
        <v>3</v>
      </c>
      <c r="F18" s="60">
        <f>COUNTIF($E$2:E18,E18)</f>
        <v>3</v>
      </c>
      <c r="G18" s="61" t="s">
        <v>36</v>
      </c>
      <c r="H18" s="61" t="s">
        <v>55</v>
      </c>
      <c r="I18" s="61" t="s">
        <v>36</v>
      </c>
      <c r="J18" s="61" t="s">
        <v>59</v>
      </c>
      <c r="K18" s="66">
        <v>45976</v>
      </c>
      <c r="L18" s="67">
        <v>46038</v>
      </c>
    </row>
    <row r="19" spans="1:12" ht="14.5" x14ac:dyDescent="0.35">
      <c r="A19" s="52">
        <v>18</v>
      </c>
      <c r="B19" s="59" t="s">
        <v>2</v>
      </c>
      <c r="C19" s="59" t="s">
        <v>311</v>
      </c>
      <c r="D19" s="60" t="str">
        <f t="shared" si="0"/>
        <v>3.4</v>
      </c>
      <c r="E19" s="60">
        <f>_xlfn.XLOOKUP(B19,Hoja3!$A$1:$A$29,Hoja3!$B$1:$B$29,"NO",0,1)</f>
        <v>3</v>
      </c>
      <c r="F19" s="60">
        <f>COUNTIF($E$2:E19,E19)</f>
        <v>4</v>
      </c>
      <c r="G19" s="61" t="s">
        <v>40</v>
      </c>
      <c r="H19" s="61" t="s">
        <v>37</v>
      </c>
      <c r="I19" s="61" t="s">
        <v>59</v>
      </c>
      <c r="J19" s="61" t="s">
        <v>59</v>
      </c>
      <c r="K19" s="64">
        <v>45901</v>
      </c>
      <c r="L19" s="65">
        <v>45961</v>
      </c>
    </row>
    <row r="20" spans="1:12" ht="14.5" x14ac:dyDescent="0.35">
      <c r="A20" s="52">
        <v>19</v>
      </c>
      <c r="B20" s="59" t="s">
        <v>2</v>
      </c>
      <c r="C20" s="59" t="s">
        <v>57</v>
      </c>
      <c r="D20" s="60" t="str">
        <f t="shared" si="0"/>
        <v>3.5</v>
      </c>
      <c r="E20" s="60">
        <f>_xlfn.XLOOKUP(B20,Hoja3!$A$1:$A$29,Hoja3!$B$1:$B$29,"NO",0,1)</f>
        <v>3</v>
      </c>
      <c r="F20" s="60">
        <f>COUNTIF($E$2:E20,E20)</f>
        <v>5</v>
      </c>
      <c r="G20" s="61" t="s">
        <v>40</v>
      </c>
      <c r="H20" s="61" t="s">
        <v>58</v>
      </c>
      <c r="I20" s="61" t="s">
        <v>59</v>
      </c>
      <c r="J20" s="61" t="s">
        <v>59</v>
      </c>
      <c r="K20" s="64">
        <v>45962</v>
      </c>
      <c r="L20" s="65">
        <v>45962</v>
      </c>
    </row>
    <row r="21" spans="1:12" ht="14.5" x14ac:dyDescent="0.35">
      <c r="A21" s="52">
        <v>20</v>
      </c>
      <c r="B21" s="59" t="s">
        <v>2</v>
      </c>
      <c r="C21" s="59" t="s">
        <v>312</v>
      </c>
      <c r="D21" s="60" t="str">
        <f t="shared" si="0"/>
        <v>3.6</v>
      </c>
      <c r="E21" s="60">
        <f>_xlfn.XLOOKUP(B21,Hoja3!$A$1:$A$29,Hoja3!$B$1:$B$29,"NO",0,1)</f>
        <v>3</v>
      </c>
      <c r="F21" s="60">
        <f>COUNTIF($E$2:E21,E21)</f>
        <v>6</v>
      </c>
      <c r="G21" s="61" t="s">
        <v>40</v>
      </c>
      <c r="H21" s="61" t="s">
        <v>58</v>
      </c>
      <c r="I21" s="61" t="s">
        <v>59</v>
      </c>
      <c r="J21" s="61" t="s">
        <v>59</v>
      </c>
      <c r="K21" s="64">
        <v>45962</v>
      </c>
      <c r="L21" s="65">
        <v>45991</v>
      </c>
    </row>
    <row r="22" spans="1:12" ht="14.5" x14ac:dyDescent="0.35">
      <c r="A22" s="52">
        <v>21</v>
      </c>
      <c r="B22" s="59" t="s">
        <v>2</v>
      </c>
      <c r="C22" s="59" t="s">
        <v>61</v>
      </c>
      <c r="D22" s="60" t="str">
        <f t="shared" si="0"/>
        <v>3.7</v>
      </c>
      <c r="E22" s="60">
        <f>_xlfn.XLOOKUP(B22,Hoja3!$A$1:$A$29,Hoja3!$B$1:$B$29,"NO",0,1)</f>
        <v>3</v>
      </c>
      <c r="F22" s="60">
        <f>COUNTIF($E$2:E22,E22)</f>
        <v>7</v>
      </c>
      <c r="G22" s="61" t="s">
        <v>40</v>
      </c>
      <c r="H22" s="61" t="s">
        <v>62</v>
      </c>
      <c r="I22" s="61" t="s">
        <v>59</v>
      </c>
      <c r="J22" s="61" t="s">
        <v>59</v>
      </c>
      <c r="K22" s="64">
        <v>45993</v>
      </c>
      <c r="L22" s="65">
        <v>45993</v>
      </c>
    </row>
    <row r="23" spans="1:12" ht="14.5" x14ac:dyDescent="0.35">
      <c r="A23" s="52">
        <v>22</v>
      </c>
      <c r="B23" s="59" t="s">
        <v>2</v>
      </c>
      <c r="C23" s="59" t="s">
        <v>313</v>
      </c>
      <c r="D23" s="60" t="str">
        <f t="shared" si="0"/>
        <v>3.8</v>
      </c>
      <c r="E23" s="60">
        <f>_xlfn.XLOOKUP(B23,Hoja3!$A$1:$A$29,Hoja3!$B$1:$B$29,"NO",0,1)</f>
        <v>3</v>
      </c>
      <c r="F23" s="60">
        <f>COUNTIF($E$2:E23,E23)</f>
        <v>8</v>
      </c>
      <c r="G23" s="61" t="s">
        <v>40</v>
      </c>
      <c r="H23" s="61" t="s">
        <v>58</v>
      </c>
      <c r="I23" s="61" t="s">
        <v>59</v>
      </c>
      <c r="J23" s="61" t="s">
        <v>59</v>
      </c>
      <c r="K23" s="64">
        <v>46024</v>
      </c>
      <c r="L23" s="65">
        <v>46068</v>
      </c>
    </row>
    <row r="24" spans="1:12" ht="14.5" x14ac:dyDescent="0.35">
      <c r="A24" s="52">
        <v>23</v>
      </c>
      <c r="B24" s="59" t="s">
        <v>2</v>
      </c>
      <c r="C24" s="59" t="s">
        <v>314</v>
      </c>
      <c r="D24" s="60" t="str">
        <f t="shared" si="0"/>
        <v>3.9</v>
      </c>
      <c r="E24" s="60">
        <f>_xlfn.XLOOKUP(B24,Hoja3!$A$1:$A$29,Hoja3!$B$1:$B$29,"NO",0,1)</f>
        <v>3</v>
      </c>
      <c r="F24" s="60">
        <f>COUNTIF($E$2:E24,E24)</f>
        <v>9</v>
      </c>
      <c r="G24" s="61" t="s">
        <v>40</v>
      </c>
      <c r="H24" s="61" t="s">
        <v>62</v>
      </c>
      <c r="I24" s="61" t="s">
        <v>59</v>
      </c>
      <c r="J24" s="61" t="s">
        <v>59</v>
      </c>
      <c r="K24" s="64">
        <v>46023</v>
      </c>
      <c r="L24" s="63">
        <v>46234</v>
      </c>
    </row>
    <row r="25" spans="1:12" ht="14.5" x14ac:dyDescent="0.35">
      <c r="A25" s="52">
        <v>24</v>
      </c>
      <c r="B25" s="59" t="s">
        <v>3</v>
      </c>
      <c r="C25" s="59" t="s">
        <v>315</v>
      </c>
      <c r="D25" s="60" t="str">
        <f t="shared" si="0"/>
        <v>4.1</v>
      </c>
      <c r="E25" s="60">
        <f>_xlfn.XLOOKUP(B25,Hoja3!$A$1:$A$29,Hoja3!$B$1:$B$29,"NO",0,1)</f>
        <v>4</v>
      </c>
      <c r="F25" s="60">
        <f>COUNTIF($E$2:E25,E25)</f>
        <v>1</v>
      </c>
      <c r="G25" s="68" t="s">
        <v>40</v>
      </c>
      <c r="H25" s="52" t="s">
        <v>65</v>
      </c>
      <c r="I25" s="52" t="s">
        <v>65</v>
      </c>
      <c r="J25" s="52" t="s">
        <v>65</v>
      </c>
      <c r="K25" s="62">
        <v>46077</v>
      </c>
      <c r="L25" s="63">
        <v>46077</v>
      </c>
    </row>
    <row r="26" spans="1:12" ht="14.5" x14ac:dyDescent="0.35">
      <c r="A26" s="52">
        <v>25</v>
      </c>
      <c r="B26" s="59" t="s">
        <v>3</v>
      </c>
      <c r="C26" s="59" t="s">
        <v>316</v>
      </c>
      <c r="D26" s="60" t="str">
        <f t="shared" si="0"/>
        <v>4.2</v>
      </c>
      <c r="E26" s="60">
        <f>_xlfn.XLOOKUP(B26,Hoja3!$A$1:$A$29,Hoja3!$B$1:$B$29,"NO",0,1)</f>
        <v>4</v>
      </c>
      <c r="F26" s="60">
        <f>COUNTIF($E$2:E26,E26)</f>
        <v>2</v>
      </c>
      <c r="G26" s="68" t="s">
        <v>46</v>
      </c>
      <c r="H26" s="52" t="s">
        <v>65</v>
      </c>
      <c r="I26" s="52" t="s">
        <v>65</v>
      </c>
      <c r="J26" s="52" t="s">
        <v>65</v>
      </c>
      <c r="K26" s="62">
        <v>46078</v>
      </c>
      <c r="L26" s="63">
        <v>46097</v>
      </c>
    </row>
    <row r="27" spans="1:12" ht="14.5" x14ac:dyDescent="0.35">
      <c r="A27" s="52">
        <v>26</v>
      </c>
      <c r="B27" s="59" t="s">
        <v>3</v>
      </c>
      <c r="C27" s="59" t="s">
        <v>317</v>
      </c>
      <c r="D27" s="60" t="str">
        <f t="shared" si="0"/>
        <v>4.3</v>
      </c>
      <c r="E27" s="60">
        <f>_xlfn.XLOOKUP(B27,Hoja3!$A$1:$A$29,Hoja3!$B$1:$B$29,"NO",0,1)</f>
        <v>4</v>
      </c>
      <c r="F27" s="60">
        <f>COUNTIF($E$2:E27,E27)</f>
        <v>3</v>
      </c>
      <c r="G27" s="68" t="s">
        <v>40</v>
      </c>
      <c r="H27" s="52" t="s">
        <v>65</v>
      </c>
      <c r="I27" s="52" t="s">
        <v>65</v>
      </c>
      <c r="J27" s="52" t="s">
        <v>65</v>
      </c>
      <c r="K27" s="62">
        <v>46112</v>
      </c>
      <c r="L27" s="63">
        <v>46112</v>
      </c>
    </row>
    <row r="28" spans="1:12" ht="14.5" x14ac:dyDescent="0.35">
      <c r="A28" s="52">
        <v>27</v>
      </c>
      <c r="B28" s="59" t="s">
        <v>3</v>
      </c>
      <c r="C28" s="59" t="s">
        <v>318</v>
      </c>
      <c r="D28" s="60" t="str">
        <f t="shared" si="0"/>
        <v>4.4</v>
      </c>
      <c r="E28" s="60">
        <f>_xlfn.XLOOKUP(B28,Hoja3!$A$1:$A$29,Hoja3!$B$1:$B$29,"NO",0,1)</f>
        <v>4</v>
      </c>
      <c r="F28" s="60">
        <f>COUNTIF($E$2:E28,E28)</f>
        <v>4</v>
      </c>
      <c r="G28" s="68" t="s">
        <v>40</v>
      </c>
      <c r="H28" s="52" t="s">
        <v>65</v>
      </c>
      <c r="I28" s="52" t="s">
        <v>65</v>
      </c>
      <c r="J28" s="52" t="s">
        <v>65</v>
      </c>
      <c r="K28" s="62">
        <v>46127</v>
      </c>
      <c r="L28" s="63">
        <v>46127</v>
      </c>
    </row>
    <row r="29" spans="1:12" ht="14.5" x14ac:dyDescent="0.35">
      <c r="A29" s="52">
        <v>28</v>
      </c>
      <c r="B29" s="59" t="s">
        <v>3</v>
      </c>
      <c r="C29" s="59" t="s">
        <v>64</v>
      </c>
      <c r="D29" s="60" t="str">
        <f t="shared" si="0"/>
        <v>4.5</v>
      </c>
      <c r="E29" s="60">
        <f>_xlfn.XLOOKUP(B29,Hoja3!$A$1:$A$29,Hoja3!$B$1:$B$29,"NO",0,1)</f>
        <v>4</v>
      </c>
      <c r="F29" s="60">
        <f>COUNTIF($E$2:E29,E29)</f>
        <v>5</v>
      </c>
      <c r="G29" s="68" t="s">
        <v>40</v>
      </c>
      <c r="H29" s="52" t="s">
        <v>65</v>
      </c>
      <c r="I29" s="52" t="s">
        <v>65</v>
      </c>
      <c r="J29" s="52" t="s">
        <v>65</v>
      </c>
      <c r="K29" s="62">
        <v>46148</v>
      </c>
      <c r="L29" s="63">
        <v>46148</v>
      </c>
    </row>
    <row r="30" spans="1:12" ht="14.5" x14ac:dyDescent="0.35">
      <c r="A30" s="52">
        <v>29</v>
      </c>
      <c r="B30" s="59" t="s">
        <v>3</v>
      </c>
      <c r="C30" s="59" t="s">
        <v>319</v>
      </c>
      <c r="D30" s="60" t="str">
        <f t="shared" si="0"/>
        <v>4.6</v>
      </c>
      <c r="E30" s="60">
        <f>_xlfn.XLOOKUP(B30,Hoja3!$A$1:$A$29,Hoja3!$B$1:$B$29,"NO",0,1)</f>
        <v>4</v>
      </c>
      <c r="F30" s="60">
        <f>COUNTIF($E$2:E30,E30)</f>
        <v>6</v>
      </c>
      <c r="G30" s="68" t="s">
        <v>40</v>
      </c>
      <c r="H30" s="52" t="s">
        <v>65</v>
      </c>
      <c r="I30" s="52" t="s">
        <v>65</v>
      </c>
      <c r="J30" s="52" t="s">
        <v>65</v>
      </c>
      <c r="K30" s="62">
        <v>46167</v>
      </c>
      <c r="L30" s="63">
        <v>46167</v>
      </c>
    </row>
    <row r="31" spans="1:12" ht="14.5" x14ac:dyDescent="0.35">
      <c r="A31" s="52">
        <v>30</v>
      </c>
      <c r="B31" s="59" t="s">
        <v>4</v>
      </c>
      <c r="C31" s="59" t="s">
        <v>320</v>
      </c>
      <c r="D31" s="60" t="str">
        <f t="shared" si="0"/>
        <v>5.1</v>
      </c>
      <c r="E31" s="60">
        <f>_xlfn.XLOOKUP(B31,Hoja3!$A$1:$A$29,Hoja3!$B$1:$B$29,"NO",0,1)</f>
        <v>5</v>
      </c>
      <c r="F31" s="60">
        <f>COUNTIF($E$2:E31,E31)</f>
        <v>1</v>
      </c>
      <c r="G31" s="68" t="s">
        <v>40</v>
      </c>
      <c r="H31" s="52" t="s">
        <v>65</v>
      </c>
      <c r="I31" s="52" t="s">
        <v>65</v>
      </c>
      <c r="J31" s="52" t="s">
        <v>65</v>
      </c>
      <c r="K31" s="62">
        <v>45901</v>
      </c>
      <c r="L31" s="63">
        <v>46063</v>
      </c>
    </row>
    <row r="32" spans="1:12" ht="14.5" x14ac:dyDescent="0.35">
      <c r="A32" s="52">
        <v>31</v>
      </c>
      <c r="B32" s="59" t="s">
        <v>4</v>
      </c>
      <c r="C32" s="59" t="s">
        <v>321</v>
      </c>
      <c r="D32" s="60" t="str">
        <f t="shared" si="0"/>
        <v>5.2</v>
      </c>
      <c r="E32" s="60">
        <f>_xlfn.XLOOKUP(B32,Hoja3!$A$1:$A$29,Hoja3!$B$1:$B$29,"NO",0,1)</f>
        <v>5</v>
      </c>
      <c r="F32" s="60">
        <f>COUNTIF($E$2:E32,E32)</f>
        <v>2</v>
      </c>
      <c r="G32" s="68" t="s">
        <v>40</v>
      </c>
      <c r="H32" s="52" t="s">
        <v>65</v>
      </c>
      <c r="I32" s="52" t="s">
        <v>65</v>
      </c>
      <c r="J32" s="52" t="s">
        <v>65</v>
      </c>
      <c r="K32" s="62">
        <v>45901</v>
      </c>
      <c r="L32" s="63">
        <v>46083</v>
      </c>
    </row>
    <row r="33" spans="1:12" ht="14.5" x14ac:dyDescent="0.35">
      <c r="A33" s="52">
        <v>32</v>
      </c>
      <c r="B33" s="59" t="s">
        <v>4</v>
      </c>
      <c r="C33" s="59" t="s">
        <v>322</v>
      </c>
      <c r="D33" s="60" t="str">
        <f t="shared" si="0"/>
        <v>5.3</v>
      </c>
      <c r="E33" s="60">
        <f>_xlfn.XLOOKUP(B33,Hoja3!$A$1:$A$29,Hoja3!$B$1:$B$29,"NO",0,1)</f>
        <v>5</v>
      </c>
      <c r="F33" s="60">
        <f>COUNTIF($E$2:E33,E33)</f>
        <v>3</v>
      </c>
      <c r="G33" s="68" t="s">
        <v>40</v>
      </c>
      <c r="H33" s="52" t="s">
        <v>65</v>
      </c>
      <c r="I33" s="52" t="s">
        <v>65</v>
      </c>
      <c r="J33" s="52" t="s">
        <v>65</v>
      </c>
      <c r="K33" s="62">
        <v>45901</v>
      </c>
      <c r="L33" s="63">
        <v>46063</v>
      </c>
    </row>
    <row r="34" spans="1:12" ht="14.5" x14ac:dyDescent="0.35">
      <c r="A34" s="52">
        <v>33</v>
      </c>
      <c r="B34" s="59" t="s">
        <v>323</v>
      </c>
      <c r="C34" s="59" t="s">
        <v>324</v>
      </c>
      <c r="D34" s="60" t="str">
        <f t="shared" si="0"/>
        <v>6.1</v>
      </c>
      <c r="E34" s="60">
        <f>_xlfn.XLOOKUP(B34,Hoja3!$A$1:$A$29,Hoja3!$B$1:$B$29,"NO",0,1)</f>
        <v>6</v>
      </c>
      <c r="F34" s="60">
        <f>COUNTIF($E$2:E34,E34)</f>
        <v>1</v>
      </c>
      <c r="G34" s="68" t="s">
        <v>40</v>
      </c>
      <c r="H34" s="52" t="s">
        <v>65</v>
      </c>
      <c r="I34" s="52" t="s">
        <v>65</v>
      </c>
      <c r="J34" s="52" t="s">
        <v>65</v>
      </c>
      <c r="K34" s="62">
        <v>45901</v>
      </c>
      <c r="L34" s="63">
        <v>46180</v>
      </c>
    </row>
    <row r="35" spans="1:12" ht="14.5" x14ac:dyDescent="0.35">
      <c r="A35" s="52">
        <v>34</v>
      </c>
      <c r="B35" s="59" t="s">
        <v>5</v>
      </c>
      <c r="C35" s="59" t="s">
        <v>325</v>
      </c>
      <c r="D35" s="60" t="str">
        <f t="shared" si="0"/>
        <v>7.1</v>
      </c>
      <c r="E35" s="60">
        <f>_xlfn.XLOOKUP(B35,Hoja3!$A$1:$A$29,Hoja3!$B$1:$B$29,"NO",0,1)</f>
        <v>7</v>
      </c>
      <c r="F35" s="60">
        <f>COUNTIF($E$2:E35,E35)</f>
        <v>1</v>
      </c>
      <c r="G35" s="61" t="s">
        <v>40</v>
      </c>
      <c r="H35" s="61" t="s">
        <v>65</v>
      </c>
      <c r="I35" s="61" t="s">
        <v>65</v>
      </c>
      <c r="J35" s="61" t="s">
        <v>65</v>
      </c>
      <c r="K35" s="64">
        <v>45901</v>
      </c>
      <c r="L35" s="65">
        <v>46112</v>
      </c>
    </row>
    <row r="36" spans="1:12" ht="14.5" x14ac:dyDescent="0.35">
      <c r="A36" s="52">
        <v>35</v>
      </c>
      <c r="B36" s="59" t="s">
        <v>5</v>
      </c>
      <c r="C36" s="59" t="s">
        <v>326</v>
      </c>
      <c r="D36" s="60" t="str">
        <f t="shared" si="0"/>
        <v>7.2</v>
      </c>
      <c r="E36" s="60">
        <f>_xlfn.XLOOKUP(B36,Hoja3!$A$1:$A$29,Hoja3!$B$1:$B$29,"NO",0,1)</f>
        <v>7</v>
      </c>
      <c r="F36" s="60">
        <f>COUNTIF($E$2:E36,E36)</f>
        <v>2</v>
      </c>
      <c r="G36" s="61" t="s">
        <v>40</v>
      </c>
      <c r="H36" s="61" t="s">
        <v>65</v>
      </c>
      <c r="I36" s="61" t="s">
        <v>65</v>
      </c>
      <c r="J36" s="61" t="s">
        <v>65</v>
      </c>
      <c r="K36" s="62">
        <v>46179</v>
      </c>
      <c r="L36" s="63">
        <v>46179</v>
      </c>
    </row>
    <row r="37" spans="1:12" ht="14.5" x14ac:dyDescent="0.35">
      <c r="A37" s="52">
        <v>36</v>
      </c>
      <c r="B37" s="59" t="s">
        <v>5</v>
      </c>
      <c r="C37" s="59" t="s">
        <v>327</v>
      </c>
      <c r="D37" s="60" t="str">
        <f t="shared" si="0"/>
        <v>7.3</v>
      </c>
      <c r="E37" s="60">
        <f>_xlfn.XLOOKUP(B37,Hoja3!$A$1:$A$29,Hoja3!$B$1:$B$29,"NO",0,1)</f>
        <v>7</v>
      </c>
      <c r="F37" s="60">
        <f>COUNTIF($E$2:E37,E37)</f>
        <v>3</v>
      </c>
      <c r="G37" s="61" t="s">
        <v>40</v>
      </c>
      <c r="H37" s="69" t="s">
        <v>65</v>
      </c>
      <c r="I37" s="61" t="s">
        <v>65</v>
      </c>
      <c r="J37" s="61" t="s">
        <v>65</v>
      </c>
      <c r="K37" s="64">
        <v>46120</v>
      </c>
      <c r="L37" s="65">
        <v>46120</v>
      </c>
    </row>
    <row r="38" spans="1:12" ht="14.5" x14ac:dyDescent="0.35">
      <c r="A38" s="52">
        <v>37</v>
      </c>
      <c r="B38" s="59" t="s">
        <v>5</v>
      </c>
      <c r="C38" s="59" t="s">
        <v>328</v>
      </c>
      <c r="D38" s="60" t="str">
        <f t="shared" si="0"/>
        <v>7.4</v>
      </c>
      <c r="E38" s="60">
        <f>_xlfn.XLOOKUP(B38,Hoja3!$A$1:$A$29,Hoja3!$B$1:$B$29,"NO",0,1)</f>
        <v>7</v>
      </c>
      <c r="F38" s="60">
        <f>COUNTIF($E$2:E38,E38)</f>
        <v>4</v>
      </c>
      <c r="G38" s="61" t="s">
        <v>40</v>
      </c>
      <c r="H38" s="69" t="s">
        <v>65</v>
      </c>
      <c r="I38" s="61" t="s">
        <v>65</v>
      </c>
      <c r="J38" s="61" t="s">
        <v>65</v>
      </c>
      <c r="K38" s="62">
        <v>46179</v>
      </c>
      <c r="L38" s="63">
        <v>46179</v>
      </c>
    </row>
    <row r="39" spans="1:12" ht="14.5" x14ac:dyDescent="0.35">
      <c r="A39" s="52">
        <v>38</v>
      </c>
      <c r="B39" s="59" t="s">
        <v>6</v>
      </c>
      <c r="C39" s="59" t="s">
        <v>329</v>
      </c>
      <c r="D39" s="60" t="str">
        <f t="shared" si="0"/>
        <v>8.1</v>
      </c>
      <c r="E39" s="60">
        <f>_xlfn.XLOOKUP(B39,Hoja3!$A$1:$A$29,Hoja3!$B$1:$B$29,"NO",0,1)</f>
        <v>8</v>
      </c>
      <c r="F39" s="60">
        <f>COUNTIF($E$2:E39,E39)</f>
        <v>1</v>
      </c>
      <c r="G39" s="61" t="s">
        <v>40</v>
      </c>
      <c r="H39" s="61" t="s">
        <v>37</v>
      </c>
      <c r="I39" s="61" t="s">
        <v>59</v>
      </c>
      <c r="J39" s="61" t="s">
        <v>59</v>
      </c>
      <c r="K39" s="62">
        <v>45930</v>
      </c>
      <c r="L39" s="65">
        <v>45930</v>
      </c>
    </row>
    <row r="40" spans="1:12" ht="14.5" x14ac:dyDescent="0.35">
      <c r="A40" s="52">
        <v>39</v>
      </c>
      <c r="B40" s="59" t="s">
        <v>6</v>
      </c>
      <c r="C40" s="59" t="s">
        <v>330</v>
      </c>
      <c r="D40" s="60" t="str">
        <f t="shared" si="0"/>
        <v>8.2</v>
      </c>
      <c r="E40" s="60">
        <f>_xlfn.XLOOKUP(B40,Hoja3!$A$1:$A$29,Hoja3!$B$1:$B$29,"NO",0,1)</f>
        <v>8</v>
      </c>
      <c r="F40" s="60">
        <f>COUNTIF($E$2:E40,E40)</f>
        <v>2</v>
      </c>
      <c r="G40" s="61" t="s">
        <v>36</v>
      </c>
      <c r="H40" s="61" t="s">
        <v>37</v>
      </c>
      <c r="I40" s="61" t="s">
        <v>36</v>
      </c>
      <c r="J40" s="61" t="s">
        <v>36</v>
      </c>
      <c r="K40" s="64">
        <v>45992</v>
      </c>
      <c r="L40" s="65">
        <v>45992</v>
      </c>
    </row>
    <row r="41" spans="1:12" ht="14.5" x14ac:dyDescent="0.35">
      <c r="A41" s="52">
        <v>40</v>
      </c>
      <c r="B41" s="59" t="s">
        <v>6</v>
      </c>
      <c r="C41" s="59" t="s">
        <v>331</v>
      </c>
      <c r="D41" s="60" t="str">
        <f t="shared" si="0"/>
        <v>8.3</v>
      </c>
      <c r="E41" s="60">
        <f>_xlfn.XLOOKUP(B41,Hoja3!$A$1:$A$29,Hoja3!$B$1:$B$29,"NO",0,1)</f>
        <v>8</v>
      </c>
      <c r="F41" s="60">
        <f>COUNTIF($E$2:E41,E41)</f>
        <v>3</v>
      </c>
      <c r="G41" s="61" t="s">
        <v>46</v>
      </c>
      <c r="H41" s="61" t="s">
        <v>332</v>
      </c>
      <c r="I41" s="61" t="s">
        <v>48</v>
      </c>
      <c r="J41" s="61" t="s">
        <v>48</v>
      </c>
      <c r="K41" s="64">
        <v>45923</v>
      </c>
      <c r="L41" s="63">
        <v>45954</v>
      </c>
    </row>
    <row r="42" spans="1:12" ht="14.5" x14ac:dyDescent="0.35">
      <c r="A42" s="52">
        <v>41</v>
      </c>
      <c r="B42" s="59" t="s">
        <v>6</v>
      </c>
      <c r="C42" s="59" t="s">
        <v>333</v>
      </c>
      <c r="D42" s="60" t="str">
        <f t="shared" si="0"/>
        <v>8.4</v>
      </c>
      <c r="E42" s="60">
        <f>_xlfn.XLOOKUP(B42,Hoja3!$A$1:$A$29,Hoja3!$B$1:$B$29,"NO",0,1)</f>
        <v>8</v>
      </c>
      <c r="F42" s="60">
        <f>COUNTIF($E$2:E42,E42)</f>
        <v>4</v>
      </c>
      <c r="G42" s="61" t="s">
        <v>46</v>
      </c>
      <c r="H42" s="61" t="s">
        <v>70</v>
      </c>
      <c r="I42" s="61" t="s">
        <v>59</v>
      </c>
      <c r="J42" s="61" t="s">
        <v>59</v>
      </c>
      <c r="K42" s="62">
        <v>45931</v>
      </c>
      <c r="L42" s="63">
        <v>46149</v>
      </c>
    </row>
    <row r="43" spans="1:12" ht="14.5" x14ac:dyDescent="0.35">
      <c r="A43" s="52">
        <v>42</v>
      </c>
      <c r="B43" s="59" t="s">
        <v>6</v>
      </c>
      <c r="C43" s="59" t="s">
        <v>334</v>
      </c>
      <c r="D43" s="60" t="str">
        <f t="shared" si="0"/>
        <v>8.5</v>
      </c>
      <c r="E43" s="60">
        <f>_xlfn.XLOOKUP(B43,Hoja3!$A$1:$A$29,Hoja3!$B$1:$B$29,"NO",0,1)</f>
        <v>8</v>
      </c>
      <c r="F43" s="60">
        <f>COUNTIF($E$2:E43,E43)</f>
        <v>5</v>
      </c>
      <c r="G43" s="61" t="s">
        <v>46</v>
      </c>
      <c r="H43" s="61" t="s">
        <v>70</v>
      </c>
      <c r="I43" s="61" t="s">
        <v>59</v>
      </c>
      <c r="J43" s="61" t="s">
        <v>59</v>
      </c>
      <c r="K43" s="62">
        <v>45962</v>
      </c>
      <c r="L43" s="65">
        <v>46160</v>
      </c>
    </row>
    <row r="44" spans="1:12" ht="14.5" x14ac:dyDescent="0.35">
      <c r="A44" s="52">
        <v>43</v>
      </c>
      <c r="B44" s="59" t="s">
        <v>6</v>
      </c>
      <c r="C44" s="59" t="s">
        <v>335</v>
      </c>
      <c r="D44" s="60" t="str">
        <f t="shared" si="0"/>
        <v>8.6</v>
      </c>
      <c r="E44" s="60">
        <f>_xlfn.XLOOKUP(B44,Hoja3!$A$1:$A$29,Hoja3!$B$1:$B$29,"NO",0,1)</f>
        <v>8</v>
      </c>
      <c r="F44" s="60">
        <f>COUNTIF($E$2:E44,E44)</f>
        <v>6</v>
      </c>
      <c r="G44" s="61" t="s">
        <v>40</v>
      </c>
      <c r="H44" s="61" t="s">
        <v>336</v>
      </c>
      <c r="I44" s="61" t="s">
        <v>59</v>
      </c>
      <c r="J44" s="61" t="s">
        <v>59</v>
      </c>
      <c r="K44" s="64">
        <v>46023</v>
      </c>
      <c r="L44" s="65">
        <v>46174</v>
      </c>
    </row>
    <row r="45" spans="1:12" ht="14.5" x14ac:dyDescent="0.35">
      <c r="A45" s="52">
        <v>44</v>
      </c>
      <c r="B45" s="59" t="s">
        <v>6</v>
      </c>
      <c r="C45" s="59" t="s">
        <v>77</v>
      </c>
      <c r="D45" s="60" t="str">
        <f t="shared" si="0"/>
        <v>8.7</v>
      </c>
      <c r="E45" s="60">
        <f>_xlfn.XLOOKUP(B45,Hoja3!$A$1:$A$29,Hoja3!$B$1:$B$29,"NO",0,1)</f>
        <v>8</v>
      </c>
      <c r="F45" s="60">
        <f>COUNTIF($E$2:E45,E45)</f>
        <v>7</v>
      </c>
      <c r="G45" s="61" t="s">
        <v>46</v>
      </c>
      <c r="H45" s="61" t="s">
        <v>70</v>
      </c>
      <c r="I45" s="61" t="s">
        <v>59</v>
      </c>
      <c r="J45" s="61" t="s">
        <v>59</v>
      </c>
      <c r="K45" s="64">
        <v>45962</v>
      </c>
      <c r="L45" s="65">
        <v>46174</v>
      </c>
    </row>
    <row r="46" spans="1:12" ht="14.5" x14ac:dyDescent="0.35">
      <c r="A46" s="52">
        <v>45</v>
      </c>
      <c r="B46" s="59" t="s">
        <v>6</v>
      </c>
      <c r="C46" s="59" t="s">
        <v>337</v>
      </c>
      <c r="D46" s="60" t="str">
        <f t="shared" si="0"/>
        <v>8.8</v>
      </c>
      <c r="E46" s="60">
        <f>_xlfn.XLOOKUP(B46,Hoja3!$A$1:$A$29,Hoja3!$B$1:$B$29,"NO",0,1)</f>
        <v>8</v>
      </c>
      <c r="F46" s="60">
        <f>COUNTIF($E$2:E46,E46)</f>
        <v>8</v>
      </c>
      <c r="G46" s="61" t="s">
        <v>40</v>
      </c>
      <c r="H46" s="61" t="s">
        <v>80</v>
      </c>
      <c r="I46" s="61" t="s">
        <v>59</v>
      </c>
      <c r="J46" s="61" t="s">
        <v>59</v>
      </c>
      <c r="K46" s="62">
        <v>45962</v>
      </c>
      <c r="L46" s="65">
        <v>46179</v>
      </c>
    </row>
    <row r="47" spans="1:12" ht="14.5" x14ac:dyDescent="0.35">
      <c r="A47" s="52">
        <v>46</v>
      </c>
      <c r="B47" s="59" t="s">
        <v>6</v>
      </c>
      <c r="C47" s="59" t="s">
        <v>338</v>
      </c>
      <c r="D47" s="60" t="str">
        <f t="shared" si="0"/>
        <v>8.9</v>
      </c>
      <c r="E47" s="60">
        <f>_xlfn.XLOOKUP(B47,Hoja3!$A$1:$A$29,Hoja3!$B$1:$B$29,"NO",0,1)</f>
        <v>8</v>
      </c>
      <c r="F47" s="60">
        <f>COUNTIF($E$2:E47,E47)</f>
        <v>9</v>
      </c>
      <c r="G47" s="61" t="s">
        <v>40</v>
      </c>
      <c r="H47" s="61" t="s">
        <v>37</v>
      </c>
      <c r="I47" s="61" t="s">
        <v>59</v>
      </c>
      <c r="J47" s="61" t="s">
        <v>59</v>
      </c>
      <c r="K47" s="62">
        <v>46006</v>
      </c>
      <c r="L47" s="65">
        <v>46203</v>
      </c>
    </row>
    <row r="48" spans="1:12" ht="14.5" x14ac:dyDescent="0.35">
      <c r="A48" s="52">
        <v>47</v>
      </c>
      <c r="B48" s="59" t="s">
        <v>7</v>
      </c>
      <c r="C48" s="59" t="s">
        <v>87</v>
      </c>
      <c r="D48" s="60" t="str">
        <f t="shared" si="0"/>
        <v>9.1</v>
      </c>
      <c r="E48" s="60">
        <f>_xlfn.XLOOKUP(B48,Hoja3!$A$1:$A$29,Hoja3!$B$1:$B$29,"NO",0,1)</f>
        <v>9</v>
      </c>
      <c r="F48" s="60">
        <f>COUNTIF($E$2:E48,E48)</f>
        <v>1</v>
      </c>
      <c r="G48" s="61" t="s">
        <v>46</v>
      </c>
      <c r="H48" s="61" t="s">
        <v>88</v>
      </c>
      <c r="I48" s="61" t="s">
        <v>59</v>
      </c>
      <c r="J48" s="61" t="s">
        <v>59</v>
      </c>
      <c r="K48" s="64">
        <v>46037</v>
      </c>
      <c r="L48" s="65">
        <v>46068</v>
      </c>
    </row>
    <row r="49" spans="1:12" ht="14.5" x14ac:dyDescent="0.35">
      <c r="A49" s="52">
        <v>48</v>
      </c>
      <c r="B49" s="59" t="s">
        <v>7</v>
      </c>
      <c r="C49" s="59" t="s">
        <v>90</v>
      </c>
      <c r="D49" s="60" t="str">
        <f t="shared" si="0"/>
        <v>9.2</v>
      </c>
      <c r="E49" s="60">
        <f>_xlfn.XLOOKUP(B49,Hoja3!$A$1:$A$29,Hoja3!$B$1:$B$29,"NO",0,1)</f>
        <v>9</v>
      </c>
      <c r="F49" s="60">
        <f>COUNTIF($E$2:E49,E49)</f>
        <v>2</v>
      </c>
      <c r="G49" s="61" t="s">
        <v>40</v>
      </c>
      <c r="H49" s="61" t="s">
        <v>91</v>
      </c>
      <c r="I49" s="61" t="s">
        <v>92</v>
      </c>
      <c r="J49" s="61" t="s">
        <v>59</v>
      </c>
      <c r="K49" s="62">
        <v>46078</v>
      </c>
      <c r="L49" s="63">
        <v>46078</v>
      </c>
    </row>
    <row r="50" spans="1:12" ht="14.5" x14ac:dyDescent="0.35">
      <c r="A50" s="52">
        <v>49</v>
      </c>
      <c r="B50" s="59" t="s">
        <v>7</v>
      </c>
      <c r="C50" s="59" t="s">
        <v>339</v>
      </c>
      <c r="D50" s="60" t="str">
        <f t="shared" si="0"/>
        <v>9.3</v>
      </c>
      <c r="E50" s="60">
        <f>_xlfn.XLOOKUP(B50,Hoja3!$A$1:$A$29,Hoja3!$B$1:$B$29,"NO",0,1)</f>
        <v>9</v>
      </c>
      <c r="F50" s="60">
        <f>COUNTIF($E$2:E50,E50)</f>
        <v>3</v>
      </c>
      <c r="G50" s="61" t="s">
        <v>46</v>
      </c>
      <c r="H50" s="61" t="s">
        <v>340</v>
      </c>
      <c r="I50" s="61" t="s">
        <v>59</v>
      </c>
      <c r="J50" s="61" t="s">
        <v>59</v>
      </c>
      <c r="K50" s="62">
        <v>46079</v>
      </c>
      <c r="L50" s="63">
        <v>46093</v>
      </c>
    </row>
    <row r="51" spans="1:12" ht="14.5" x14ac:dyDescent="0.35">
      <c r="A51" s="52">
        <v>50</v>
      </c>
      <c r="B51" s="59" t="s">
        <v>7</v>
      </c>
      <c r="C51" s="59" t="s">
        <v>341</v>
      </c>
      <c r="D51" s="60" t="str">
        <f t="shared" si="0"/>
        <v>9.4</v>
      </c>
      <c r="E51" s="60">
        <f>_xlfn.XLOOKUP(B51,Hoja3!$A$1:$A$29,Hoja3!$B$1:$B$29,"NO",0,1)</f>
        <v>9</v>
      </c>
      <c r="F51" s="60">
        <f>COUNTIF($E$2:E51,E51)</f>
        <v>4</v>
      </c>
      <c r="G51" s="61" t="s">
        <v>40</v>
      </c>
      <c r="H51" s="61" t="s">
        <v>62</v>
      </c>
      <c r="I51" s="61" t="s">
        <v>59</v>
      </c>
      <c r="J51" s="61" t="s">
        <v>59</v>
      </c>
      <c r="K51" s="62">
        <v>46094</v>
      </c>
      <c r="L51" s="63">
        <v>46094</v>
      </c>
    </row>
    <row r="52" spans="1:12" ht="14.5" x14ac:dyDescent="0.35">
      <c r="A52" s="52">
        <v>51</v>
      </c>
      <c r="B52" s="59" t="s">
        <v>7</v>
      </c>
      <c r="C52" s="59" t="s">
        <v>342</v>
      </c>
      <c r="D52" s="60" t="str">
        <f t="shared" si="0"/>
        <v>9.5</v>
      </c>
      <c r="E52" s="60">
        <f>_xlfn.XLOOKUP(B52,Hoja3!$A$1:$A$29,Hoja3!$B$1:$B$29,"NO",0,1)</f>
        <v>9</v>
      </c>
      <c r="F52" s="60">
        <f>COUNTIF($E$2:E52,E52)</f>
        <v>5</v>
      </c>
      <c r="G52" s="61" t="s">
        <v>40</v>
      </c>
      <c r="H52" s="61" t="s">
        <v>62</v>
      </c>
      <c r="I52" s="61" t="s">
        <v>59</v>
      </c>
      <c r="J52" s="61" t="s">
        <v>59</v>
      </c>
      <c r="K52" s="62">
        <v>46106</v>
      </c>
      <c r="L52" s="63">
        <v>46106</v>
      </c>
    </row>
    <row r="53" spans="1:12" ht="14.5" x14ac:dyDescent="0.35">
      <c r="A53" s="52">
        <v>52</v>
      </c>
      <c r="B53" s="59" t="s">
        <v>7</v>
      </c>
      <c r="C53" s="59" t="s">
        <v>343</v>
      </c>
      <c r="D53" s="60" t="str">
        <f t="shared" si="0"/>
        <v>9.6</v>
      </c>
      <c r="E53" s="60">
        <f>_xlfn.XLOOKUP(B53,Hoja3!$A$1:$A$29,Hoja3!$B$1:$B$29,"NO",0,1)</f>
        <v>9</v>
      </c>
      <c r="F53" s="60">
        <f>COUNTIF($E$2:E53,E53)</f>
        <v>6</v>
      </c>
      <c r="G53" s="61" t="s">
        <v>40</v>
      </c>
      <c r="H53" s="61" t="s">
        <v>344</v>
      </c>
      <c r="I53" s="61" t="s">
        <v>65</v>
      </c>
      <c r="J53" s="61" t="s">
        <v>345</v>
      </c>
      <c r="K53" s="62">
        <v>46126</v>
      </c>
      <c r="L53" s="63">
        <v>46126</v>
      </c>
    </row>
    <row r="54" spans="1:12" ht="14.5" x14ac:dyDescent="0.35">
      <c r="A54" s="52">
        <v>53</v>
      </c>
      <c r="B54" s="59" t="s">
        <v>7</v>
      </c>
      <c r="C54" s="59" t="s">
        <v>102</v>
      </c>
      <c r="D54" s="60" t="str">
        <f t="shared" si="0"/>
        <v>9.7</v>
      </c>
      <c r="E54" s="60">
        <f>_xlfn.XLOOKUP(B54,Hoja3!$A$1:$A$29,Hoja3!$B$1:$B$29,"NO",0,1)</f>
        <v>9</v>
      </c>
      <c r="F54" s="60">
        <f>COUNTIF($E$2:E54,E54)</f>
        <v>7</v>
      </c>
      <c r="G54" s="61" t="s">
        <v>40</v>
      </c>
      <c r="H54" s="61" t="s">
        <v>62</v>
      </c>
      <c r="I54" s="61" t="s">
        <v>92</v>
      </c>
      <c r="J54" s="61" t="s">
        <v>59</v>
      </c>
      <c r="K54" s="64">
        <v>46127</v>
      </c>
      <c r="L54" s="65">
        <v>46127</v>
      </c>
    </row>
    <row r="55" spans="1:12" ht="14.5" x14ac:dyDescent="0.35">
      <c r="A55" s="52">
        <v>54</v>
      </c>
      <c r="B55" s="59" t="s">
        <v>7</v>
      </c>
      <c r="C55" s="59" t="s">
        <v>346</v>
      </c>
      <c r="D55" s="60" t="str">
        <f t="shared" si="0"/>
        <v>9.8</v>
      </c>
      <c r="E55" s="60">
        <f>_xlfn.XLOOKUP(B55,Hoja3!$A$1:$A$29,Hoja3!$B$1:$B$29,"NO",0,1)</f>
        <v>9</v>
      </c>
      <c r="F55" s="60">
        <f>COUNTIF($E$2:E55,E55)</f>
        <v>8</v>
      </c>
      <c r="G55" s="61" t="s">
        <v>40</v>
      </c>
      <c r="H55" s="61" t="s">
        <v>62</v>
      </c>
      <c r="I55" s="61" t="s">
        <v>92</v>
      </c>
      <c r="J55" s="61" t="s">
        <v>59</v>
      </c>
      <c r="K55" s="64">
        <v>46157</v>
      </c>
      <c r="L55" s="65">
        <v>46167</v>
      </c>
    </row>
    <row r="56" spans="1:12" ht="14.5" x14ac:dyDescent="0.35">
      <c r="A56" s="52">
        <v>55</v>
      </c>
      <c r="B56" s="59" t="s">
        <v>7</v>
      </c>
      <c r="C56" s="59" t="s">
        <v>109</v>
      </c>
      <c r="D56" s="60" t="str">
        <f t="shared" si="0"/>
        <v>9.9</v>
      </c>
      <c r="E56" s="60">
        <f>_xlfn.XLOOKUP(B56,Hoja3!$A$1:$A$29,Hoja3!$B$1:$B$29,"NO",0,1)</f>
        <v>9</v>
      </c>
      <c r="F56" s="60">
        <f>COUNTIF($E$2:E56,E56)</f>
        <v>9</v>
      </c>
      <c r="G56" s="61" t="s">
        <v>40</v>
      </c>
      <c r="H56" s="61" t="s">
        <v>62</v>
      </c>
      <c r="I56" s="61" t="s">
        <v>92</v>
      </c>
      <c r="J56" s="61" t="s">
        <v>59</v>
      </c>
      <c r="K56" s="64">
        <v>46128</v>
      </c>
      <c r="L56" s="65">
        <v>46167</v>
      </c>
    </row>
    <row r="57" spans="1:12" ht="14.5" x14ac:dyDescent="0.35">
      <c r="A57" s="52">
        <v>56</v>
      </c>
      <c r="B57" s="59" t="s">
        <v>7</v>
      </c>
      <c r="C57" s="59" t="s">
        <v>111</v>
      </c>
      <c r="D57" s="60" t="str">
        <f t="shared" si="0"/>
        <v>9.10</v>
      </c>
      <c r="E57" s="60">
        <f>_xlfn.XLOOKUP(B57,Hoja3!$A$1:$A$29,Hoja3!$B$1:$B$29,"NO",0,1)</f>
        <v>9</v>
      </c>
      <c r="F57" s="60">
        <f>COUNTIF($E$2:E57,E57)</f>
        <v>10</v>
      </c>
      <c r="G57" s="61" t="s">
        <v>40</v>
      </c>
      <c r="H57" s="61" t="s">
        <v>62</v>
      </c>
      <c r="I57" s="61" t="s">
        <v>92</v>
      </c>
      <c r="J57" s="61" t="s">
        <v>59</v>
      </c>
      <c r="K57" s="64">
        <v>46128</v>
      </c>
      <c r="L57" s="65">
        <v>46170</v>
      </c>
    </row>
    <row r="58" spans="1:12" ht="14.5" x14ac:dyDescent="0.35">
      <c r="A58" s="52">
        <v>57</v>
      </c>
      <c r="B58" s="59" t="s">
        <v>7</v>
      </c>
      <c r="C58" s="59" t="s">
        <v>347</v>
      </c>
      <c r="D58" s="60" t="str">
        <f t="shared" si="0"/>
        <v>9.11</v>
      </c>
      <c r="E58" s="60">
        <f>_xlfn.XLOOKUP(B58,Hoja3!$A$1:$A$29,Hoja3!$B$1:$B$29,"NO",0,1)</f>
        <v>9</v>
      </c>
      <c r="F58" s="60">
        <f>COUNTIF($E$2:E58,E58)</f>
        <v>11</v>
      </c>
      <c r="G58" s="61" t="s">
        <v>40</v>
      </c>
      <c r="H58" s="61" t="s">
        <v>62</v>
      </c>
      <c r="I58" s="61" t="s">
        <v>92</v>
      </c>
      <c r="J58" s="61" t="s">
        <v>59</v>
      </c>
      <c r="K58" s="64">
        <v>46171</v>
      </c>
      <c r="L58" s="65">
        <v>46171</v>
      </c>
    </row>
    <row r="59" spans="1:12" ht="14.5" x14ac:dyDescent="0.35">
      <c r="A59" s="52">
        <v>58</v>
      </c>
      <c r="B59" s="59" t="s">
        <v>7</v>
      </c>
      <c r="C59" s="59" t="s">
        <v>348</v>
      </c>
      <c r="D59" s="60" t="str">
        <f t="shared" si="0"/>
        <v>9.12</v>
      </c>
      <c r="E59" s="60">
        <f>_xlfn.XLOOKUP(B59,Hoja3!$A$1:$A$29,Hoja3!$B$1:$B$29,"NO",0,1)</f>
        <v>9</v>
      </c>
      <c r="F59" s="60">
        <f>COUNTIF($E$2:E59,E59)</f>
        <v>12</v>
      </c>
      <c r="G59" s="61" t="s">
        <v>40</v>
      </c>
      <c r="H59" s="61" t="s">
        <v>80</v>
      </c>
      <c r="I59" s="61" t="s">
        <v>59</v>
      </c>
      <c r="J59" s="61" t="s">
        <v>59</v>
      </c>
      <c r="K59" s="64">
        <v>46172</v>
      </c>
      <c r="L59" s="65">
        <v>46173</v>
      </c>
    </row>
    <row r="60" spans="1:12" ht="14.5" x14ac:dyDescent="0.35">
      <c r="A60" s="52">
        <v>59</v>
      </c>
      <c r="B60" s="59" t="s">
        <v>7</v>
      </c>
      <c r="C60" s="59" t="s">
        <v>117</v>
      </c>
      <c r="D60" s="60" t="str">
        <f t="shared" si="0"/>
        <v>9.13</v>
      </c>
      <c r="E60" s="60">
        <f>_xlfn.XLOOKUP(B60,Hoja3!$A$1:$A$29,Hoja3!$B$1:$B$29,"NO",0,1)</f>
        <v>9</v>
      </c>
      <c r="F60" s="60">
        <f>COUNTIF($E$2:E60,E60)</f>
        <v>13</v>
      </c>
      <c r="G60" s="61" t="s">
        <v>36</v>
      </c>
      <c r="H60" s="61" t="s">
        <v>37</v>
      </c>
      <c r="I60" s="61" t="s">
        <v>59</v>
      </c>
      <c r="J60" s="61" t="s">
        <v>59</v>
      </c>
      <c r="K60" s="64">
        <v>46181</v>
      </c>
      <c r="L60" s="65">
        <v>46199</v>
      </c>
    </row>
    <row r="61" spans="1:12" ht="14.5" x14ac:dyDescent="0.35">
      <c r="A61" s="52">
        <v>60</v>
      </c>
      <c r="B61" s="59" t="s">
        <v>7</v>
      </c>
      <c r="C61" s="59" t="s">
        <v>349</v>
      </c>
      <c r="D61" s="60" t="str">
        <f t="shared" si="0"/>
        <v>9.14</v>
      </c>
      <c r="E61" s="60">
        <f>_xlfn.XLOOKUP(B61,Hoja3!$A$1:$A$29,Hoja3!$B$1:$B$29,"NO",0,1)</f>
        <v>9</v>
      </c>
      <c r="F61" s="60">
        <f>COUNTIF($E$2:E61,E61)</f>
        <v>14</v>
      </c>
      <c r="G61" s="61" t="s">
        <v>46</v>
      </c>
      <c r="H61" s="61" t="s">
        <v>107</v>
      </c>
      <c r="I61" s="61" t="s">
        <v>59</v>
      </c>
      <c r="J61" s="61" t="s">
        <v>59</v>
      </c>
      <c r="K61" s="64">
        <v>46179</v>
      </c>
      <c r="L61" s="65">
        <v>46180</v>
      </c>
    </row>
    <row r="62" spans="1:12" ht="14.5" x14ac:dyDescent="0.35">
      <c r="A62" s="52">
        <v>61</v>
      </c>
      <c r="B62" s="59" t="s">
        <v>7</v>
      </c>
      <c r="C62" s="59" t="s">
        <v>350</v>
      </c>
      <c r="D62" s="60" t="str">
        <f t="shared" si="0"/>
        <v>9.15</v>
      </c>
      <c r="E62" s="60">
        <f>_xlfn.XLOOKUP(B62,Hoja3!$A$1:$A$29,Hoja3!$B$1:$B$29,"NO",0,1)</f>
        <v>9</v>
      </c>
      <c r="F62" s="60">
        <f>COUNTIF($E$2:E62,E62)</f>
        <v>15</v>
      </c>
      <c r="G62" s="61" t="s">
        <v>46</v>
      </c>
      <c r="H62" s="61" t="s">
        <v>351</v>
      </c>
      <c r="I62" s="61" t="s">
        <v>65</v>
      </c>
      <c r="J62" s="61" t="s">
        <v>59</v>
      </c>
      <c r="K62" s="64">
        <v>46113</v>
      </c>
      <c r="L62" s="65">
        <v>46189</v>
      </c>
    </row>
    <row r="63" spans="1:12" ht="14.5" x14ac:dyDescent="0.35">
      <c r="A63" s="52">
        <v>62</v>
      </c>
      <c r="B63" s="59" t="s">
        <v>7</v>
      </c>
      <c r="C63" s="59" t="s">
        <v>352</v>
      </c>
      <c r="D63" s="60" t="str">
        <f t="shared" si="0"/>
        <v>9.16</v>
      </c>
      <c r="E63" s="60">
        <f>_xlfn.XLOOKUP(B63,Hoja3!$A$1:$A$29,Hoja3!$B$1:$B$29,"NO",0,1)</f>
        <v>9</v>
      </c>
      <c r="F63" s="60">
        <f>COUNTIF($E$2:E63,E63)</f>
        <v>16</v>
      </c>
      <c r="G63" s="61" t="s">
        <v>46</v>
      </c>
      <c r="H63" s="61" t="s">
        <v>351</v>
      </c>
      <c r="I63" s="61" t="s">
        <v>65</v>
      </c>
      <c r="J63" s="61" t="s">
        <v>59</v>
      </c>
      <c r="K63" s="64">
        <v>46143</v>
      </c>
      <c r="L63" s="65">
        <v>46173</v>
      </c>
    </row>
    <row r="64" spans="1:12" ht="14.5" x14ac:dyDescent="0.35">
      <c r="A64" s="52">
        <v>63</v>
      </c>
      <c r="B64" s="59" t="s">
        <v>8</v>
      </c>
      <c r="C64" s="59" t="s">
        <v>353</v>
      </c>
      <c r="D64" s="60" t="str">
        <f t="shared" si="0"/>
        <v>10.1</v>
      </c>
      <c r="E64" s="60">
        <f>_xlfn.XLOOKUP(B64,Hoja3!$A$1:$A$29,Hoja3!$B$1:$B$29,"NO",0,1)</f>
        <v>10</v>
      </c>
      <c r="F64" s="60">
        <f>COUNTIF($E$2:E64,E64)</f>
        <v>1</v>
      </c>
      <c r="G64" s="61" t="s">
        <v>40</v>
      </c>
      <c r="H64" s="61" t="s">
        <v>354</v>
      </c>
      <c r="I64" s="61" t="s">
        <v>48</v>
      </c>
      <c r="J64" s="61" t="s">
        <v>48</v>
      </c>
      <c r="K64" s="64">
        <v>45870</v>
      </c>
      <c r="L64" s="65">
        <v>45900</v>
      </c>
    </row>
    <row r="65" spans="1:12" ht="14.5" x14ac:dyDescent="0.35">
      <c r="A65" s="52">
        <v>64</v>
      </c>
      <c r="B65" s="59" t="s">
        <v>8</v>
      </c>
      <c r="C65" s="59" t="s">
        <v>355</v>
      </c>
      <c r="D65" s="60" t="str">
        <f t="shared" si="0"/>
        <v>10.2</v>
      </c>
      <c r="E65" s="60">
        <f>_xlfn.XLOOKUP(B65,Hoja3!$A$1:$A$29,Hoja3!$B$1:$B$29,"NO",0,1)</f>
        <v>10</v>
      </c>
      <c r="F65" s="60">
        <f>COUNTIF($E$2:E65,E65)</f>
        <v>2</v>
      </c>
      <c r="G65" s="61" t="s">
        <v>40</v>
      </c>
      <c r="H65" s="61" t="s">
        <v>354</v>
      </c>
      <c r="I65" s="61" t="s">
        <v>48</v>
      </c>
      <c r="J65" s="61" t="s">
        <v>48</v>
      </c>
      <c r="K65" s="64">
        <v>45992</v>
      </c>
      <c r="L65" s="65">
        <v>46022</v>
      </c>
    </row>
    <row r="66" spans="1:12" ht="14.5" x14ac:dyDescent="0.35">
      <c r="A66" s="52">
        <v>65</v>
      </c>
      <c r="B66" s="59" t="s">
        <v>8</v>
      </c>
      <c r="C66" s="59" t="s">
        <v>356</v>
      </c>
      <c r="D66" s="60" t="str">
        <f t="shared" ref="D66:D129" si="1">E66&amp;"."&amp;F66</f>
        <v>10.3</v>
      </c>
      <c r="E66" s="60">
        <f>_xlfn.XLOOKUP(B66,Hoja3!$A$1:$A$29,Hoja3!$B$1:$B$29,"NO",0,1)</f>
        <v>10</v>
      </c>
      <c r="F66" s="60">
        <f>COUNTIF($E$2:E66,E66)</f>
        <v>3</v>
      </c>
      <c r="G66" s="61" t="s">
        <v>40</v>
      </c>
      <c r="H66" s="61" t="s">
        <v>262</v>
      </c>
      <c r="I66" s="61" t="s">
        <v>48</v>
      </c>
      <c r="J66" s="61" t="s">
        <v>48</v>
      </c>
      <c r="K66" s="62">
        <v>45962</v>
      </c>
      <c r="L66" s="65">
        <v>46037</v>
      </c>
    </row>
    <row r="67" spans="1:12" ht="14.5" x14ac:dyDescent="0.35">
      <c r="A67" s="52">
        <v>66</v>
      </c>
      <c r="B67" s="59" t="s">
        <v>8</v>
      </c>
      <c r="C67" s="59" t="s">
        <v>357</v>
      </c>
      <c r="D67" s="60" t="str">
        <f t="shared" si="1"/>
        <v>10.4</v>
      </c>
      <c r="E67" s="60">
        <f>_xlfn.XLOOKUP(B67,Hoja3!$A$1:$A$29,Hoja3!$B$1:$B$29,"NO",0,1)</f>
        <v>10</v>
      </c>
      <c r="F67" s="60">
        <f>COUNTIF($E$2:E67,E67)</f>
        <v>4</v>
      </c>
      <c r="G67" s="61" t="s">
        <v>46</v>
      </c>
      <c r="H67" s="61" t="s">
        <v>358</v>
      </c>
      <c r="I67" s="61" t="s">
        <v>48</v>
      </c>
      <c r="J67" s="61" t="s">
        <v>48</v>
      </c>
      <c r="K67" s="64">
        <v>46035</v>
      </c>
      <c r="L67" s="63">
        <v>46118</v>
      </c>
    </row>
    <row r="68" spans="1:12" ht="14.5" x14ac:dyDescent="0.35">
      <c r="A68" s="52">
        <v>67</v>
      </c>
      <c r="B68" s="59" t="s">
        <v>8</v>
      </c>
      <c r="C68" s="59" t="s">
        <v>359</v>
      </c>
      <c r="D68" s="60" t="str">
        <f t="shared" si="1"/>
        <v>10.5</v>
      </c>
      <c r="E68" s="60">
        <f>_xlfn.XLOOKUP(B68,Hoja3!$A$1:$A$29,Hoja3!$B$1:$B$29,"NO",0,1)</f>
        <v>10</v>
      </c>
      <c r="F68" s="60">
        <f>COUNTIF($E$2:E68,E68)</f>
        <v>5</v>
      </c>
      <c r="G68" s="61" t="s">
        <v>46</v>
      </c>
      <c r="H68" s="61" t="s">
        <v>360</v>
      </c>
      <c r="I68" s="61" t="s">
        <v>92</v>
      </c>
      <c r="J68" s="61" t="s">
        <v>48</v>
      </c>
      <c r="K68" s="64">
        <v>46115</v>
      </c>
      <c r="L68" s="65">
        <v>46144</v>
      </c>
    </row>
    <row r="69" spans="1:12" ht="14.5" x14ac:dyDescent="0.35">
      <c r="A69" s="52">
        <v>68</v>
      </c>
      <c r="B69" s="59" t="s">
        <v>8</v>
      </c>
      <c r="C69" s="59" t="s">
        <v>361</v>
      </c>
      <c r="D69" s="60" t="str">
        <f t="shared" si="1"/>
        <v>10.6</v>
      </c>
      <c r="E69" s="60">
        <f>_xlfn.XLOOKUP(B69,Hoja3!$A$1:$A$29,Hoja3!$B$1:$B$29,"NO",0,1)</f>
        <v>10</v>
      </c>
      <c r="F69" s="60">
        <f>COUNTIF($E$2:E69,E69)</f>
        <v>6</v>
      </c>
      <c r="G69" s="61" t="s">
        <v>40</v>
      </c>
      <c r="H69" s="61" t="s">
        <v>129</v>
      </c>
      <c r="I69" s="61" t="s">
        <v>92</v>
      </c>
      <c r="J69" s="61" t="s">
        <v>48</v>
      </c>
      <c r="K69" s="64">
        <v>45945</v>
      </c>
      <c r="L69" s="65">
        <v>46043</v>
      </c>
    </row>
    <row r="70" spans="1:12" ht="14.5" x14ac:dyDescent="0.35">
      <c r="A70" s="52">
        <v>69</v>
      </c>
      <c r="B70" s="59" t="s">
        <v>8</v>
      </c>
      <c r="C70" s="59" t="s">
        <v>362</v>
      </c>
      <c r="D70" s="60" t="str">
        <f t="shared" si="1"/>
        <v>10.7</v>
      </c>
      <c r="E70" s="60">
        <f>_xlfn.XLOOKUP(B70,Hoja3!$A$1:$A$29,Hoja3!$B$1:$B$29,"NO",0,1)</f>
        <v>10</v>
      </c>
      <c r="F70" s="60">
        <f>COUNTIF($E$2:E70,E70)</f>
        <v>7</v>
      </c>
      <c r="G70" s="61" t="s">
        <v>40</v>
      </c>
      <c r="H70" s="61" t="s">
        <v>129</v>
      </c>
      <c r="I70" s="61" t="s">
        <v>92</v>
      </c>
      <c r="J70" s="61" t="s">
        <v>48</v>
      </c>
      <c r="K70" s="64">
        <v>46035</v>
      </c>
      <c r="L70" s="65">
        <v>46035</v>
      </c>
    </row>
    <row r="71" spans="1:12" ht="14.5" x14ac:dyDescent="0.35">
      <c r="A71" s="52">
        <v>70</v>
      </c>
      <c r="B71" s="59" t="s">
        <v>8</v>
      </c>
      <c r="C71" s="59" t="s">
        <v>363</v>
      </c>
      <c r="D71" s="60" t="str">
        <f t="shared" si="1"/>
        <v>10.8</v>
      </c>
      <c r="E71" s="60">
        <f>_xlfn.XLOOKUP(B71,Hoja3!$A$1:$A$29,Hoja3!$B$1:$B$29,"NO",0,1)</f>
        <v>10</v>
      </c>
      <c r="F71" s="60">
        <f>COUNTIF($E$2:E71,E71)</f>
        <v>8</v>
      </c>
      <c r="G71" s="61" t="s">
        <v>40</v>
      </c>
      <c r="H71" s="61" t="s">
        <v>129</v>
      </c>
      <c r="I71" s="61" t="s">
        <v>92</v>
      </c>
      <c r="J71" s="61" t="s">
        <v>48</v>
      </c>
      <c r="K71" s="64">
        <v>46038</v>
      </c>
      <c r="L71" s="65">
        <v>46188</v>
      </c>
    </row>
    <row r="72" spans="1:12" ht="14.5" x14ac:dyDescent="0.35">
      <c r="A72" s="52">
        <v>71</v>
      </c>
      <c r="B72" s="59" t="s">
        <v>8</v>
      </c>
      <c r="C72" s="59" t="s">
        <v>364</v>
      </c>
      <c r="D72" s="60" t="str">
        <f t="shared" si="1"/>
        <v>10.9</v>
      </c>
      <c r="E72" s="60">
        <f>_xlfn.XLOOKUP(B72,Hoja3!$A$1:$A$29,Hoja3!$B$1:$B$29,"NO",0,1)</f>
        <v>10</v>
      </c>
      <c r="F72" s="60">
        <f>COUNTIF($E$2:E72,E72)</f>
        <v>9</v>
      </c>
      <c r="G72" s="61" t="s">
        <v>40</v>
      </c>
      <c r="H72" s="61" t="s">
        <v>129</v>
      </c>
      <c r="I72" s="61" t="s">
        <v>92</v>
      </c>
      <c r="J72" s="61" t="s">
        <v>48</v>
      </c>
      <c r="K72" s="64">
        <v>46043</v>
      </c>
      <c r="L72" s="65">
        <v>46188</v>
      </c>
    </row>
    <row r="73" spans="1:12" ht="14.5" x14ac:dyDescent="0.35">
      <c r="A73" s="52">
        <v>72</v>
      </c>
      <c r="B73" s="59" t="s">
        <v>8</v>
      </c>
      <c r="C73" s="59" t="s">
        <v>365</v>
      </c>
      <c r="D73" s="60" t="str">
        <f t="shared" si="1"/>
        <v>10.10</v>
      </c>
      <c r="E73" s="60">
        <f>_xlfn.XLOOKUP(B73,Hoja3!$A$1:$A$29,Hoja3!$B$1:$B$29,"NO",0,1)</f>
        <v>10</v>
      </c>
      <c r="F73" s="60">
        <f>COUNTIF($E$2:E73,E73)</f>
        <v>10</v>
      </c>
      <c r="G73" s="61" t="s">
        <v>40</v>
      </c>
      <c r="H73" s="61" t="s">
        <v>129</v>
      </c>
      <c r="I73" s="61" t="s">
        <v>92</v>
      </c>
      <c r="J73" s="61" t="s">
        <v>48</v>
      </c>
      <c r="K73" s="62">
        <v>46043</v>
      </c>
      <c r="L73" s="63">
        <v>46058</v>
      </c>
    </row>
    <row r="74" spans="1:12" ht="14.5" x14ac:dyDescent="0.35">
      <c r="A74" s="52">
        <v>73</v>
      </c>
      <c r="B74" s="59" t="s">
        <v>8</v>
      </c>
      <c r="C74" s="59" t="s">
        <v>366</v>
      </c>
      <c r="D74" s="60" t="str">
        <f t="shared" si="1"/>
        <v>10.11</v>
      </c>
      <c r="E74" s="60">
        <f>_xlfn.XLOOKUP(B74,Hoja3!$A$1:$A$29,Hoja3!$B$1:$B$29,"NO",0,1)</f>
        <v>10</v>
      </c>
      <c r="F74" s="60">
        <f>COUNTIF($E$2:E74,E74)</f>
        <v>11</v>
      </c>
      <c r="G74" s="61" t="s">
        <v>40</v>
      </c>
      <c r="H74" s="61" t="s">
        <v>129</v>
      </c>
      <c r="I74" s="61" t="s">
        <v>92</v>
      </c>
      <c r="J74" s="61" t="s">
        <v>48</v>
      </c>
      <c r="K74" s="62">
        <v>46113</v>
      </c>
      <c r="L74" s="63">
        <v>46119</v>
      </c>
    </row>
    <row r="75" spans="1:12" ht="14.5" x14ac:dyDescent="0.35">
      <c r="A75" s="52">
        <v>74</v>
      </c>
      <c r="B75" s="59" t="s">
        <v>8</v>
      </c>
      <c r="C75" s="59" t="s">
        <v>367</v>
      </c>
      <c r="D75" s="60" t="str">
        <f t="shared" si="1"/>
        <v>10.12</v>
      </c>
      <c r="E75" s="60">
        <f>_xlfn.XLOOKUP(B75,Hoja3!$A$1:$A$29,Hoja3!$B$1:$B$29,"NO",0,1)</f>
        <v>10</v>
      </c>
      <c r="F75" s="60">
        <f>COUNTIF($E$2:E75,E75)</f>
        <v>12</v>
      </c>
      <c r="G75" s="61" t="s">
        <v>40</v>
      </c>
      <c r="H75" s="61" t="s">
        <v>344</v>
      </c>
      <c r="I75" s="61" t="s">
        <v>65</v>
      </c>
      <c r="J75" s="61" t="s">
        <v>368</v>
      </c>
      <c r="K75" s="62">
        <v>46041</v>
      </c>
      <c r="L75" s="63">
        <v>46044</v>
      </c>
    </row>
    <row r="76" spans="1:12" ht="14.5" x14ac:dyDescent="0.35">
      <c r="A76" s="52">
        <v>75</v>
      </c>
      <c r="B76" s="59" t="s">
        <v>8</v>
      </c>
      <c r="C76" s="59" t="s">
        <v>369</v>
      </c>
      <c r="D76" s="60" t="str">
        <f t="shared" si="1"/>
        <v>10.13</v>
      </c>
      <c r="E76" s="60">
        <f>_xlfn.XLOOKUP(B76,Hoja3!$A$1:$A$29,Hoja3!$B$1:$B$29,"NO",0,1)</f>
        <v>10</v>
      </c>
      <c r="F76" s="60">
        <f>COUNTIF($E$2:E76,E76)</f>
        <v>13</v>
      </c>
      <c r="G76" s="61" t="s">
        <v>40</v>
      </c>
      <c r="H76" s="61" t="s">
        <v>37</v>
      </c>
      <c r="I76" s="61" t="s">
        <v>48</v>
      </c>
      <c r="J76" s="61" t="s">
        <v>48</v>
      </c>
      <c r="K76" s="64">
        <v>46054</v>
      </c>
      <c r="L76" s="65">
        <v>46058</v>
      </c>
    </row>
    <row r="77" spans="1:12" ht="14.5" x14ac:dyDescent="0.35">
      <c r="A77" s="52">
        <v>76</v>
      </c>
      <c r="B77" s="59" t="s">
        <v>8</v>
      </c>
      <c r="C77" s="59" t="s">
        <v>370</v>
      </c>
      <c r="D77" s="60" t="str">
        <f t="shared" si="1"/>
        <v>10.14</v>
      </c>
      <c r="E77" s="60">
        <f>_xlfn.XLOOKUP(B77,Hoja3!$A$1:$A$29,Hoja3!$B$1:$B$29,"NO",0,1)</f>
        <v>10</v>
      </c>
      <c r="F77" s="60">
        <f>COUNTIF($E$2:E77,E77)</f>
        <v>14</v>
      </c>
      <c r="G77" s="61" t="s">
        <v>40</v>
      </c>
      <c r="H77" s="61" t="s">
        <v>129</v>
      </c>
      <c r="I77" s="61" t="s">
        <v>48</v>
      </c>
      <c r="J77" s="61" t="s">
        <v>48</v>
      </c>
      <c r="K77" s="64">
        <v>46059</v>
      </c>
      <c r="L77" s="65">
        <v>46059</v>
      </c>
    </row>
    <row r="78" spans="1:12" ht="14.5" x14ac:dyDescent="0.35">
      <c r="A78" s="52">
        <v>77</v>
      </c>
      <c r="B78" s="59" t="s">
        <v>8</v>
      </c>
      <c r="C78" s="59" t="s">
        <v>371</v>
      </c>
      <c r="D78" s="60" t="str">
        <f t="shared" si="1"/>
        <v>10.15</v>
      </c>
      <c r="E78" s="60">
        <f>_xlfn.XLOOKUP(B78,Hoja3!$A$1:$A$29,Hoja3!$B$1:$B$29,"NO",0,1)</f>
        <v>10</v>
      </c>
      <c r="F78" s="60">
        <f>COUNTIF($E$2:E78,E78)</f>
        <v>15</v>
      </c>
      <c r="G78" s="61" t="s">
        <v>40</v>
      </c>
      <c r="H78" s="61" t="s">
        <v>62</v>
      </c>
      <c r="I78" s="61" t="s">
        <v>48</v>
      </c>
      <c r="J78" s="61" t="s">
        <v>48</v>
      </c>
      <c r="K78" s="64">
        <v>46062</v>
      </c>
      <c r="L78" s="65">
        <v>46112</v>
      </c>
    </row>
    <row r="79" spans="1:12" ht="14.5" x14ac:dyDescent="0.35">
      <c r="A79" s="52">
        <v>78</v>
      </c>
      <c r="B79" s="59" t="s">
        <v>8</v>
      </c>
      <c r="C79" s="59" t="s">
        <v>372</v>
      </c>
      <c r="D79" s="60" t="str">
        <f t="shared" si="1"/>
        <v>10.16</v>
      </c>
      <c r="E79" s="60">
        <f>_xlfn.XLOOKUP(B79,Hoja3!$A$1:$A$29,Hoja3!$B$1:$B$29,"NO",0,1)</f>
        <v>10</v>
      </c>
      <c r="F79" s="60">
        <f>COUNTIF($E$2:E79,E79)</f>
        <v>16</v>
      </c>
      <c r="G79" s="61" t="s">
        <v>40</v>
      </c>
      <c r="H79" s="61" t="s">
        <v>91</v>
      </c>
      <c r="I79" s="61" t="s">
        <v>48</v>
      </c>
      <c r="J79" s="61" t="s">
        <v>48</v>
      </c>
      <c r="K79" s="64">
        <v>46120</v>
      </c>
      <c r="L79" s="65">
        <v>46120</v>
      </c>
    </row>
    <row r="80" spans="1:12" ht="14.5" x14ac:dyDescent="0.35">
      <c r="A80" s="52">
        <v>79</v>
      </c>
      <c r="B80" s="59" t="s">
        <v>8</v>
      </c>
      <c r="C80" s="59" t="s">
        <v>373</v>
      </c>
      <c r="D80" s="60" t="str">
        <f t="shared" si="1"/>
        <v>10.17</v>
      </c>
      <c r="E80" s="60">
        <f>_xlfn.XLOOKUP(B80,Hoja3!$A$1:$A$29,Hoja3!$B$1:$B$29,"NO",0,1)</f>
        <v>10</v>
      </c>
      <c r="F80" s="60">
        <f>COUNTIF($E$2:E80,E80)</f>
        <v>17</v>
      </c>
      <c r="G80" s="61" t="s">
        <v>40</v>
      </c>
      <c r="H80" s="61" t="s">
        <v>62</v>
      </c>
      <c r="I80" s="61" t="s">
        <v>48</v>
      </c>
      <c r="J80" s="61" t="s">
        <v>48</v>
      </c>
      <c r="K80" s="64">
        <v>46124</v>
      </c>
      <c r="L80" s="65">
        <v>46179</v>
      </c>
    </row>
    <row r="81" spans="1:12" ht="14.5" x14ac:dyDescent="0.35">
      <c r="A81" s="52">
        <v>80</v>
      </c>
      <c r="B81" s="59" t="s">
        <v>8</v>
      </c>
      <c r="C81" s="59" t="s">
        <v>374</v>
      </c>
      <c r="D81" s="60" t="str">
        <f t="shared" si="1"/>
        <v>10.18</v>
      </c>
      <c r="E81" s="60">
        <f>_xlfn.XLOOKUP(B81,Hoja3!$A$1:$A$29,Hoja3!$B$1:$B$29,"NO",0,1)</f>
        <v>10</v>
      </c>
      <c r="F81" s="60">
        <f>COUNTIF($E$2:E81,E81)</f>
        <v>18</v>
      </c>
      <c r="G81" s="61" t="s">
        <v>40</v>
      </c>
      <c r="H81" s="61" t="s">
        <v>62</v>
      </c>
      <c r="I81" s="61" t="s">
        <v>48</v>
      </c>
      <c r="J81" s="61" t="s">
        <v>48</v>
      </c>
      <c r="K81" s="64">
        <v>46180</v>
      </c>
      <c r="L81" s="65">
        <v>46188</v>
      </c>
    </row>
    <row r="82" spans="1:12" ht="14.5" x14ac:dyDescent="0.35">
      <c r="A82" s="52">
        <v>81</v>
      </c>
      <c r="B82" s="59" t="s">
        <v>9</v>
      </c>
      <c r="C82" s="59" t="s">
        <v>375</v>
      </c>
      <c r="D82" s="60" t="str">
        <f t="shared" si="1"/>
        <v>11.1</v>
      </c>
      <c r="E82" s="60">
        <f>_xlfn.XLOOKUP(B82,Hoja3!$A$1:$A$29,Hoja3!$B$1:$B$29,"NO",0,1)</f>
        <v>11</v>
      </c>
      <c r="F82" s="60">
        <f>COUNTIF($E$2:E82,E82)</f>
        <v>1</v>
      </c>
      <c r="G82" s="61" t="s">
        <v>40</v>
      </c>
      <c r="H82" s="61" t="s">
        <v>129</v>
      </c>
      <c r="I82" s="61" t="s">
        <v>92</v>
      </c>
      <c r="J82" s="61" t="s">
        <v>48</v>
      </c>
      <c r="K82" s="64">
        <v>46043</v>
      </c>
      <c r="L82" s="65">
        <v>46058</v>
      </c>
    </row>
    <row r="83" spans="1:12" ht="14.5" x14ac:dyDescent="0.35">
      <c r="A83" s="52">
        <v>82</v>
      </c>
      <c r="B83" s="59" t="s">
        <v>9</v>
      </c>
      <c r="C83" s="59" t="s">
        <v>376</v>
      </c>
      <c r="D83" s="60" t="str">
        <f t="shared" si="1"/>
        <v>11.2</v>
      </c>
      <c r="E83" s="60">
        <f>_xlfn.XLOOKUP(B83,Hoja3!$A$1:$A$29,Hoja3!$B$1:$B$29,"NO",0,1)</f>
        <v>11</v>
      </c>
      <c r="F83" s="60">
        <f>COUNTIF($E$2:E83,E83)</f>
        <v>2</v>
      </c>
      <c r="G83" s="61" t="s">
        <v>40</v>
      </c>
      <c r="H83" s="61" t="s">
        <v>129</v>
      </c>
      <c r="I83" s="61" t="s">
        <v>92</v>
      </c>
      <c r="J83" s="61" t="s">
        <v>48</v>
      </c>
      <c r="K83" s="64">
        <v>46113</v>
      </c>
      <c r="L83" s="65">
        <v>46119</v>
      </c>
    </row>
    <row r="84" spans="1:12" ht="14.5" x14ac:dyDescent="0.35">
      <c r="A84" s="52">
        <v>83</v>
      </c>
      <c r="B84" s="59" t="s">
        <v>9</v>
      </c>
      <c r="C84" s="59" t="s">
        <v>377</v>
      </c>
      <c r="D84" s="60" t="str">
        <f t="shared" si="1"/>
        <v>11.3</v>
      </c>
      <c r="E84" s="60">
        <f>_xlfn.XLOOKUP(B84,Hoja3!$A$1:$A$29,Hoja3!$B$1:$B$29,"NO",0,1)</f>
        <v>11</v>
      </c>
      <c r="F84" s="60">
        <f>COUNTIF($E$2:E84,E84)</f>
        <v>3</v>
      </c>
      <c r="G84" s="61" t="s">
        <v>40</v>
      </c>
      <c r="H84" s="61" t="s">
        <v>262</v>
      </c>
      <c r="I84" s="61" t="s">
        <v>48</v>
      </c>
      <c r="J84" s="61" t="s">
        <v>48</v>
      </c>
      <c r="K84" s="64">
        <v>46013</v>
      </c>
      <c r="L84" s="63">
        <v>46027</v>
      </c>
    </row>
    <row r="85" spans="1:12" ht="14.5" x14ac:dyDescent="0.35">
      <c r="A85" s="52">
        <v>84</v>
      </c>
      <c r="B85" s="59" t="s">
        <v>9</v>
      </c>
      <c r="C85" s="59" t="s">
        <v>378</v>
      </c>
      <c r="D85" s="60" t="str">
        <f t="shared" si="1"/>
        <v>11.4</v>
      </c>
      <c r="E85" s="60">
        <f>_xlfn.XLOOKUP(B85,Hoja3!$A$1:$A$29,Hoja3!$B$1:$B$29,"NO",0,1)</f>
        <v>11</v>
      </c>
      <c r="F85" s="60">
        <f>COUNTIF($E$2:E85,E85)</f>
        <v>4</v>
      </c>
      <c r="G85" s="61" t="s">
        <v>40</v>
      </c>
      <c r="H85" s="61" t="s">
        <v>358</v>
      </c>
      <c r="I85" s="61" t="s">
        <v>48</v>
      </c>
      <c r="J85" s="61" t="s">
        <v>48</v>
      </c>
      <c r="K85" s="64">
        <v>46027</v>
      </c>
      <c r="L85" s="63">
        <v>46038</v>
      </c>
    </row>
    <row r="86" spans="1:12" ht="14.5" x14ac:dyDescent="0.35">
      <c r="A86" s="52">
        <v>85</v>
      </c>
      <c r="B86" s="59" t="s">
        <v>9</v>
      </c>
      <c r="C86" s="59" t="s">
        <v>379</v>
      </c>
      <c r="D86" s="60" t="str">
        <f t="shared" si="1"/>
        <v>11.5</v>
      </c>
      <c r="E86" s="60">
        <f>_xlfn.XLOOKUP(B86,Hoja3!$A$1:$A$29,Hoja3!$B$1:$B$29,"NO",0,1)</f>
        <v>11</v>
      </c>
      <c r="F86" s="60">
        <f>COUNTIF($E$2:E86,E86)</f>
        <v>5</v>
      </c>
      <c r="G86" s="61" t="s">
        <v>40</v>
      </c>
      <c r="H86" s="61" t="s">
        <v>360</v>
      </c>
      <c r="I86" s="61" t="s">
        <v>92</v>
      </c>
      <c r="J86" s="61" t="s">
        <v>48</v>
      </c>
      <c r="K86" s="64">
        <v>46038</v>
      </c>
      <c r="L86" s="63">
        <v>46049</v>
      </c>
    </row>
    <row r="87" spans="1:12" ht="14.5" x14ac:dyDescent="0.35">
      <c r="A87" s="52">
        <v>86</v>
      </c>
      <c r="B87" s="59" t="s">
        <v>9</v>
      </c>
      <c r="C87" s="59" t="s">
        <v>380</v>
      </c>
      <c r="D87" s="60" t="str">
        <f t="shared" si="1"/>
        <v>11.6</v>
      </c>
      <c r="E87" s="60">
        <f>_xlfn.XLOOKUP(B87,Hoja3!$A$1:$A$29,Hoja3!$B$1:$B$29,"NO",0,1)</f>
        <v>11</v>
      </c>
      <c r="F87" s="60">
        <f>COUNTIF($E$2:E87,E87)</f>
        <v>6</v>
      </c>
      <c r="G87" s="61" t="s">
        <v>40</v>
      </c>
      <c r="H87" s="61" t="s">
        <v>262</v>
      </c>
      <c r="I87" s="61" t="s">
        <v>48</v>
      </c>
      <c r="J87" s="61" t="s">
        <v>48</v>
      </c>
      <c r="K87" s="64">
        <v>46013</v>
      </c>
      <c r="L87" s="63">
        <v>46027</v>
      </c>
    </row>
    <row r="88" spans="1:12" ht="14.5" x14ac:dyDescent="0.35">
      <c r="A88" s="52">
        <v>87</v>
      </c>
      <c r="B88" s="59" t="s">
        <v>9</v>
      </c>
      <c r="C88" s="59" t="s">
        <v>381</v>
      </c>
      <c r="D88" s="60" t="str">
        <f t="shared" si="1"/>
        <v>11.7</v>
      </c>
      <c r="E88" s="60">
        <f>_xlfn.XLOOKUP(B88,Hoja3!$A$1:$A$29,Hoja3!$B$1:$B$29,"NO",0,1)</f>
        <v>11</v>
      </c>
      <c r="F88" s="60">
        <f>COUNTIF($E$2:E88,E88)</f>
        <v>7</v>
      </c>
      <c r="G88" s="61" t="s">
        <v>40</v>
      </c>
      <c r="H88" s="61" t="s">
        <v>358</v>
      </c>
      <c r="I88" s="61" t="s">
        <v>48</v>
      </c>
      <c r="J88" s="61" t="s">
        <v>48</v>
      </c>
      <c r="K88" s="64">
        <v>46027</v>
      </c>
      <c r="L88" s="63">
        <v>46083</v>
      </c>
    </row>
    <row r="89" spans="1:12" ht="14.5" x14ac:dyDescent="0.35">
      <c r="A89" s="52">
        <v>88</v>
      </c>
      <c r="B89" s="59" t="s">
        <v>9</v>
      </c>
      <c r="C89" s="59" t="s">
        <v>382</v>
      </c>
      <c r="D89" s="60" t="str">
        <f t="shared" si="1"/>
        <v>11.8</v>
      </c>
      <c r="E89" s="60">
        <f>_xlfn.XLOOKUP(B89,Hoja3!$A$1:$A$29,Hoja3!$B$1:$B$29,"NO",0,1)</f>
        <v>11</v>
      </c>
      <c r="F89" s="60">
        <f>COUNTIF($E$2:E89,E89)</f>
        <v>8</v>
      </c>
      <c r="G89" s="61" t="s">
        <v>40</v>
      </c>
      <c r="H89" s="61" t="s">
        <v>360</v>
      </c>
      <c r="I89" s="61" t="s">
        <v>92</v>
      </c>
      <c r="J89" s="61" t="s">
        <v>48</v>
      </c>
      <c r="K89" s="64">
        <v>46087</v>
      </c>
      <c r="L89" s="63">
        <v>46104</v>
      </c>
    </row>
    <row r="90" spans="1:12" ht="14.5" x14ac:dyDescent="0.35">
      <c r="A90" s="52">
        <v>89</v>
      </c>
      <c r="B90" s="59" t="s">
        <v>9</v>
      </c>
      <c r="C90" s="59" t="s">
        <v>383</v>
      </c>
      <c r="D90" s="60" t="str">
        <f t="shared" si="1"/>
        <v>11.9</v>
      </c>
      <c r="E90" s="60">
        <f>_xlfn.XLOOKUP(B90,Hoja3!$A$1:$A$29,Hoja3!$B$1:$B$29,"NO",0,1)</f>
        <v>11</v>
      </c>
      <c r="F90" s="60">
        <f>COUNTIF($E$2:E90,E90)</f>
        <v>9</v>
      </c>
      <c r="G90" s="61" t="s">
        <v>40</v>
      </c>
      <c r="H90" s="61" t="s">
        <v>262</v>
      </c>
      <c r="I90" s="61" t="s">
        <v>48</v>
      </c>
      <c r="J90" s="61" t="s">
        <v>48</v>
      </c>
      <c r="K90" s="64">
        <v>46058</v>
      </c>
      <c r="L90" s="65">
        <v>46068</v>
      </c>
    </row>
    <row r="91" spans="1:12" ht="14.5" x14ac:dyDescent="0.35">
      <c r="A91" s="52">
        <v>90</v>
      </c>
      <c r="B91" s="59" t="s">
        <v>9</v>
      </c>
      <c r="C91" s="59" t="s">
        <v>384</v>
      </c>
      <c r="D91" s="60" t="str">
        <f t="shared" si="1"/>
        <v>11.10</v>
      </c>
      <c r="E91" s="60">
        <f>_xlfn.XLOOKUP(B91,Hoja3!$A$1:$A$29,Hoja3!$B$1:$B$29,"NO",0,1)</f>
        <v>11</v>
      </c>
      <c r="F91" s="60">
        <f>COUNTIF($E$2:E91,E91)</f>
        <v>10</v>
      </c>
      <c r="G91" s="61" t="s">
        <v>40</v>
      </c>
      <c r="H91" s="61" t="s">
        <v>358</v>
      </c>
      <c r="I91" s="61" t="s">
        <v>48</v>
      </c>
      <c r="J91" s="61" t="s">
        <v>48</v>
      </c>
      <c r="K91" s="64">
        <v>46068</v>
      </c>
      <c r="L91" s="65">
        <v>46128</v>
      </c>
    </row>
    <row r="92" spans="1:12" ht="14.5" x14ac:dyDescent="0.35">
      <c r="A92" s="52">
        <v>91</v>
      </c>
      <c r="B92" s="59" t="s">
        <v>9</v>
      </c>
      <c r="C92" s="59" t="s">
        <v>385</v>
      </c>
      <c r="D92" s="60" t="str">
        <f t="shared" si="1"/>
        <v>11.11</v>
      </c>
      <c r="E92" s="60">
        <f>_xlfn.XLOOKUP(B92,Hoja3!$A$1:$A$29,Hoja3!$B$1:$B$29,"NO",0,1)</f>
        <v>11</v>
      </c>
      <c r="F92" s="60">
        <f>COUNTIF($E$2:E92,E92)</f>
        <v>11</v>
      </c>
      <c r="G92" s="61" t="s">
        <v>40</v>
      </c>
      <c r="H92" s="61" t="s">
        <v>360</v>
      </c>
      <c r="I92" s="61" t="s">
        <v>92</v>
      </c>
      <c r="J92" s="61" t="s">
        <v>48</v>
      </c>
      <c r="K92" s="64">
        <v>46128</v>
      </c>
      <c r="L92" s="65">
        <v>46142</v>
      </c>
    </row>
    <row r="93" spans="1:12" ht="14.5" x14ac:dyDescent="0.35">
      <c r="A93" s="52">
        <v>92</v>
      </c>
      <c r="B93" s="59" t="s">
        <v>10</v>
      </c>
      <c r="C93" s="59" t="s">
        <v>386</v>
      </c>
      <c r="D93" s="60" t="str">
        <f t="shared" si="1"/>
        <v>12.1</v>
      </c>
      <c r="E93" s="60">
        <f>_xlfn.XLOOKUP(B93,Hoja3!$A$1:$A$29,Hoja3!$B$1:$B$29,"NO",0,1)</f>
        <v>12</v>
      </c>
      <c r="F93" s="60">
        <f>COUNTIF($E$2:E93,E93)</f>
        <v>1</v>
      </c>
      <c r="G93" s="61" t="s">
        <v>36</v>
      </c>
      <c r="H93" s="61" t="s">
        <v>37</v>
      </c>
      <c r="I93" s="61" t="s">
        <v>36</v>
      </c>
      <c r="J93" s="61" t="s">
        <v>36</v>
      </c>
      <c r="K93" s="64">
        <v>45931</v>
      </c>
      <c r="L93" s="65">
        <v>46022</v>
      </c>
    </row>
    <row r="94" spans="1:12" ht="14.5" x14ac:dyDescent="0.35">
      <c r="A94" s="52">
        <v>93</v>
      </c>
      <c r="B94" s="59" t="s">
        <v>10</v>
      </c>
      <c r="C94" s="59" t="s">
        <v>387</v>
      </c>
      <c r="D94" s="60" t="str">
        <f t="shared" si="1"/>
        <v>12.2</v>
      </c>
      <c r="E94" s="60">
        <f>_xlfn.XLOOKUP(B94,Hoja3!$A$1:$A$29,Hoja3!$B$1:$B$29,"NO",0,1)</f>
        <v>12</v>
      </c>
      <c r="F94" s="60">
        <f>COUNTIF($E$2:E94,E94)</f>
        <v>2</v>
      </c>
      <c r="G94" s="61" t="s">
        <v>36</v>
      </c>
      <c r="H94" s="61" t="s">
        <v>37</v>
      </c>
      <c r="I94" s="61" t="s">
        <v>36</v>
      </c>
      <c r="J94" s="61" t="s">
        <v>36</v>
      </c>
      <c r="K94" s="64">
        <v>45992</v>
      </c>
      <c r="L94" s="67">
        <v>46037</v>
      </c>
    </row>
    <row r="95" spans="1:12" ht="14.5" x14ac:dyDescent="0.35">
      <c r="A95" s="52">
        <v>94</v>
      </c>
      <c r="B95" s="59" t="s">
        <v>10</v>
      </c>
      <c r="C95" s="59" t="s">
        <v>388</v>
      </c>
      <c r="D95" s="60" t="str">
        <f t="shared" si="1"/>
        <v>12.3</v>
      </c>
      <c r="E95" s="60">
        <f>_xlfn.XLOOKUP(B95,Hoja3!$A$1:$A$29,Hoja3!$B$1:$B$29,"NO",0,1)</f>
        <v>12</v>
      </c>
      <c r="F95" s="60">
        <f>COUNTIF($E$2:E95,E95)</f>
        <v>3</v>
      </c>
      <c r="G95" s="61" t="s">
        <v>36</v>
      </c>
      <c r="H95" s="61" t="s">
        <v>37</v>
      </c>
      <c r="I95" s="61" t="s">
        <v>36</v>
      </c>
      <c r="J95" s="61" t="s">
        <v>36</v>
      </c>
      <c r="K95" s="64">
        <v>45931</v>
      </c>
      <c r="L95" s="67">
        <v>46067</v>
      </c>
    </row>
    <row r="96" spans="1:12" ht="14.5" x14ac:dyDescent="0.35">
      <c r="A96" s="52">
        <v>95</v>
      </c>
      <c r="B96" s="59" t="s">
        <v>10</v>
      </c>
      <c r="C96" s="59" t="s">
        <v>389</v>
      </c>
      <c r="D96" s="60" t="str">
        <f t="shared" si="1"/>
        <v>12.4</v>
      </c>
      <c r="E96" s="60">
        <f>_xlfn.XLOOKUP(B96,Hoja3!$A$1:$A$29,Hoja3!$B$1:$B$29,"NO",0,1)</f>
        <v>12</v>
      </c>
      <c r="F96" s="60">
        <f>COUNTIF($E$2:E96,E96)</f>
        <v>4</v>
      </c>
      <c r="G96" s="61" t="s">
        <v>36</v>
      </c>
      <c r="H96" s="61" t="s">
        <v>37</v>
      </c>
      <c r="I96" s="61" t="s">
        <v>36</v>
      </c>
      <c r="J96" s="61" t="s">
        <v>36</v>
      </c>
      <c r="K96" s="64">
        <v>45931</v>
      </c>
      <c r="L96" s="67">
        <v>45991</v>
      </c>
    </row>
    <row r="97" spans="1:12" ht="14.5" x14ac:dyDescent="0.35">
      <c r="A97" s="52">
        <v>96</v>
      </c>
      <c r="B97" s="59" t="s">
        <v>10</v>
      </c>
      <c r="C97" s="59" t="s">
        <v>390</v>
      </c>
      <c r="D97" s="60" t="str">
        <f t="shared" si="1"/>
        <v>12.5</v>
      </c>
      <c r="E97" s="60">
        <f>_xlfn.XLOOKUP(B97,Hoja3!$A$1:$A$29,Hoja3!$B$1:$B$29,"NO",0,1)</f>
        <v>12</v>
      </c>
      <c r="F97" s="60">
        <f>COUNTIF($E$2:E97,E97)</f>
        <v>5</v>
      </c>
      <c r="G97" s="61" t="s">
        <v>36</v>
      </c>
      <c r="H97" s="61" t="s">
        <v>37</v>
      </c>
      <c r="I97" s="61" t="s">
        <v>36</v>
      </c>
      <c r="J97" s="61" t="s">
        <v>36</v>
      </c>
      <c r="K97" s="64">
        <v>45931</v>
      </c>
      <c r="L97" s="67">
        <v>46052</v>
      </c>
    </row>
    <row r="98" spans="1:12" ht="14.5" x14ac:dyDescent="0.35">
      <c r="A98" s="52">
        <v>97</v>
      </c>
      <c r="B98" s="59" t="s">
        <v>10</v>
      </c>
      <c r="C98" s="59" t="s">
        <v>391</v>
      </c>
      <c r="D98" s="60" t="str">
        <f t="shared" si="1"/>
        <v>12.6</v>
      </c>
      <c r="E98" s="60">
        <f>_xlfn.XLOOKUP(B98,Hoja3!$A$1:$A$29,Hoja3!$B$1:$B$29,"NO",0,1)</f>
        <v>12</v>
      </c>
      <c r="F98" s="60">
        <f>COUNTIF($E$2:E98,E98)</f>
        <v>6</v>
      </c>
      <c r="G98" s="61" t="s">
        <v>36</v>
      </c>
      <c r="H98" s="61" t="s">
        <v>37</v>
      </c>
      <c r="I98" s="61" t="s">
        <v>36</v>
      </c>
      <c r="J98" s="61" t="s">
        <v>36</v>
      </c>
      <c r="K98" s="64">
        <v>45931</v>
      </c>
      <c r="L98" s="67">
        <v>46067</v>
      </c>
    </row>
    <row r="99" spans="1:12" ht="14.5" x14ac:dyDescent="0.35">
      <c r="A99" s="52">
        <v>98</v>
      </c>
      <c r="B99" s="59" t="s">
        <v>11</v>
      </c>
      <c r="C99" s="59" t="s">
        <v>392</v>
      </c>
      <c r="D99" s="60" t="str">
        <f t="shared" si="1"/>
        <v>13.1</v>
      </c>
      <c r="E99" s="60">
        <f>_xlfn.XLOOKUP(B99,Hoja3!$A$1:$A$29,Hoja3!$B$1:$B$29,"NO",0,1)</f>
        <v>13</v>
      </c>
      <c r="F99" s="60">
        <f>COUNTIF($E$2:E99,E99)</f>
        <v>1</v>
      </c>
      <c r="G99" s="61" t="s">
        <v>36</v>
      </c>
      <c r="H99" s="61" t="s">
        <v>37</v>
      </c>
      <c r="I99" s="61" t="s">
        <v>36</v>
      </c>
      <c r="J99" s="61" t="s">
        <v>36</v>
      </c>
      <c r="K99" s="62">
        <v>46023</v>
      </c>
      <c r="L99" s="63">
        <v>46052</v>
      </c>
    </row>
    <row r="100" spans="1:12" ht="14.5" x14ac:dyDescent="0.35">
      <c r="A100" s="52">
        <v>99</v>
      </c>
      <c r="B100" s="59" t="s">
        <v>11</v>
      </c>
      <c r="C100" s="59" t="s">
        <v>393</v>
      </c>
      <c r="D100" s="60" t="str">
        <f t="shared" si="1"/>
        <v>13.2</v>
      </c>
      <c r="E100" s="60">
        <f>_xlfn.XLOOKUP(B100,Hoja3!$A$1:$A$29,Hoja3!$B$1:$B$29,"NO",0,1)</f>
        <v>13</v>
      </c>
      <c r="F100" s="60">
        <f>COUNTIF($E$2:E100,E100)</f>
        <v>2</v>
      </c>
      <c r="G100" s="61" t="s">
        <v>36</v>
      </c>
      <c r="H100" s="61" t="s">
        <v>55</v>
      </c>
      <c r="I100" s="61" t="s">
        <v>36</v>
      </c>
      <c r="J100" s="61" t="s">
        <v>36</v>
      </c>
      <c r="K100" s="70">
        <v>46053</v>
      </c>
      <c r="L100" s="71">
        <v>46067</v>
      </c>
    </row>
    <row r="101" spans="1:12" ht="14.5" x14ac:dyDescent="0.35">
      <c r="A101" s="52">
        <v>100</v>
      </c>
      <c r="B101" s="59" t="s">
        <v>11</v>
      </c>
      <c r="C101" s="59" t="s">
        <v>394</v>
      </c>
      <c r="D101" s="60" t="str">
        <f t="shared" si="1"/>
        <v>13.3</v>
      </c>
      <c r="E101" s="60">
        <f>_xlfn.XLOOKUP(B101,Hoja3!$A$1:$A$29,Hoja3!$B$1:$B$29,"NO",0,1)</f>
        <v>13</v>
      </c>
      <c r="F101" s="60">
        <f>COUNTIF($E$2:E101,E101)</f>
        <v>3</v>
      </c>
      <c r="G101" s="61" t="s">
        <v>36</v>
      </c>
      <c r="H101" s="61" t="s">
        <v>37</v>
      </c>
      <c r="I101" s="61" t="s">
        <v>36</v>
      </c>
      <c r="J101" s="61" t="s">
        <v>36</v>
      </c>
      <c r="K101" s="70">
        <v>46077</v>
      </c>
      <c r="L101" s="71">
        <v>46077</v>
      </c>
    </row>
    <row r="102" spans="1:12" ht="14.5" x14ac:dyDescent="0.35">
      <c r="A102" s="52">
        <v>101</v>
      </c>
      <c r="B102" s="59" t="s">
        <v>11</v>
      </c>
      <c r="C102" s="59" t="s">
        <v>395</v>
      </c>
      <c r="D102" s="60" t="str">
        <f t="shared" si="1"/>
        <v>13.4</v>
      </c>
      <c r="E102" s="60">
        <f>_xlfn.XLOOKUP(B102,Hoja3!$A$1:$A$29,Hoja3!$B$1:$B$29,"NO",0,1)</f>
        <v>13</v>
      </c>
      <c r="F102" s="60">
        <f>COUNTIF($E$2:E102,E102)</f>
        <v>4</v>
      </c>
      <c r="G102" s="61" t="s">
        <v>36</v>
      </c>
      <c r="H102" s="61" t="s">
        <v>55</v>
      </c>
      <c r="I102" s="61" t="s">
        <v>36</v>
      </c>
      <c r="J102" s="61" t="s">
        <v>36</v>
      </c>
      <c r="K102" s="62">
        <v>46078</v>
      </c>
      <c r="L102" s="63">
        <v>46101</v>
      </c>
    </row>
    <row r="103" spans="1:12" ht="14.5" x14ac:dyDescent="0.35">
      <c r="A103" s="52">
        <v>102</v>
      </c>
      <c r="B103" s="59" t="s">
        <v>11</v>
      </c>
      <c r="C103" s="59" t="s">
        <v>396</v>
      </c>
      <c r="D103" s="60" t="str">
        <f t="shared" si="1"/>
        <v>13.5</v>
      </c>
      <c r="E103" s="60">
        <f>_xlfn.XLOOKUP(B103,Hoja3!$A$1:$A$29,Hoja3!$B$1:$B$29,"NO",0,1)</f>
        <v>13</v>
      </c>
      <c r="F103" s="60">
        <f>COUNTIF($E$2:E103,E103)</f>
        <v>5</v>
      </c>
      <c r="G103" s="61" t="s">
        <v>46</v>
      </c>
      <c r="H103" s="61" t="s">
        <v>65</v>
      </c>
      <c r="I103" s="61" t="s">
        <v>65</v>
      </c>
      <c r="J103" s="61" t="s">
        <v>65</v>
      </c>
      <c r="K103" s="70">
        <v>46078</v>
      </c>
      <c r="L103" s="71">
        <v>46112</v>
      </c>
    </row>
    <row r="104" spans="1:12" ht="14.5" x14ac:dyDescent="0.35">
      <c r="A104" s="52">
        <v>103</v>
      </c>
      <c r="B104" s="59" t="s">
        <v>11</v>
      </c>
      <c r="C104" s="59" t="s">
        <v>397</v>
      </c>
      <c r="D104" s="60" t="str">
        <f t="shared" si="1"/>
        <v>13.6</v>
      </c>
      <c r="E104" s="60">
        <f>_xlfn.XLOOKUP(B104,Hoja3!$A$1:$A$29,Hoja3!$B$1:$B$29,"NO",0,1)</f>
        <v>13</v>
      </c>
      <c r="F104" s="60">
        <f>COUNTIF($E$2:E104,E104)</f>
        <v>6</v>
      </c>
      <c r="G104" s="61" t="s">
        <v>36</v>
      </c>
      <c r="H104" s="61" t="s">
        <v>118</v>
      </c>
      <c r="I104" s="61" t="s">
        <v>36</v>
      </c>
      <c r="J104" s="61" t="s">
        <v>36</v>
      </c>
      <c r="K104" s="70">
        <v>46102</v>
      </c>
      <c r="L104" s="71">
        <v>46136</v>
      </c>
    </row>
    <row r="105" spans="1:12" ht="14.5" x14ac:dyDescent="0.35">
      <c r="A105" s="52">
        <v>104</v>
      </c>
      <c r="B105" s="59" t="s">
        <v>12</v>
      </c>
      <c r="C105" s="59" t="s">
        <v>398</v>
      </c>
      <c r="D105" s="60" t="str">
        <f t="shared" si="1"/>
        <v>14.1</v>
      </c>
      <c r="E105" s="60">
        <f>_xlfn.XLOOKUP(B105,Hoja3!$A$1:$A$29,Hoja3!$B$1:$B$29,"NO",0,1)</f>
        <v>14</v>
      </c>
      <c r="F105" s="60">
        <f>COUNTIF($E$2:E105,E105)</f>
        <v>1</v>
      </c>
      <c r="G105" s="61" t="s">
        <v>36</v>
      </c>
      <c r="H105" s="61" t="s">
        <v>37</v>
      </c>
      <c r="I105" s="61" t="s">
        <v>36</v>
      </c>
      <c r="J105" s="61" t="s">
        <v>36</v>
      </c>
      <c r="K105" s="64">
        <v>45993</v>
      </c>
      <c r="L105" s="63">
        <v>46007</v>
      </c>
    </row>
    <row r="106" spans="1:12" ht="14.5" x14ac:dyDescent="0.35">
      <c r="A106" s="52">
        <v>105</v>
      </c>
      <c r="B106" s="59" t="s">
        <v>12</v>
      </c>
      <c r="C106" s="59" t="s">
        <v>399</v>
      </c>
      <c r="D106" s="60" t="str">
        <f t="shared" si="1"/>
        <v>14.2</v>
      </c>
      <c r="E106" s="60">
        <f>_xlfn.XLOOKUP(B106,Hoja3!$A$1:$A$29,Hoja3!$B$1:$B$29,"NO",0,1)</f>
        <v>14</v>
      </c>
      <c r="F106" s="60">
        <f>COUNTIF($E$2:E106,E106)</f>
        <v>2</v>
      </c>
      <c r="G106" s="61" t="s">
        <v>36</v>
      </c>
      <c r="H106" s="61" t="s">
        <v>37</v>
      </c>
      <c r="I106" s="61" t="s">
        <v>36</v>
      </c>
      <c r="J106" s="61" t="s">
        <v>36</v>
      </c>
      <c r="K106" s="62">
        <v>46003</v>
      </c>
      <c r="L106" s="63">
        <v>46017</v>
      </c>
    </row>
    <row r="107" spans="1:12" ht="14.5" x14ac:dyDescent="0.35">
      <c r="A107" s="52">
        <v>106</v>
      </c>
      <c r="B107" s="59" t="s">
        <v>12</v>
      </c>
      <c r="C107" s="59" t="s">
        <v>400</v>
      </c>
      <c r="D107" s="60" t="str">
        <f t="shared" si="1"/>
        <v>14.3</v>
      </c>
      <c r="E107" s="60">
        <f>_xlfn.XLOOKUP(B107,Hoja3!$A$1:$A$29,Hoja3!$B$1:$B$29,"NO",0,1)</f>
        <v>14</v>
      </c>
      <c r="F107" s="60">
        <f>COUNTIF($E$2:E107,E107)</f>
        <v>3</v>
      </c>
      <c r="G107" s="61" t="s">
        <v>36</v>
      </c>
      <c r="H107" s="61" t="s">
        <v>37</v>
      </c>
      <c r="I107" s="61" t="s">
        <v>36</v>
      </c>
      <c r="J107" s="61" t="s">
        <v>36</v>
      </c>
      <c r="K107" s="62">
        <v>46082</v>
      </c>
      <c r="L107" s="63">
        <v>46101</v>
      </c>
    </row>
    <row r="108" spans="1:12" ht="14.5" x14ac:dyDescent="0.35">
      <c r="A108" s="52">
        <v>107</v>
      </c>
      <c r="B108" s="59" t="s">
        <v>12</v>
      </c>
      <c r="C108" s="59" t="s">
        <v>401</v>
      </c>
      <c r="D108" s="60" t="str">
        <f t="shared" si="1"/>
        <v>14.4</v>
      </c>
      <c r="E108" s="60">
        <f>_xlfn.XLOOKUP(B108,Hoja3!$A$1:$A$29,Hoja3!$B$1:$B$29,"NO",0,1)</f>
        <v>14</v>
      </c>
      <c r="F108" s="60">
        <f>COUNTIF($E$2:E108,E108)</f>
        <v>4</v>
      </c>
      <c r="G108" s="61" t="s">
        <v>36</v>
      </c>
      <c r="H108" s="61" t="s">
        <v>118</v>
      </c>
      <c r="I108" s="61" t="s">
        <v>36</v>
      </c>
      <c r="J108" s="61" t="s">
        <v>36</v>
      </c>
      <c r="K108" s="64">
        <v>46137</v>
      </c>
      <c r="L108" s="63">
        <v>46141</v>
      </c>
    </row>
    <row r="109" spans="1:12" ht="14.5" x14ac:dyDescent="0.35">
      <c r="A109" s="52">
        <v>108</v>
      </c>
      <c r="B109" s="59" t="s">
        <v>12</v>
      </c>
      <c r="C109" s="59" t="s">
        <v>402</v>
      </c>
      <c r="D109" s="60" t="str">
        <f t="shared" si="1"/>
        <v>14.5</v>
      </c>
      <c r="E109" s="60">
        <f>_xlfn.XLOOKUP(B109,Hoja3!$A$1:$A$29,Hoja3!$B$1:$B$29,"NO",0,1)</f>
        <v>14</v>
      </c>
      <c r="F109" s="60">
        <f>COUNTIF($E$2:E109,E109)</f>
        <v>5</v>
      </c>
      <c r="G109" s="61" t="s">
        <v>36</v>
      </c>
      <c r="H109" s="61" t="s">
        <v>37</v>
      </c>
      <c r="I109" s="61" t="s">
        <v>36</v>
      </c>
      <c r="J109" s="61" t="s">
        <v>36</v>
      </c>
      <c r="K109" s="64">
        <v>46142</v>
      </c>
      <c r="L109" s="63">
        <v>46146</v>
      </c>
    </row>
    <row r="110" spans="1:12" ht="14.5" x14ac:dyDescent="0.35">
      <c r="A110" s="52">
        <v>109</v>
      </c>
      <c r="B110" s="59" t="s">
        <v>12</v>
      </c>
      <c r="C110" s="59" t="s">
        <v>403</v>
      </c>
      <c r="D110" s="60" t="str">
        <f t="shared" si="1"/>
        <v>14.6</v>
      </c>
      <c r="E110" s="60">
        <f>_xlfn.XLOOKUP(B110,Hoja3!$A$1:$A$29,Hoja3!$B$1:$B$29,"NO",0,1)</f>
        <v>14</v>
      </c>
      <c r="F110" s="60">
        <f>COUNTIF($E$2:E110,E110)</f>
        <v>6</v>
      </c>
      <c r="G110" s="61" t="s">
        <v>36</v>
      </c>
      <c r="H110" s="61" t="s">
        <v>37</v>
      </c>
      <c r="I110" s="61" t="s">
        <v>36</v>
      </c>
      <c r="J110" s="61" t="s">
        <v>36</v>
      </c>
      <c r="K110" s="64">
        <v>46147</v>
      </c>
      <c r="L110" s="63">
        <v>46176</v>
      </c>
    </row>
    <row r="111" spans="1:12" ht="14.5" x14ac:dyDescent="0.35">
      <c r="A111" s="52">
        <v>110</v>
      </c>
      <c r="B111" s="59" t="s">
        <v>13</v>
      </c>
      <c r="C111" s="59" t="s">
        <v>404</v>
      </c>
      <c r="D111" s="60" t="str">
        <f t="shared" si="1"/>
        <v>15.1</v>
      </c>
      <c r="E111" s="60">
        <f>_xlfn.XLOOKUP(B111,Hoja3!$A$1:$A$29,Hoja3!$B$1:$B$29,"NO",0,1)</f>
        <v>15</v>
      </c>
      <c r="F111" s="60">
        <f>COUNTIF($E$2:E111,E111)</f>
        <v>1</v>
      </c>
      <c r="G111" s="61" t="s">
        <v>36</v>
      </c>
      <c r="H111" s="61" t="s">
        <v>37</v>
      </c>
      <c r="I111" s="61" t="s">
        <v>36</v>
      </c>
      <c r="J111" s="61" t="s">
        <v>405</v>
      </c>
      <c r="K111" s="64">
        <v>45901</v>
      </c>
      <c r="L111" s="65">
        <v>45930</v>
      </c>
    </row>
    <row r="112" spans="1:12" ht="14.5" x14ac:dyDescent="0.35">
      <c r="A112" s="52">
        <v>111</v>
      </c>
      <c r="B112" s="59" t="s">
        <v>13</v>
      </c>
      <c r="C112" s="59" t="s">
        <v>406</v>
      </c>
      <c r="D112" s="60" t="str">
        <f t="shared" si="1"/>
        <v>15.2</v>
      </c>
      <c r="E112" s="60">
        <f>_xlfn.XLOOKUP(B112,Hoja3!$A$1:$A$29,Hoja3!$B$1:$B$29,"NO",0,1)</f>
        <v>15</v>
      </c>
      <c r="F112" s="60">
        <f>COUNTIF($E$2:E112,E112)</f>
        <v>2</v>
      </c>
      <c r="G112" s="61" t="s">
        <v>36</v>
      </c>
      <c r="H112" s="61" t="s">
        <v>37</v>
      </c>
      <c r="I112" s="61" t="s">
        <v>36</v>
      </c>
      <c r="J112" s="61" t="s">
        <v>405</v>
      </c>
      <c r="K112" s="64">
        <v>45901</v>
      </c>
      <c r="L112" s="65">
        <v>45902</v>
      </c>
    </row>
    <row r="113" spans="1:12" ht="14.5" x14ac:dyDescent="0.35">
      <c r="A113" s="52">
        <v>112</v>
      </c>
      <c r="B113" s="59" t="s">
        <v>13</v>
      </c>
      <c r="C113" s="59" t="s">
        <v>407</v>
      </c>
      <c r="D113" s="60" t="str">
        <f t="shared" si="1"/>
        <v>15.3</v>
      </c>
      <c r="E113" s="60">
        <f>_xlfn.XLOOKUP(B113,Hoja3!$A$1:$A$29,Hoja3!$B$1:$B$29,"NO",0,1)</f>
        <v>15</v>
      </c>
      <c r="F113" s="60">
        <f>COUNTIF($E$2:E113,E113)</f>
        <v>3</v>
      </c>
      <c r="G113" s="61" t="s">
        <v>36</v>
      </c>
      <c r="H113" s="61" t="s">
        <v>37</v>
      </c>
      <c r="I113" s="61" t="s">
        <v>36</v>
      </c>
      <c r="J113" s="61" t="s">
        <v>405</v>
      </c>
      <c r="K113" s="64">
        <v>45931</v>
      </c>
      <c r="L113" s="65">
        <v>46204</v>
      </c>
    </row>
    <row r="114" spans="1:12" ht="14.5" x14ac:dyDescent="0.35">
      <c r="A114" s="52">
        <v>113</v>
      </c>
      <c r="B114" s="59" t="s">
        <v>13</v>
      </c>
      <c r="C114" s="59" t="s">
        <v>408</v>
      </c>
      <c r="D114" s="60" t="str">
        <f t="shared" si="1"/>
        <v>15.4</v>
      </c>
      <c r="E114" s="60">
        <f>_xlfn.XLOOKUP(B114,Hoja3!$A$1:$A$29,Hoja3!$B$1:$B$29,"NO",0,1)</f>
        <v>15</v>
      </c>
      <c r="F114" s="60">
        <f>COUNTIF($E$2:E114,E114)</f>
        <v>4</v>
      </c>
      <c r="G114" s="61" t="s">
        <v>36</v>
      </c>
      <c r="H114" s="61" t="s">
        <v>37</v>
      </c>
      <c r="I114" s="61" t="s">
        <v>36</v>
      </c>
      <c r="J114" s="61" t="s">
        <v>405</v>
      </c>
      <c r="K114" s="64">
        <v>45927</v>
      </c>
      <c r="L114" s="65">
        <v>45932</v>
      </c>
    </row>
    <row r="115" spans="1:12" ht="14.5" x14ac:dyDescent="0.35">
      <c r="A115" s="52">
        <v>114</v>
      </c>
      <c r="B115" s="59" t="s">
        <v>13</v>
      </c>
      <c r="C115" s="59" t="s">
        <v>409</v>
      </c>
      <c r="D115" s="60" t="str">
        <f t="shared" si="1"/>
        <v>15.5</v>
      </c>
      <c r="E115" s="60">
        <f>_xlfn.XLOOKUP(B115,Hoja3!$A$1:$A$29,Hoja3!$B$1:$B$29,"NO",0,1)</f>
        <v>15</v>
      </c>
      <c r="F115" s="60">
        <f>COUNTIF($E$2:E115,E115)</f>
        <v>5</v>
      </c>
      <c r="G115" s="61" t="s">
        <v>36</v>
      </c>
      <c r="H115" s="61" t="s">
        <v>37</v>
      </c>
      <c r="I115" s="61" t="s">
        <v>36</v>
      </c>
      <c r="J115" s="61" t="s">
        <v>405</v>
      </c>
      <c r="K115" s="64">
        <v>45962</v>
      </c>
      <c r="L115" s="65">
        <v>45962</v>
      </c>
    </row>
    <row r="116" spans="1:12" ht="14.5" x14ac:dyDescent="0.35">
      <c r="A116" s="52">
        <v>115</v>
      </c>
      <c r="B116" s="59" t="s">
        <v>13</v>
      </c>
      <c r="C116" s="59" t="s">
        <v>410</v>
      </c>
      <c r="D116" s="60" t="str">
        <f t="shared" si="1"/>
        <v>15.6</v>
      </c>
      <c r="E116" s="60">
        <f>_xlfn.XLOOKUP(B116,Hoja3!$A$1:$A$29,Hoja3!$B$1:$B$29,"NO",0,1)</f>
        <v>15</v>
      </c>
      <c r="F116" s="60">
        <f>COUNTIF($E$2:E116,E116)</f>
        <v>6</v>
      </c>
      <c r="G116" s="61" t="s">
        <v>36</v>
      </c>
      <c r="H116" s="61" t="s">
        <v>37</v>
      </c>
      <c r="I116" s="61" t="s">
        <v>36</v>
      </c>
      <c r="J116" s="61" t="s">
        <v>405</v>
      </c>
      <c r="K116" s="64">
        <v>46023</v>
      </c>
      <c r="L116" s="65">
        <v>46023</v>
      </c>
    </row>
    <row r="117" spans="1:12" ht="14.5" x14ac:dyDescent="0.35">
      <c r="A117" s="52">
        <v>116</v>
      </c>
      <c r="B117" s="59" t="s">
        <v>13</v>
      </c>
      <c r="C117" s="59" t="s">
        <v>411</v>
      </c>
      <c r="D117" s="60" t="str">
        <f t="shared" si="1"/>
        <v>15.7</v>
      </c>
      <c r="E117" s="60">
        <f>_xlfn.XLOOKUP(B117,Hoja3!$A$1:$A$29,Hoja3!$B$1:$B$29,"NO",0,1)</f>
        <v>15</v>
      </c>
      <c r="F117" s="60">
        <f>COUNTIF($E$2:E117,E117)</f>
        <v>7</v>
      </c>
      <c r="G117" s="61" t="s">
        <v>36</v>
      </c>
      <c r="H117" s="61" t="s">
        <v>37</v>
      </c>
      <c r="I117" s="61" t="s">
        <v>36</v>
      </c>
      <c r="J117" s="61" t="s">
        <v>405</v>
      </c>
      <c r="K117" s="72">
        <v>46147</v>
      </c>
      <c r="L117" s="65">
        <v>46147</v>
      </c>
    </row>
    <row r="118" spans="1:12" ht="14.5" x14ac:dyDescent="0.35">
      <c r="A118" s="52">
        <v>117</v>
      </c>
      <c r="B118" s="59" t="s">
        <v>13</v>
      </c>
      <c r="C118" s="59" t="s">
        <v>412</v>
      </c>
      <c r="D118" s="60" t="str">
        <f t="shared" si="1"/>
        <v>15.8</v>
      </c>
      <c r="E118" s="60">
        <f>_xlfn.XLOOKUP(B118,Hoja3!$A$1:$A$29,Hoja3!$B$1:$B$29,"NO",0,1)</f>
        <v>15</v>
      </c>
      <c r="F118" s="60">
        <f>COUNTIF($E$2:E118,E118)</f>
        <v>8</v>
      </c>
      <c r="G118" s="61" t="s">
        <v>36</v>
      </c>
      <c r="H118" s="61" t="s">
        <v>37</v>
      </c>
      <c r="I118" s="61" t="s">
        <v>36</v>
      </c>
      <c r="J118" s="61" t="s">
        <v>405</v>
      </c>
      <c r="K118" s="72">
        <v>46147</v>
      </c>
      <c r="L118" s="65">
        <v>46147</v>
      </c>
    </row>
    <row r="119" spans="1:12" ht="14.5" x14ac:dyDescent="0.35">
      <c r="A119" s="52">
        <v>118</v>
      </c>
      <c r="B119" s="59" t="s">
        <v>13</v>
      </c>
      <c r="C119" s="59" t="s">
        <v>413</v>
      </c>
      <c r="D119" s="60" t="str">
        <f t="shared" si="1"/>
        <v>15.9</v>
      </c>
      <c r="E119" s="60">
        <f>_xlfn.XLOOKUP(B119,Hoja3!$A$1:$A$29,Hoja3!$B$1:$B$29,"NO",0,1)</f>
        <v>15</v>
      </c>
      <c r="F119" s="60">
        <f>COUNTIF($E$2:E119,E119)</f>
        <v>9</v>
      </c>
      <c r="G119" s="61" t="s">
        <v>36</v>
      </c>
      <c r="H119" s="61" t="s">
        <v>37</v>
      </c>
      <c r="I119" s="61" t="s">
        <v>36</v>
      </c>
      <c r="J119" s="61" t="s">
        <v>405</v>
      </c>
      <c r="K119" s="64">
        <v>46023</v>
      </c>
      <c r="L119" s="65">
        <v>46054</v>
      </c>
    </row>
    <row r="120" spans="1:12" ht="14.5" x14ac:dyDescent="0.35">
      <c r="A120" s="52">
        <v>119</v>
      </c>
      <c r="B120" s="59" t="s">
        <v>13</v>
      </c>
      <c r="C120" s="59" t="s">
        <v>414</v>
      </c>
      <c r="D120" s="60" t="str">
        <f t="shared" si="1"/>
        <v>15.10</v>
      </c>
      <c r="E120" s="60">
        <f>_xlfn.XLOOKUP(B120,Hoja3!$A$1:$A$29,Hoja3!$B$1:$B$29,"NO",0,1)</f>
        <v>15</v>
      </c>
      <c r="F120" s="60">
        <f>COUNTIF($E$2:E120,E120)</f>
        <v>10</v>
      </c>
      <c r="G120" s="61" t="s">
        <v>36</v>
      </c>
      <c r="H120" s="61" t="s">
        <v>37</v>
      </c>
      <c r="I120" s="61" t="s">
        <v>36</v>
      </c>
      <c r="J120" s="61" t="s">
        <v>405</v>
      </c>
      <c r="K120" s="64">
        <v>46113</v>
      </c>
      <c r="L120" s="65">
        <v>46113</v>
      </c>
    </row>
    <row r="121" spans="1:12" ht="14.5" x14ac:dyDescent="0.35">
      <c r="A121" s="52">
        <v>120</v>
      </c>
      <c r="B121" s="59" t="s">
        <v>13</v>
      </c>
      <c r="C121" s="59" t="s">
        <v>415</v>
      </c>
      <c r="D121" s="60" t="str">
        <f t="shared" si="1"/>
        <v>15.11</v>
      </c>
      <c r="E121" s="60">
        <f>_xlfn.XLOOKUP(B121,Hoja3!$A$1:$A$29,Hoja3!$B$1:$B$29,"NO",0,1)</f>
        <v>15</v>
      </c>
      <c r="F121" s="60">
        <f>COUNTIF($E$2:E121,E121)</f>
        <v>11</v>
      </c>
      <c r="G121" s="61" t="s">
        <v>36</v>
      </c>
      <c r="H121" s="61" t="s">
        <v>416</v>
      </c>
      <c r="I121" s="61" t="s">
        <v>36</v>
      </c>
      <c r="J121" s="61" t="s">
        <v>405</v>
      </c>
      <c r="K121" s="64">
        <v>46142</v>
      </c>
      <c r="L121" s="65">
        <v>46142</v>
      </c>
    </row>
    <row r="122" spans="1:12" ht="14.5" x14ac:dyDescent="0.35">
      <c r="A122" s="52">
        <v>121</v>
      </c>
      <c r="B122" s="59" t="s">
        <v>13</v>
      </c>
      <c r="C122" s="59" t="s">
        <v>417</v>
      </c>
      <c r="D122" s="60" t="str">
        <f t="shared" si="1"/>
        <v>15.12</v>
      </c>
      <c r="E122" s="60">
        <f>_xlfn.XLOOKUP(B122,Hoja3!$A$1:$A$29,Hoja3!$B$1:$B$29,"NO",0,1)</f>
        <v>15</v>
      </c>
      <c r="F122" s="60">
        <f>COUNTIF($E$2:E122,E122)</f>
        <v>12</v>
      </c>
      <c r="G122" s="61" t="s">
        <v>36</v>
      </c>
      <c r="H122" s="61" t="s">
        <v>416</v>
      </c>
      <c r="I122" s="61" t="s">
        <v>36</v>
      </c>
      <c r="J122" s="61" t="s">
        <v>405</v>
      </c>
      <c r="K122" s="64">
        <v>46173</v>
      </c>
      <c r="L122" s="65">
        <v>46173</v>
      </c>
    </row>
    <row r="123" spans="1:12" ht="14.5" x14ac:dyDescent="0.35">
      <c r="A123" s="52">
        <v>122</v>
      </c>
      <c r="B123" s="59" t="s">
        <v>14</v>
      </c>
      <c r="C123" s="59" t="s">
        <v>418</v>
      </c>
      <c r="D123" s="60" t="str">
        <f t="shared" si="1"/>
        <v>16.1</v>
      </c>
      <c r="E123" s="60">
        <f>_xlfn.XLOOKUP(B123,Hoja3!$A$1:$A$29,Hoja3!$B$1:$B$29,"NO",0,1)</f>
        <v>16</v>
      </c>
      <c r="F123" s="60">
        <f>COUNTIF($E$2:E123,E123)</f>
        <v>1</v>
      </c>
      <c r="G123" s="61" t="s">
        <v>36</v>
      </c>
      <c r="H123" s="61" t="s">
        <v>37</v>
      </c>
      <c r="I123" s="61" t="s">
        <v>36</v>
      </c>
      <c r="J123" s="61" t="s">
        <v>59</v>
      </c>
      <c r="K123" s="64">
        <v>45922</v>
      </c>
      <c r="L123" s="65">
        <v>45934</v>
      </c>
    </row>
    <row r="124" spans="1:12" ht="14.5" x14ac:dyDescent="0.35">
      <c r="A124" s="52">
        <v>123</v>
      </c>
      <c r="B124" s="59" t="s">
        <v>14</v>
      </c>
      <c r="C124" s="59" t="s">
        <v>419</v>
      </c>
      <c r="D124" s="60" t="str">
        <f t="shared" si="1"/>
        <v>16.2</v>
      </c>
      <c r="E124" s="60">
        <f>_xlfn.XLOOKUP(B124,Hoja3!$A$1:$A$29,Hoja3!$B$1:$B$29,"NO",0,1)</f>
        <v>16</v>
      </c>
      <c r="F124" s="60">
        <f>COUNTIF($E$2:E124,E124)</f>
        <v>2</v>
      </c>
      <c r="G124" s="61" t="s">
        <v>40</v>
      </c>
      <c r="H124" s="61" t="s">
        <v>92</v>
      </c>
      <c r="I124" s="61" t="s">
        <v>92</v>
      </c>
      <c r="J124" s="61" t="s">
        <v>59</v>
      </c>
      <c r="K124" s="64">
        <v>45929</v>
      </c>
      <c r="L124" s="65">
        <v>45947</v>
      </c>
    </row>
    <row r="125" spans="1:12" ht="14.5" x14ac:dyDescent="0.35">
      <c r="A125" s="52">
        <v>124</v>
      </c>
      <c r="B125" s="59" t="s">
        <v>14</v>
      </c>
      <c r="C125" s="59" t="s">
        <v>420</v>
      </c>
      <c r="D125" s="60" t="str">
        <f t="shared" si="1"/>
        <v>16.3</v>
      </c>
      <c r="E125" s="60">
        <f>_xlfn.XLOOKUP(B125,Hoja3!$A$1:$A$29,Hoja3!$B$1:$B$29,"NO",0,1)</f>
        <v>16</v>
      </c>
      <c r="F125" s="60">
        <f>COUNTIF($E$2:E125,E125)</f>
        <v>3</v>
      </c>
      <c r="G125" s="61" t="s">
        <v>36</v>
      </c>
      <c r="H125" s="61" t="s">
        <v>37</v>
      </c>
      <c r="I125" s="61" t="s">
        <v>36</v>
      </c>
      <c r="J125" s="61" t="s">
        <v>59</v>
      </c>
      <c r="K125" s="64">
        <v>45933</v>
      </c>
      <c r="L125" s="65">
        <v>45950</v>
      </c>
    </row>
    <row r="126" spans="1:12" ht="14.5" x14ac:dyDescent="0.35">
      <c r="A126" s="52">
        <v>125</v>
      </c>
      <c r="B126" s="59" t="s">
        <v>14</v>
      </c>
      <c r="C126" s="59" t="s">
        <v>421</v>
      </c>
      <c r="D126" s="60" t="str">
        <f t="shared" si="1"/>
        <v>16.4</v>
      </c>
      <c r="E126" s="60">
        <f>_xlfn.XLOOKUP(B126,Hoja3!$A$1:$A$29,Hoja3!$B$1:$B$29,"NO",0,1)</f>
        <v>16</v>
      </c>
      <c r="F126" s="60">
        <f>COUNTIF($E$2:E126,E126)</f>
        <v>4</v>
      </c>
      <c r="G126" s="61" t="s">
        <v>40</v>
      </c>
      <c r="H126" s="61" t="s">
        <v>59</v>
      </c>
      <c r="I126" s="61" t="s">
        <v>59</v>
      </c>
      <c r="J126" s="61" t="s">
        <v>59</v>
      </c>
      <c r="K126" s="64">
        <v>45951</v>
      </c>
      <c r="L126" s="65">
        <v>45979</v>
      </c>
    </row>
    <row r="127" spans="1:12" ht="14.5" x14ac:dyDescent="0.35">
      <c r="A127" s="52">
        <v>126</v>
      </c>
      <c r="B127" s="59" t="s">
        <v>14</v>
      </c>
      <c r="C127" s="59" t="s">
        <v>178</v>
      </c>
      <c r="D127" s="60" t="str">
        <f t="shared" si="1"/>
        <v>16.5</v>
      </c>
      <c r="E127" s="60">
        <f>_xlfn.XLOOKUP(B127,Hoja3!$A$1:$A$29,Hoja3!$B$1:$B$29,"NO",0,1)</f>
        <v>16</v>
      </c>
      <c r="F127" s="60">
        <f>COUNTIF($E$2:E127,E127)</f>
        <v>5</v>
      </c>
      <c r="G127" s="61" t="s">
        <v>36</v>
      </c>
      <c r="H127" s="61" t="s">
        <v>37</v>
      </c>
      <c r="I127" s="61" t="s">
        <v>36</v>
      </c>
      <c r="J127" s="61" t="s">
        <v>59</v>
      </c>
      <c r="K127" s="64">
        <v>45981</v>
      </c>
      <c r="L127" s="65">
        <v>46022</v>
      </c>
    </row>
    <row r="128" spans="1:12" ht="14.5" x14ac:dyDescent="0.35">
      <c r="A128" s="52">
        <v>127</v>
      </c>
      <c r="B128" s="59" t="s">
        <v>14</v>
      </c>
      <c r="C128" s="59" t="s">
        <v>422</v>
      </c>
      <c r="D128" s="60" t="str">
        <f t="shared" si="1"/>
        <v>16.6</v>
      </c>
      <c r="E128" s="60">
        <f>_xlfn.XLOOKUP(B128,Hoja3!$A$1:$A$29,Hoja3!$B$1:$B$29,"NO",0,1)</f>
        <v>16</v>
      </c>
      <c r="F128" s="60">
        <f>COUNTIF($E$2:E128,E128)</f>
        <v>6</v>
      </c>
      <c r="G128" s="61" t="s">
        <v>36</v>
      </c>
      <c r="H128" s="61" t="s">
        <v>37</v>
      </c>
      <c r="I128" s="61" t="s">
        <v>36</v>
      </c>
      <c r="J128" s="61" t="s">
        <v>59</v>
      </c>
      <c r="K128" s="64">
        <v>46023</v>
      </c>
      <c r="L128" s="65">
        <v>46037</v>
      </c>
    </row>
    <row r="129" spans="1:12" ht="14.5" x14ac:dyDescent="0.35">
      <c r="A129" s="52">
        <v>128</v>
      </c>
      <c r="B129" s="59" t="s">
        <v>14</v>
      </c>
      <c r="C129" s="59" t="s">
        <v>423</v>
      </c>
      <c r="D129" s="60" t="str">
        <f t="shared" si="1"/>
        <v>16.7</v>
      </c>
      <c r="E129" s="60">
        <f>_xlfn.XLOOKUP(B129,Hoja3!$A$1:$A$29,Hoja3!$B$1:$B$29,"NO",0,1)</f>
        <v>16</v>
      </c>
      <c r="F129" s="60">
        <f>COUNTIF($E$2:E129,E129)</f>
        <v>7</v>
      </c>
      <c r="G129" s="61" t="s">
        <v>40</v>
      </c>
      <c r="H129" s="61" t="s">
        <v>59</v>
      </c>
      <c r="I129" s="61" t="s">
        <v>59</v>
      </c>
      <c r="J129" s="61" t="s">
        <v>59</v>
      </c>
      <c r="K129" s="66">
        <v>46037</v>
      </c>
      <c r="L129" s="67">
        <v>46173</v>
      </c>
    </row>
    <row r="130" spans="1:12" ht="14.5" x14ac:dyDescent="0.35">
      <c r="A130" s="52">
        <v>129</v>
      </c>
      <c r="B130" s="59" t="s">
        <v>14</v>
      </c>
      <c r="C130" s="59" t="s">
        <v>424</v>
      </c>
      <c r="D130" s="60" t="str">
        <f t="shared" ref="D130:D193" si="2">E130&amp;"."&amp;F130</f>
        <v>16.8</v>
      </c>
      <c r="E130" s="60">
        <f>_xlfn.XLOOKUP(B130,Hoja3!$A$1:$A$29,Hoja3!$B$1:$B$29,"NO",0,1)</f>
        <v>16</v>
      </c>
      <c r="F130" s="60">
        <f>COUNTIF($E$2:E130,E130)</f>
        <v>8</v>
      </c>
      <c r="G130" s="61" t="s">
        <v>36</v>
      </c>
      <c r="H130" s="61" t="s">
        <v>37</v>
      </c>
      <c r="I130" s="61" t="s">
        <v>36</v>
      </c>
      <c r="J130" s="61" t="s">
        <v>59</v>
      </c>
      <c r="K130" s="64">
        <v>46180</v>
      </c>
      <c r="L130" s="65">
        <v>46185</v>
      </c>
    </row>
    <row r="131" spans="1:12" s="58" customFormat="1" ht="14.5" x14ac:dyDescent="0.35">
      <c r="A131" s="52">
        <v>130</v>
      </c>
      <c r="B131" s="59" t="s">
        <v>14</v>
      </c>
      <c r="C131" s="59" t="s">
        <v>180</v>
      </c>
      <c r="D131" s="60" t="str">
        <f t="shared" si="2"/>
        <v>16.9</v>
      </c>
      <c r="E131" s="60">
        <f>_xlfn.XLOOKUP(B131,Hoja3!$A$1:$A$29,Hoja3!$B$1:$B$29,"NO",0,1)</f>
        <v>16</v>
      </c>
      <c r="F131" s="60">
        <f>COUNTIF($E$2:E131,E131)</f>
        <v>9</v>
      </c>
      <c r="G131" s="68" t="s">
        <v>36</v>
      </c>
      <c r="H131" s="69" t="s">
        <v>118</v>
      </c>
      <c r="I131" s="69" t="s">
        <v>36</v>
      </c>
      <c r="J131" s="61" t="s">
        <v>59</v>
      </c>
      <c r="K131" s="66">
        <v>46082</v>
      </c>
      <c r="L131" s="67">
        <v>46111</v>
      </c>
    </row>
    <row r="132" spans="1:12" ht="14.5" x14ac:dyDescent="0.35">
      <c r="A132" s="52">
        <v>131</v>
      </c>
      <c r="B132" s="59" t="s">
        <v>14</v>
      </c>
      <c r="C132" s="59" t="s">
        <v>425</v>
      </c>
      <c r="D132" s="60" t="str">
        <f t="shared" si="2"/>
        <v>16.10</v>
      </c>
      <c r="E132" s="60">
        <f>_xlfn.XLOOKUP(B132,Hoja3!$A$1:$A$29,Hoja3!$B$1:$B$29,"NO",0,1)</f>
        <v>16</v>
      </c>
      <c r="F132" s="60">
        <f>COUNTIF($E$2:E132,E132)</f>
        <v>10</v>
      </c>
      <c r="G132" s="61" t="s">
        <v>36</v>
      </c>
      <c r="H132" s="61" t="s">
        <v>55</v>
      </c>
      <c r="I132" s="61" t="s">
        <v>36</v>
      </c>
      <c r="J132" s="61" t="s">
        <v>59</v>
      </c>
      <c r="K132" s="64">
        <v>46113</v>
      </c>
      <c r="L132" s="65">
        <v>46154</v>
      </c>
    </row>
    <row r="133" spans="1:12" ht="14.5" x14ac:dyDescent="0.35">
      <c r="A133" s="52">
        <v>132</v>
      </c>
      <c r="B133" s="59" t="s">
        <v>14</v>
      </c>
      <c r="C133" s="59" t="s">
        <v>426</v>
      </c>
      <c r="D133" s="60" t="str">
        <f t="shared" si="2"/>
        <v>16.11</v>
      </c>
      <c r="E133" s="60">
        <f>_xlfn.XLOOKUP(B133,Hoja3!$A$1:$A$29,Hoja3!$B$1:$B$29,"NO",0,1)</f>
        <v>16</v>
      </c>
      <c r="F133" s="60">
        <f>COUNTIF($E$2:E133,E133)</f>
        <v>11</v>
      </c>
      <c r="G133" s="61" t="s">
        <v>36</v>
      </c>
      <c r="H133" s="61" t="s">
        <v>118</v>
      </c>
      <c r="I133" s="61" t="s">
        <v>36</v>
      </c>
      <c r="J133" s="61" t="s">
        <v>59</v>
      </c>
      <c r="K133" s="64">
        <v>46150</v>
      </c>
      <c r="L133" s="65">
        <v>46164</v>
      </c>
    </row>
    <row r="134" spans="1:12" ht="14.5" x14ac:dyDescent="0.35">
      <c r="A134" s="52">
        <v>133</v>
      </c>
      <c r="B134" s="59" t="s">
        <v>14</v>
      </c>
      <c r="C134" s="59" t="s">
        <v>188</v>
      </c>
      <c r="D134" s="60" t="str">
        <f t="shared" si="2"/>
        <v>16.12</v>
      </c>
      <c r="E134" s="60">
        <f>_xlfn.XLOOKUP(B134,Hoja3!$A$1:$A$29,Hoja3!$B$1:$B$29,"NO",0,1)</f>
        <v>16</v>
      </c>
      <c r="F134" s="60">
        <f>COUNTIF($E$2:E134,E134)</f>
        <v>12</v>
      </c>
      <c r="G134" s="61" t="s">
        <v>36</v>
      </c>
      <c r="H134" s="61" t="s">
        <v>118</v>
      </c>
      <c r="I134" s="61" t="s">
        <v>36</v>
      </c>
      <c r="J134" s="61" t="s">
        <v>59</v>
      </c>
      <c r="K134" s="62">
        <v>46150</v>
      </c>
      <c r="L134" s="65">
        <v>46171</v>
      </c>
    </row>
    <row r="135" spans="1:12" ht="14.5" x14ac:dyDescent="0.35">
      <c r="A135" s="52">
        <v>134</v>
      </c>
      <c r="B135" s="59" t="s">
        <v>14</v>
      </c>
      <c r="C135" s="59" t="s">
        <v>190</v>
      </c>
      <c r="D135" s="60" t="str">
        <f t="shared" si="2"/>
        <v>16.13</v>
      </c>
      <c r="E135" s="60">
        <f>_xlfn.XLOOKUP(B135,Hoja3!$A$1:$A$29,Hoja3!$B$1:$B$29,"NO",0,1)</f>
        <v>16</v>
      </c>
      <c r="F135" s="60">
        <f>COUNTIF($E$2:E135,E135)</f>
        <v>13</v>
      </c>
      <c r="G135" s="61" t="s">
        <v>36</v>
      </c>
      <c r="H135" s="61" t="s">
        <v>55</v>
      </c>
      <c r="I135" s="61" t="s">
        <v>36</v>
      </c>
      <c r="J135" s="61" t="s">
        <v>59</v>
      </c>
      <c r="K135" s="64">
        <v>46174</v>
      </c>
      <c r="L135" s="63">
        <v>46178</v>
      </c>
    </row>
    <row r="136" spans="1:12" ht="14.5" x14ac:dyDescent="0.35">
      <c r="A136" s="52">
        <v>135</v>
      </c>
      <c r="B136" s="59" t="s">
        <v>14</v>
      </c>
      <c r="C136" s="59" t="s">
        <v>427</v>
      </c>
      <c r="D136" s="60" t="str">
        <f t="shared" si="2"/>
        <v>16.14</v>
      </c>
      <c r="E136" s="60">
        <f>_xlfn.XLOOKUP(B136,Hoja3!$A$1:$A$29,Hoja3!$B$1:$B$29,"NO",0,1)</f>
        <v>16</v>
      </c>
      <c r="F136" s="60">
        <f>COUNTIF($E$2:E136,E136)</f>
        <v>14</v>
      </c>
      <c r="G136" s="61" t="s">
        <v>40</v>
      </c>
      <c r="H136" s="61" t="s">
        <v>92</v>
      </c>
      <c r="I136" s="61" t="s">
        <v>92</v>
      </c>
      <c r="J136" s="61" t="s">
        <v>59</v>
      </c>
      <c r="K136" s="64">
        <v>46181</v>
      </c>
      <c r="L136" s="65">
        <v>46203</v>
      </c>
    </row>
    <row r="137" spans="1:12" ht="14.5" x14ac:dyDescent="0.35">
      <c r="A137" s="52">
        <v>136</v>
      </c>
      <c r="B137" s="59" t="s">
        <v>15</v>
      </c>
      <c r="C137" s="59" t="s">
        <v>428</v>
      </c>
      <c r="D137" s="60" t="str">
        <f t="shared" si="2"/>
        <v>17.1</v>
      </c>
      <c r="E137" s="60">
        <f>_xlfn.XLOOKUP(B137,Hoja3!$A$1:$A$29,Hoja3!$B$1:$B$29,"NO",0,1)</f>
        <v>17</v>
      </c>
      <c r="F137" s="60">
        <f>COUNTIF($E$2:E137,E137)</f>
        <v>1</v>
      </c>
      <c r="G137" s="61" t="s">
        <v>46</v>
      </c>
      <c r="H137" s="61" t="s">
        <v>197</v>
      </c>
      <c r="I137" s="61" t="s">
        <v>59</v>
      </c>
      <c r="J137" s="61" t="s">
        <v>59</v>
      </c>
      <c r="K137" s="66">
        <v>46142</v>
      </c>
      <c r="L137" s="67">
        <v>46167</v>
      </c>
    </row>
    <row r="138" spans="1:12" ht="14.5" x14ac:dyDescent="0.35">
      <c r="A138" s="52">
        <v>137</v>
      </c>
      <c r="B138" s="59" t="s">
        <v>15</v>
      </c>
      <c r="C138" s="59" t="s">
        <v>15</v>
      </c>
      <c r="D138" s="60" t="str">
        <f t="shared" si="2"/>
        <v>17.2</v>
      </c>
      <c r="E138" s="60">
        <f>_xlfn.XLOOKUP(B138,Hoja3!$A$1:$A$29,Hoja3!$B$1:$B$29,"NO",0,1)</f>
        <v>17</v>
      </c>
      <c r="F138" s="60">
        <f>COUNTIF($E$2:E138,E138)</f>
        <v>2</v>
      </c>
      <c r="G138" s="61" t="s">
        <v>36</v>
      </c>
      <c r="H138" s="61" t="s">
        <v>118</v>
      </c>
      <c r="I138" s="61" t="s">
        <v>36</v>
      </c>
      <c r="J138" s="61" t="s">
        <v>59</v>
      </c>
      <c r="K138" s="64">
        <v>46180</v>
      </c>
      <c r="L138" s="65">
        <v>46180</v>
      </c>
    </row>
    <row r="139" spans="1:12" ht="14.5" x14ac:dyDescent="0.35">
      <c r="A139" s="52">
        <v>138</v>
      </c>
      <c r="B139" s="59" t="s">
        <v>16</v>
      </c>
      <c r="C139" s="59" t="s">
        <v>429</v>
      </c>
      <c r="D139" s="60" t="str">
        <f t="shared" si="2"/>
        <v>18.1</v>
      </c>
      <c r="E139" s="60">
        <f>_xlfn.XLOOKUP(B139,Hoja3!$A$1:$A$29,Hoja3!$B$1:$B$29,"NO",0,1)</f>
        <v>18</v>
      </c>
      <c r="F139" s="60">
        <f>COUNTIF($E$2:E139,E139)</f>
        <v>1</v>
      </c>
      <c r="G139" s="61" t="s">
        <v>40</v>
      </c>
      <c r="H139" s="52" t="s">
        <v>430</v>
      </c>
      <c r="I139" s="52" t="s">
        <v>92</v>
      </c>
      <c r="J139" s="52" t="s">
        <v>59</v>
      </c>
      <c r="K139" s="64">
        <v>45972</v>
      </c>
      <c r="L139" s="65">
        <v>46022</v>
      </c>
    </row>
    <row r="140" spans="1:12" ht="14.5" x14ac:dyDescent="0.35">
      <c r="A140" s="52">
        <v>139</v>
      </c>
      <c r="B140" s="59" t="s">
        <v>16</v>
      </c>
      <c r="C140" s="59" t="s">
        <v>212</v>
      </c>
      <c r="D140" s="60" t="str">
        <f t="shared" si="2"/>
        <v>18.2</v>
      </c>
      <c r="E140" s="60">
        <f>_xlfn.XLOOKUP(B140,Hoja3!$A$1:$A$29,Hoja3!$B$1:$B$29,"NO",0,1)</f>
        <v>18</v>
      </c>
      <c r="F140" s="60">
        <f>COUNTIF($E$2:E140,E140)</f>
        <v>2</v>
      </c>
      <c r="G140" s="61" t="s">
        <v>36</v>
      </c>
      <c r="H140" s="61" t="s">
        <v>118</v>
      </c>
      <c r="I140" s="61" t="s">
        <v>36</v>
      </c>
      <c r="J140" s="61" t="s">
        <v>59</v>
      </c>
      <c r="K140" s="64">
        <v>46054</v>
      </c>
      <c r="L140" s="65">
        <v>46081</v>
      </c>
    </row>
    <row r="141" spans="1:12" ht="14.5" x14ac:dyDescent="0.35">
      <c r="A141" s="52">
        <v>140</v>
      </c>
      <c r="B141" s="59" t="s">
        <v>16</v>
      </c>
      <c r="C141" s="59" t="s">
        <v>431</v>
      </c>
      <c r="D141" s="60" t="str">
        <f t="shared" si="2"/>
        <v>18.3</v>
      </c>
      <c r="E141" s="60">
        <f>_xlfn.XLOOKUP(B141,Hoja3!$A$1:$A$29,Hoja3!$B$1:$B$29,"NO",0,1)</f>
        <v>18</v>
      </c>
      <c r="F141" s="60">
        <f>COUNTIF($E$2:E141,E141)</f>
        <v>3</v>
      </c>
      <c r="G141" s="61" t="s">
        <v>46</v>
      </c>
      <c r="H141" s="61" t="s">
        <v>218</v>
      </c>
      <c r="I141" s="61" t="s">
        <v>92</v>
      </c>
      <c r="J141" s="61" t="s">
        <v>59</v>
      </c>
      <c r="K141" s="64">
        <v>46082</v>
      </c>
      <c r="L141" s="65">
        <v>46097</v>
      </c>
    </row>
    <row r="142" spans="1:12" ht="14.5" x14ac:dyDescent="0.35">
      <c r="A142" s="52">
        <v>141</v>
      </c>
      <c r="B142" s="59" t="s">
        <v>16</v>
      </c>
      <c r="C142" s="59" t="s">
        <v>432</v>
      </c>
      <c r="D142" s="60" t="str">
        <f t="shared" si="2"/>
        <v>18.4</v>
      </c>
      <c r="E142" s="60">
        <f>_xlfn.XLOOKUP(B142,Hoja3!$A$1:$A$29,Hoja3!$B$1:$B$29,"NO",0,1)</f>
        <v>18</v>
      </c>
      <c r="F142" s="60">
        <f>COUNTIF($E$2:E142,E142)</f>
        <v>4</v>
      </c>
      <c r="G142" s="61" t="s">
        <v>40</v>
      </c>
      <c r="H142" s="61" t="s">
        <v>281</v>
      </c>
      <c r="I142" s="61" t="s">
        <v>92</v>
      </c>
      <c r="J142" s="61" t="s">
        <v>59</v>
      </c>
      <c r="K142" s="62">
        <v>46100</v>
      </c>
      <c r="L142" s="63">
        <v>46105</v>
      </c>
    </row>
    <row r="143" spans="1:12" ht="14.5" x14ac:dyDescent="0.35">
      <c r="A143" s="52">
        <v>142</v>
      </c>
      <c r="B143" s="59" t="s">
        <v>16</v>
      </c>
      <c r="C143" s="59" t="s">
        <v>220</v>
      </c>
      <c r="D143" s="60" t="str">
        <f t="shared" si="2"/>
        <v>18.5</v>
      </c>
      <c r="E143" s="60">
        <f>_xlfn.XLOOKUP(B143,Hoja3!$A$1:$A$29,Hoja3!$B$1:$B$29,"NO",0,1)</f>
        <v>18</v>
      </c>
      <c r="F143" s="60">
        <f>COUNTIF($E$2:E143,E143)</f>
        <v>5</v>
      </c>
      <c r="G143" s="61" t="s">
        <v>36</v>
      </c>
      <c r="H143" s="61" t="s">
        <v>118</v>
      </c>
      <c r="I143" s="61" t="s">
        <v>36</v>
      </c>
      <c r="J143" s="61" t="s">
        <v>59</v>
      </c>
      <c r="K143" s="64">
        <v>46082</v>
      </c>
      <c r="L143" s="65">
        <v>46111</v>
      </c>
    </row>
    <row r="144" spans="1:12" ht="14.5" x14ac:dyDescent="0.35">
      <c r="A144" s="52">
        <v>143</v>
      </c>
      <c r="B144" s="59" t="s">
        <v>16</v>
      </c>
      <c r="C144" s="59" t="s">
        <v>433</v>
      </c>
      <c r="D144" s="60" t="str">
        <f t="shared" si="2"/>
        <v>18.6</v>
      </c>
      <c r="E144" s="60">
        <f>_xlfn.XLOOKUP(B144,Hoja3!$A$1:$A$29,Hoja3!$B$1:$B$29,"NO",0,1)</f>
        <v>18</v>
      </c>
      <c r="F144" s="60">
        <f>COUNTIF($E$2:E144,E144)</f>
        <v>6</v>
      </c>
      <c r="G144" s="61" t="s">
        <v>36</v>
      </c>
      <c r="H144" s="61" t="s">
        <v>55</v>
      </c>
      <c r="I144" s="61" t="s">
        <v>36</v>
      </c>
      <c r="J144" s="61" t="s">
        <v>59</v>
      </c>
      <c r="K144" s="64">
        <v>46082</v>
      </c>
      <c r="L144" s="65">
        <v>46112</v>
      </c>
    </row>
    <row r="145" spans="1:12" ht="14.5" x14ac:dyDescent="0.35">
      <c r="A145" s="52">
        <v>144</v>
      </c>
      <c r="B145" s="59" t="s">
        <v>16</v>
      </c>
      <c r="C145" s="59" t="s">
        <v>434</v>
      </c>
      <c r="D145" s="60" t="str">
        <f t="shared" si="2"/>
        <v>18.7</v>
      </c>
      <c r="E145" s="60">
        <f>_xlfn.XLOOKUP(B145,Hoja3!$A$1:$A$29,Hoja3!$B$1:$B$29,"NO",0,1)</f>
        <v>18</v>
      </c>
      <c r="F145" s="60">
        <f>COUNTIF($E$2:E145,E145)</f>
        <v>7</v>
      </c>
      <c r="G145" s="61" t="s">
        <v>46</v>
      </c>
      <c r="H145" s="61" t="s">
        <v>218</v>
      </c>
      <c r="I145" s="61" t="s">
        <v>36</v>
      </c>
      <c r="J145" s="61" t="s">
        <v>59</v>
      </c>
      <c r="K145" s="64">
        <v>46113</v>
      </c>
      <c r="L145" s="65">
        <v>46116</v>
      </c>
    </row>
    <row r="146" spans="1:12" ht="14.5" x14ac:dyDescent="0.35">
      <c r="A146" s="52">
        <v>145</v>
      </c>
      <c r="B146" s="59" t="s">
        <v>17</v>
      </c>
      <c r="C146" s="59" t="s">
        <v>435</v>
      </c>
      <c r="D146" s="60" t="str">
        <f t="shared" si="2"/>
        <v>19.1</v>
      </c>
      <c r="E146" s="60">
        <f>_xlfn.XLOOKUP(B146,Hoja3!$A$1:$A$29,Hoja3!$B$1:$B$29,"NO",0,1)</f>
        <v>19</v>
      </c>
      <c r="F146" s="60">
        <f>COUNTIF($E$2:E146,E146)</f>
        <v>1</v>
      </c>
      <c r="G146" s="61" t="s">
        <v>40</v>
      </c>
      <c r="H146" s="61" t="s">
        <v>62</v>
      </c>
      <c r="I146" s="61" t="s">
        <v>91</v>
      </c>
      <c r="J146" s="61" t="s">
        <v>59</v>
      </c>
      <c r="K146" s="62">
        <v>46096</v>
      </c>
      <c r="L146" s="63">
        <v>46111</v>
      </c>
    </row>
    <row r="147" spans="1:12" ht="14.5" x14ac:dyDescent="0.35">
      <c r="A147" s="52">
        <v>146</v>
      </c>
      <c r="B147" s="59" t="s">
        <v>17</v>
      </c>
      <c r="C147" s="59" t="s">
        <v>226</v>
      </c>
      <c r="D147" s="60" t="str">
        <f t="shared" si="2"/>
        <v>19.2</v>
      </c>
      <c r="E147" s="60">
        <f>_xlfn.XLOOKUP(B147,Hoja3!$A$1:$A$29,Hoja3!$B$1:$B$29,"NO",0,1)</f>
        <v>19</v>
      </c>
      <c r="F147" s="60">
        <f>COUNTIF($E$2:E147,E147)</f>
        <v>2</v>
      </c>
      <c r="G147" s="61" t="s">
        <v>40</v>
      </c>
      <c r="H147" s="61" t="s">
        <v>58</v>
      </c>
      <c r="I147" s="61" t="s">
        <v>92</v>
      </c>
      <c r="J147" s="61" t="s">
        <v>59</v>
      </c>
      <c r="K147" s="64">
        <v>46097</v>
      </c>
      <c r="L147" s="65">
        <v>46112</v>
      </c>
    </row>
    <row r="148" spans="1:12" ht="14.5" x14ac:dyDescent="0.35">
      <c r="A148" s="52">
        <v>147</v>
      </c>
      <c r="B148" s="59" t="s">
        <v>17</v>
      </c>
      <c r="C148" s="59" t="s">
        <v>228</v>
      </c>
      <c r="D148" s="60" t="str">
        <f t="shared" si="2"/>
        <v>19.3</v>
      </c>
      <c r="E148" s="60">
        <f>_xlfn.XLOOKUP(B148,Hoja3!$A$1:$A$29,Hoja3!$B$1:$B$29,"NO",0,1)</f>
        <v>19</v>
      </c>
      <c r="F148" s="60">
        <f>COUNTIF($E$2:E148,E148)</f>
        <v>3</v>
      </c>
      <c r="G148" s="61" t="s">
        <v>36</v>
      </c>
      <c r="H148" s="61" t="s">
        <v>37</v>
      </c>
      <c r="I148" s="61" t="s">
        <v>36</v>
      </c>
      <c r="J148" s="61" t="s">
        <v>59</v>
      </c>
      <c r="K148" s="64">
        <v>46113</v>
      </c>
      <c r="L148" s="65">
        <v>46127</v>
      </c>
    </row>
    <row r="149" spans="1:12" ht="14.5" x14ac:dyDescent="0.35">
      <c r="A149" s="52">
        <v>148</v>
      </c>
      <c r="B149" s="59" t="s">
        <v>17</v>
      </c>
      <c r="C149" s="59" t="s">
        <v>230</v>
      </c>
      <c r="D149" s="60" t="str">
        <f t="shared" si="2"/>
        <v>19.4</v>
      </c>
      <c r="E149" s="60">
        <f>_xlfn.XLOOKUP(B149,Hoja3!$A$1:$A$29,Hoja3!$B$1:$B$29,"NO",0,1)</f>
        <v>19</v>
      </c>
      <c r="F149" s="60">
        <f>COUNTIF($E$2:E149,E149)</f>
        <v>4</v>
      </c>
      <c r="G149" s="61" t="s">
        <v>46</v>
      </c>
      <c r="H149" s="61" t="s">
        <v>340</v>
      </c>
      <c r="I149" s="61" t="s">
        <v>92</v>
      </c>
      <c r="J149" s="61" t="s">
        <v>59</v>
      </c>
      <c r="K149" s="64">
        <v>46113</v>
      </c>
      <c r="L149" s="65">
        <v>46127</v>
      </c>
    </row>
    <row r="150" spans="1:12" ht="14.5" x14ac:dyDescent="0.35">
      <c r="A150" s="52">
        <v>149</v>
      </c>
      <c r="B150" s="59" t="s">
        <v>17</v>
      </c>
      <c r="C150" s="59" t="s">
        <v>436</v>
      </c>
      <c r="D150" s="60" t="str">
        <f t="shared" si="2"/>
        <v>19.5</v>
      </c>
      <c r="E150" s="60">
        <f>_xlfn.XLOOKUP(B150,Hoja3!$A$1:$A$29,Hoja3!$B$1:$B$29,"NO",0,1)</f>
        <v>19</v>
      </c>
      <c r="F150" s="60">
        <f>COUNTIF($E$2:E150,E150)</f>
        <v>5</v>
      </c>
      <c r="G150" s="61" t="s">
        <v>40</v>
      </c>
      <c r="H150" s="61" t="s">
        <v>62</v>
      </c>
      <c r="I150" s="61" t="s">
        <v>59</v>
      </c>
      <c r="J150" s="61" t="s">
        <v>59</v>
      </c>
      <c r="K150" s="64">
        <v>46132</v>
      </c>
      <c r="L150" s="65">
        <v>46142</v>
      </c>
    </row>
    <row r="151" spans="1:12" ht="14.5" x14ac:dyDescent="0.35">
      <c r="A151" s="52">
        <v>150</v>
      </c>
      <c r="B151" s="59" t="s">
        <v>17</v>
      </c>
      <c r="C151" s="59" t="s">
        <v>237</v>
      </c>
      <c r="D151" s="60" t="str">
        <f t="shared" si="2"/>
        <v>19.6</v>
      </c>
      <c r="E151" s="60">
        <f>_xlfn.XLOOKUP(B151,Hoja3!$A$1:$A$29,Hoja3!$B$1:$B$29,"NO",0,1)</f>
        <v>19</v>
      </c>
      <c r="F151" s="60">
        <f>COUNTIF($E$2:E151,E151)</f>
        <v>6</v>
      </c>
      <c r="G151" s="61" t="s">
        <v>40</v>
      </c>
      <c r="H151" s="61" t="s">
        <v>80</v>
      </c>
      <c r="I151" s="61" t="s">
        <v>59</v>
      </c>
      <c r="J151" s="61" t="s">
        <v>59</v>
      </c>
      <c r="K151" s="62">
        <v>46133</v>
      </c>
      <c r="L151" s="65">
        <v>46177</v>
      </c>
    </row>
    <row r="152" spans="1:12" ht="14.5" x14ac:dyDescent="0.35">
      <c r="A152" s="52">
        <v>151</v>
      </c>
      <c r="B152" s="59" t="s">
        <v>17</v>
      </c>
      <c r="C152" s="59" t="s">
        <v>437</v>
      </c>
      <c r="D152" s="60" t="str">
        <f t="shared" si="2"/>
        <v>19.7</v>
      </c>
      <c r="E152" s="60">
        <f>_xlfn.XLOOKUP(B152,Hoja3!$A$1:$A$29,Hoja3!$B$1:$B$29,"NO",0,1)</f>
        <v>19</v>
      </c>
      <c r="F152" s="60">
        <f>COUNTIF($E$2:E152,E152)</f>
        <v>7</v>
      </c>
      <c r="G152" s="61" t="s">
        <v>40</v>
      </c>
      <c r="H152" s="61" t="s">
        <v>80</v>
      </c>
      <c r="I152" s="61" t="s">
        <v>59</v>
      </c>
      <c r="J152" s="61" t="s">
        <v>59</v>
      </c>
      <c r="K152" s="62">
        <v>46134</v>
      </c>
      <c r="L152" s="65">
        <v>46178</v>
      </c>
    </row>
    <row r="153" spans="1:12" ht="14.5" x14ac:dyDescent="0.35">
      <c r="A153" s="52">
        <v>152</v>
      </c>
      <c r="B153" s="59" t="s">
        <v>17</v>
      </c>
      <c r="C153" s="59" t="s">
        <v>235</v>
      </c>
      <c r="D153" s="60" t="str">
        <f t="shared" si="2"/>
        <v>19.8</v>
      </c>
      <c r="E153" s="60">
        <f>_xlfn.XLOOKUP(B153,Hoja3!$A$1:$A$29,Hoja3!$B$1:$B$29,"NO",0,1)</f>
        <v>19</v>
      </c>
      <c r="F153" s="60">
        <f>COUNTIF($E$2:E153,E153)</f>
        <v>8</v>
      </c>
      <c r="G153" s="61" t="s">
        <v>46</v>
      </c>
      <c r="H153" s="61" t="s">
        <v>340</v>
      </c>
      <c r="I153" s="61" t="s">
        <v>36</v>
      </c>
      <c r="J153" s="61" t="s">
        <v>59</v>
      </c>
      <c r="K153" s="64">
        <v>46180</v>
      </c>
      <c r="L153" s="65">
        <v>46181</v>
      </c>
    </row>
    <row r="154" spans="1:12" ht="14.5" x14ac:dyDescent="0.35">
      <c r="A154" s="52">
        <v>153</v>
      </c>
      <c r="B154" s="59" t="s">
        <v>18</v>
      </c>
      <c r="C154" s="59" t="s">
        <v>200</v>
      </c>
      <c r="D154" s="60" t="str">
        <f t="shared" si="2"/>
        <v>20.1</v>
      </c>
      <c r="E154" s="60">
        <f>_xlfn.XLOOKUP(B154,Hoja3!$A$1:$A$29,Hoja3!$B$1:$B$29,"NO",0,1)</f>
        <v>20</v>
      </c>
      <c r="F154" s="60">
        <f>COUNTIF($E$2:E154,E154)</f>
        <v>1</v>
      </c>
      <c r="G154" s="61" t="s">
        <v>36</v>
      </c>
      <c r="H154" s="61" t="s">
        <v>118</v>
      </c>
      <c r="I154" s="61" t="s">
        <v>92</v>
      </c>
      <c r="J154" s="61" t="s">
        <v>59</v>
      </c>
      <c r="K154" s="64">
        <v>46132</v>
      </c>
      <c r="L154" s="65">
        <v>46142</v>
      </c>
    </row>
    <row r="155" spans="1:12" ht="14.5" x14ac:dyDescent="0.35">
      <c r="A155" s="52">
        <v>154</v>
      </c>
      <c r="B155" s="59" t="s">
        <v>18</v>
      </c>
      <c r="C155" s="59" t="s">
        <v>202</v>
      </c>
      <c r="D155" s="60" t="str">
        <f t="shared" si="2"/>
        <v>20.2</v>
      </c>
      <c r="E155" s="60">
        <f>_xlfn.XLOOKUP(B155,Hoja3!$A$1:$A$29,Hoja3!$B$1:$B$29,"NO",0,1)</f>
        <v>20</v>
      </c>
      <c r="F155" s="60">
        <f>COUNTIF($E$2:E155,E155)</f>
        <v>2</v>
      </c>
      <c r="G155" s="61" t="s">
        <v>40</v>
      </c>
      <c r="H155" s="61" t="s">
        <v>438</v>
      </c>
      <c r="I155" s="61" t="s">
        <v>92</v>
      </c>
      <c r="J155" s="61" t="s">
        <v>59</v>
      </c>
      <c r="K155" s="64">
        <v>46146</v>
      </c>
      <c r="L155" s="65">
        <v>46151</v>
      </c>
    </row>
    <row r="156" spans="1:12" ht="14.5" x14ac:dyDescent="0.35">
      <c r="A156" s="52">
        <v>155</v>
      </c>
      <c r="B156" s="59" t="s">
        <v>18</v>
      </c>
      <c r="C156" s="59" t="s">
        <v>204</v>
      </c>
      <c r="D156" s="60" t="str">
        <f t="shared" si="2"/>
        <v>20.3</v>
      </c>
      <c r="E156" s="60">
        <f>_xlfn.XLOOKUP(B156,Hoja3!$A$1:$A$29,Hoja3!$B$1:$B$29,"NO",0,1)</f>
        <v>20</v>
      </c>
      <c r="F156" s="60">
        <f>COUNTIF($E$2:E156,E156)</f>
        <v>3</v>
      </c>
      <c r="G156" s="61" t="s">
        <v>36</v>
      </c>
      <c r="H156" s="61" t="s">
        <v>118</v>
      </c>
      <c r="I156" s="61" t="s">
        <v>36</v>
      </c>
      <c r="J156" s="61" t="s">
        <v>59</v>
      </c>
      <c r="K156" s="64">
        <v>46153</v>
      </c>
      <c r="L156" s="65">
        <v>46158</v>
      </c>
    </row>
    <row r="157" spans="1:12" ht="14.5" x14ac:dyDescent="0.35">
      <c r="A157" s="52">
        <v>156</v>
      </c>
      <c r="B157" s="59" t="s">
        <v>18</v>
      </c>
      <c r="C157" s="59" t="s">
        <v>439</v>
      </c>
      <c r="D157" s="60" t="str">
        <f t="shared" si="2"/>
        <v>20.4</v>
      </c>
      <c r="E157" s="60">
        <f>_xlfn.XLOOKUP(B157,Hoja3!$A$1:$A$29,Hoja3!$B$1:$B$29,"NO",0,1)</f>
        <v>20</v>
      </c>
      <c r="F157" s="60">
        <f>COUNTIF($E$2:E157,E157)</f>
        <v>4</v>
      </c>
      <c r="G157" s="61" t="s">
        <v>36</v>
      </c>
      <c r="H157" s="61" t="s">
        <v>55</v>
      </c>
      <c r="I157" s="61" t="s">
        <v>36</v>
      </c>
      <c r="J157" s="61" t="s">
        <v>59</v>
      </c>
      <c r="K157" s="64">
        <v>46180</v>
      </c>
      <c r="L157" s="65">
        <v>46181</v>
      </c>
    </row>
    <row r="158" spans="1:12" ht="14.5" x14ac:dyDescent="0.35">
      <c r="A158" s="52">
        <v>157</v>
      </c>
      <c r="B158" s="59" t="s">
        <v>18</v>
      </c>
      <c r="C158" s="59" t="s">
        <v>208</v>
      </c>
      <c r="D158" s="60" t="str">
        <f t="shared" si="2"/>
        <v>20.5</v>
      </c>
      <c r="E158" s="60">
        <f>_xlfn.XLOOKUP(B158,Hoja3!$A$1:$A$29,Hoja3!$B$1:$B$29,"NO",0,1)</f>
        <v>20</v>
      </c>
      <c r="F158" s="60">
        <f>COUNTIF($E$2:E158,E158)</f>
        <v>5</v>
      </c>
      <c r="G158" s="61" t="s">
        <v>36</v>
      </c>
      <c r="H158" s="61" t="s">
        <v>37</v>
      </c>
      <c r="I158" s="61" t="s">
        <v>36</v>
      </c>
      <c r="J158" s="61" t="s">
        <v>59</v>
      </c>
      <c r="K158" s="64">
        <v>46195</v>
      </c>
      <c r="L158" s="65">
        <v>46203</v>
      </c>
    </row>
    <row r="159" spans="1:12" ht="14.5" x14ac:dyDescent="0.35">
      <c r="A159" s="52">
        <v>158</v>
      </c>
      <c r="B159" s="59" t="s">
        <v>18</v>
      </c>
      <c r="C159" s="59" t="s">
        <v>210</v>
      </c>
      <c r="D159" s="60" t="str">
        <f t="shared" si="2"/>
        <v>20.6</v>
      </c>
      <c r="E159" s="60">
        <f>_xlfn.XLOOKUP(B159,Hoja3!$A$1:$A$29,Hoja3!$B$1:$B$29,"NO",0,1)</f>
        <v>20</v>
      </c>
      <c r="F159" s="60">
        <f>COUNTIF($E$2:E159,E159)</f>
        <v>6</v>
      </c>
      <c r="G159" s="61" t="s">
        <v>36</v>
      </c>
      <c r="H159" s="61" t="s">
        <v>37</v>
      </c>
      <c r="I159" s="61" t="s">
        <v>92</v>
      </c>
      <c r="J159" s="61" t="s">
        <v>59</v>
      </c>
      <c r="K159" s="62">
        <v>46195</v>
      </c>
      <c r="L159" s="63">
        <v>46203</v>
      </c>
    </row>
    <row r="160" spans="1:12" ht="14.5" x14ac:dyDescent="0.35">
      <c r="A160" s="52">
        <v>159</v>
      </c>
      <c r="B160" s="59" t="s">
        <v>19</v>
      </c>
      <c r="C160" s="59" t="s">
        <v>440</v>
      </c>
      <c r="D160" s="60" t="str">
        <f t="shared" si="2"/>
        <v>21.1</v>
      </c>
      <c r="E160" s="60">
        <f>_xlfn.XLOOKUP(B160,Hoja3!$A$1:$A$29,Hoja3!$B$1:$B$29,"NO",0,1)</f>
        <v>21</v>
      </c>
      <c r="F160" s="60">
        <f>COUNTIF($E$2:E160,E160)</f>
        <v>1</v>
      </c>
      <c r="G160" s="61" t="s">
        <v>36</v>
      </c>
      <c r="H160" s="61" t="s">
        <v>37</v>
      </c>
      <c r="I160" s="61" t="s">
        <v>36</v>
      </c>
      <c r="J160" s="61" t="s">
        <v>368</v>
      </c>
      <c r="K160" s="64">
        <v>45907</v>
      </c>
      <c r="L160" s="65">
        <v>45912</v>
      </c>
    </row>
    <row r="161" spans="1:12" ht="14.5" x14ac:dyDescent="0.35">
      <c r="A161" s="52">
        <v>160</v>
      </c>
      <c r="B161" s="59" t="s">
        <v>19</v>
      </c>
      <c r="C161" s="59" t="s">
        <v>441</v>
      </c>
      <c r="D161" s="60" t="str">
        <f t="shared" si="2"/>
        <v>21.2</v>
      </c>
      <c r="E161" s="60">
        <f>_xlfn.XLOOKUP(B161,Hoja3!$A$1:$A$29,Hoja3!$B$1:$B$29,"NO",0,1)</f>
        <v>21</v>
      </c>
      <c r="F161" s="60">
        <f>COUNTIF($E$2:E161,E161)</f>
        <v>2</v>
      </c>
      <c r="G161" s="61" t="s">
        <v>36</v>
      </c>
      <c r="H161" s="61" t="s">
        <v>37</v>
      </c>
      <c r="I161" s="61" t="s">
        <v>36</v>
      </c>
      <c r="J161" s="61" t="s">
        <v>368</v>
      </c>
      <c r="K161" s="64">
        <v>45907</v>
      </c>
      <c r="L161" s="63">
        <v>45912</v>
      </c>
    </row>
    <row r="162" spans="1:12" ht="14.5" x14ac:dyDescent="0.35">
      <c r="A162" s="52">
        <v>161</v>
      </c>
      <c r="B162" s="59" t="s">
        <v>19</v>
      </c>
      <c r="C162" s="59" t="s">
        <v>442</v>
      </c>
      <c r="D162" s="60" t="str">
        <f t="shared" si="2"/>
        <v>21.3</v>
      </c>
      <c r="E162" s="60">
        <f>_xlfn.XLOOKUP(B162,Hoja3!$A$1:$A$29,Hoja3!$B$1:$B$29,"NO",0,1)</f>
        <v>21</v>
      </c>
      <c r="F162" s="60">
        <f>COUNTIF($E$2:E162,E162)</f>
        <v>3</v>
      </c>
      <c r="G162" s="61" t="s">
        <v>36</v>
      </c>
      <c r="H162" s="61" t="s">
        <v>37</v>
      </c>
      <c r="I162" s="61" t="s">
        <v>36</v>
      </c>
      <c r="J162" s="61" t="s">
        <v>368</v>
      </c>
      <c r="K162" s="64">
        <v>45968</v>
      </c>
      <c r="L162" s="65">
        <v>45973</v>
      </c>
    </row>
    <row r="163" spans="1:12" ht="14.5" x14ac:dyDescent="0.35">
      <c r="A163" s="52">
        <v>162</v>
      </c>
      <c r="B163" s="59" t="s">
        <v>19</v>
      </c>
      <c r="C163" s="59" t="s">
        <v>443</v>
      </c>
      <c r="D163" s="60" t="str">
        <f t="shared" si="2"/>
        <v>21.4</v>
      </c>
      <c r="E163" s="60">
        <f>_xlfn.XLOOKUP(B163,Hoja3!$A$1:$A$29,Hoja3!$B$1:$B$29,"NO",0,1)</f>
        <v>21</v>
      </c>
      <c r="F163" s="60">
        <f>COUNTIF($E$2:E163,E163)</f>
        <v>4</v>
      </c>
      <c r="G163" s="61" t="s">
        <v>36</v>
      </c>
      <c r="H163" s="61" t="s">
        <v>37</v>
      </c>
      <c r="I163" s="61" t="s">
        <v>36</v>
      </c>
      <c r="J163" s="61" t="s">
        <v>368</v>
      </c>
      <c r="K163" s="64">
        <v>45998</v>
      </c>
      <c r="L163" s="65">
        <v>46003</v>
      </c>
    </row>
    <row r="164" spans="1:12" ht="14.5" x14ac:dyDescent="0.35">
      <c r="A164" s="52">
        <v>163</v>
      </c>
      <c r="B164" s="59" t="s">
        <v>19</v>
      </c>
      <c r="C164" s="59" t="s">
        <v>444</v>
      </c>
      <c r="D164" s="60" t="str">
        <f t="shared" si="2"/>
        <v>21.5</v>
      </c>
      <c r="E164" s="60">
        <f>_xlfn.XLOOKUP(B164,Hoja3!$A$1:$A$29,Hoja3!$B$1:$B$29,"NO",0,1)</f>
        <v>21</v>
      </c>
      <c r="F164" s="60">
        <f>COUNTIF($E$2:E164,E164)</f>
        <v>5</v>
      </c>
      <c r="G164" s="61" t="s">
        <v>36</v>
      </c>
      <c r="H164" s="61" t="s">
        <v>37</v>
      </c>
      <c r="I164" s="61" t="s">
        <v>36</v>
      </c>
      <c r="J164" s="61" t="s">
        <v>368</v>
      </c>
      <c r="K164" s="64">
        <v>46029</v>
      </c>
      <c r="L164" s="65">
        <v>46034</v>
      </c>
    </row>
    <row r="165" spans="1:12" ht="14.5" x14ac:dyDescent="0.35">
      <c r="A165" s="52">
        <v>164</v>
      </c>
      <c r="B165" s="59" t="s">
        <v>19</v>
      </c>
      <c r="C165" s="59" t="s">
        <v>445</v>
      </c>
      <c r="D165" s="60" t="str">
        <f t="shared" si="2"/>
        <v>21.6</v>
      </c>
      <c r="E165" s="60">
        <f>_xlfn.XLOOKUP(B165,Hoja3!$A$1:$A$29,Hoja3!$B$1:$B$29,"NO",0,1)</f>
        <v>21</v>
      </c>
      <c r="F165" s="60">
        <f>COUNTIF($E$2:E165,E165)</f>
        <v>6</v>
      </c>
      <c r="G165" s="61" t="s">
        <v>36</v>
      </c>
      <c r="H165" s="61" t="s">
        <v>37</v>
      </c>
      <c r="I165" s="61" t="s">
        <v>36</v>
      </c>
      <c r="J165" s="61" t="s">
        <v>368</v>
      </c>
      <c r="K165" s="64">
        <v>46060</v>
      </c>
      <c r="L165" s="65">
        <v>46065</v>
      </c>
    </row>
    <row r="166" spans="1:12" ht="14.5" x14ac:dyDescent="0.35">
      <c r="A166" s="52">
        <v>165</v>
      </c>
      <c r="B166" s="59" t="s">
        <v>19</v>
      </c>
      <c r="C166" s="59" t="s">
        <v>446</v>
      </c>
      <c r="D166" s="60" t="str">
        <f t="shared" si="2"/>
        <v>21.7</v>
      </c>
      <c r="E166" s="60">
        <f>_xlfn.XLOOKUP(B166,Hoja3!$A$1:$A$29,Hoja3!$B$1:$B$29,"NO",0,1)</f>
        <v>21</v>
      </c>
      <c r="F166" s="60">
        <f>COUNTIF($E$2:E166,E166)</f>
        <v>7</v>
      </c>
      <c r="G166" s="61" t="s">
        <v>36</v>
      </c>
      <c r="H166" s="61" t="s">
        <v>37</v>
      </c>
      <c r="I166" s="61" t="s">
        <v>36</v>
      </c>
      <c r="J166" s="61" t="s">
        <v>368</v>
      </c>
      <c r="K166" s="64">
        <v>46060</v>
      </c>
      <c r="L166" s="65">
        <v>46065</v>
      </c>
    </row>
    <row r="167" spans="1:12" ht="14.5" x14ac:dyDescent="0.35">
      <c r="A167" s="52">
        <v>166</v>
      </c>
      <c r="B167" s="59" t="s">
        <v>19</v>
      </c>
      <c r="C167" s="59" t="s">
        <v>447</v>
      </c>
      <c r="D167" s="60" t="str">
        <f t="shared" si="2"/>
        <v>21.8</v>
      </c>
      <c r="E167" s="60">
        <f>_xlfn.XLOOKUP(B167,Hoja3!$A$1:$A$29,Hoja3!$B$1:$B$29,"NO",0,1)</f>
        <v>21</v>
      </c>
      <c r="F167" s="60">
        <f>COUNTIF($E$2:E167,E167)</f>
        <v>8</v>
      </c>
      <c r="G167" s="61" t="s">
        <v>36</v>
      </c>
      <c r="H167" s="61" t="s">
        <v>37</v>
      </c>
      <c r="I167" s="61" t="s">
        <v>36</v>
      </c>
      <c r="J167" s="61" t="s">
        <v>368</v>
      </c>
      <c r="K167" s="64">
        <v>46088</v>
      </c>
      <c r="L167" s="65">
        <v>46093</v>
      </c>
    </row>
    <row r="168" spans="1:12" ht="14.5" x14ac:dyDescent="0.35">
      <c r="A168" s="52">
        <v>167</v>
      </c>
      <c r="B168" s="59" t="s">
        <v>19</v>
      </c>
      <c r="C168" s="59" t="s">
        <v>448</v>
      </c>
      <c r="D168" s="60" t="str">
        <f t="shared" si="2"/>
        <v>21.9</v>
      </c>
      <c r="E168" s="60">
        <f>_xlfn.XLOOKUP(B168,Hoja3!$A$1:$A$29,Hoja3!$B$1:$B$29,"NO",0,1)</f>
        <v>21</v>
      </c>
      <c r="F168" s="60">
        <f>COUNTIF($E$2:E168,E168)</f>
        <v>9</v>
      </c>
      <c r="G168" s="61" t="s">
        <v>36</v>
      </c>
      <c r="H168" s="61" t="s">
        <v>37</v>
      </c>
      <c r="I168" s="61" t="s">
        <v>36</v>
      </c>
      <c r="J168" s="61" t="s">
        <v>368</v>
      </c>
      <c r="K168" s="64">
        <v>46134</v>
      </c>
      <c r="L168" s="65">
        <v>46134</v>
      </c>
    </row>
    <row r="169" spans="1:12" ht="14.5" x14ac:dyDescent="0.35">
      <c r="A169" s="52">
        <v>168</v>
      </c>
      <c r="B169" s="59" t="s">
        <v>19</v>
      </c>
      <c r="C169" s="59" t="s">
        <v>449</v>
      </c>
      <c r="D169" s="60" t="str">
        <f t="shared" si="2"/>
        <v>21.10</v>
      </c>
      <c r="E169" s="60">
        <f>_xlfn.XLOOKUP(B169,Hoja3!$A$1:$A$29,Hoja3!$B$1:$B$29,"NO",0,1)</f>
        <v>21</v>
      </c>
      <c r="F169" s="60">
        <f>COUNTIF($E$2:E169,E169)</f>
        <v>10</v>
      </c>
      <c r="G169" s="61" t="s">
        <v>36</v>
      </c>
      <c r="H169" s="61" t="s">
        <v>37</v>
      </c>
      <c r="I169" s="61" t="s">
        <v>36</v>
      </c>
      <c r="J169" s="61" t="s">
        <v>368</v>
      </c>
      <c r="K169" s="64">
        <v>46159</v>
      </c>
      <c r="L169" s="65">
        <v>46159</v>
      </c>
    </row>
    <row r="170" spans="1:12" ht="14.5" x14ac:dyDescent="0.35">
      <c r="A170" s="52">
        <v>169</v>
      </c>
      <c r="B170" s="59" t="s">
        <v>19</v>
      </c>
      <c r="C170" s="59" t="s">
        <v>450</v>
      </c>
      <c r="D170" s="60" t="str">
        <f t="shared" si="2"/>
        <v>21.11</v>
      </c>
      <c r="E170" s="60">
        <f>_xlfn.XLOOKUP(B170,Hoja3!$A$1:$A$29,Hoja3!$B$1:$B$29,"NO",0,1)</f>
        <v>21</v>
      </c>
      <c r="F170" s="60">
        <f>COUNTIF($E$2:E170,E170)</f>
        <v>11</v>
      </c>
      <c r="G170" s="61" t="s">
        <v>36</v>
      </c>
      <c r="H170" s="61" t="s">
        <v>37</v>
      </c>
      <c r="I170" s="61" t="s">
        <v>36</v>
      </c>
      <c r="J170" s="61" t="s">
        <v>368</v>
      </c>
      <c r="K170" s="64">
        <v>46166</v>
      </c>
      <c r="L170" s="65">
        <v>46166</v>
      </c>
    </row>
    <row r="171" spans="1:12" ht="14.5" x14ac:dyDescent="0.35">
      <c r="A171" s="52">
        <v>170</v>
      </c>
      <c r="B171" s="59" t="s">
        <v>19</v>
      </c>
      <c r="C171" s="59" t="s">
        <v>451</v>
      </c>
      <c r="D171" s="60" t="str">
        <f t="shared" si="2"/>
        <v>21.12</v>
      </c>
      <c r="E171" s="60">
        <f>_xlfn.XLOOKUP(B171,Hoja3!$A$1:$A$29,Hoja3!$B$1:$B$29,"NO",0,1)</f>
        <v>21</v>
      </c>
      <c r="F171" s="60">
        <f>COUNTIF($E$2:E171,E171)</f>
        <v>12</v>
      </c>
      <c r="G171" s="61" t="s">
        <v>36</v>
      </c>
      <c r="H171" s="61" t="s">
        <v>37</v>
      </c>
      <c r="I171" s="61" t="s">
        <v>36</v>
      </c>
      <c r="J171" s="61" t="s">
        <v>368</v>
      </c>
      <c r="K171" s="64">
        <v>46173</v>
      </c>
      <c r="L171" s="65">
        <v>46173</v>
      </c>
    </row>
    <row r="172" spans="1:12" ht="14.5" x14ac:dyDescent="0.35">
      <c r="A172" s="52">
        <v>171</v>
      </c>
      <c r="B172" s="59" t="s">
        <v>19</v>
      </c>
      <c r="C172" s="59" t="s">
        <v>452</v>
      </c>
      <c r="D172" s="60" t="str">
        <f t="shared" si="2"/>
        <v>21.13</v>
      </c>
      <c r="E172" s="60">
        <f>_xlfn.XLOOKUP(B172,Hoja3!$A$1:$A$29,Hoja3!$B$1:$B$29,"NO",0,1)</f>
        <v>21</v>
      </c>
      <c r="F172" s="60">
        <f>COUNTIF($E$2:E172,E172)</f>
        <v>13</v>
      </c>
      <c r="G172" s="61" t="s">
        <v>36</v>
      </c>
      <c r="H172" s="61" t="s">
        <v>37</v>
      </c>
      <c r="I172" s="61" t="s">
        <v>36</v>
      </c>
      <c r="J172" s="61" t="s">
        <v>368</v>
      </c>
      <c r="K172" s="64">
        <v>46180</v>
      </c>
      <c r="L172" s="65">
        <v>46181</v>
      </c>
    </row>
    <row r="173" spans="1:12" ht="14.5" x14ac:dyDescent="0.35">
      <c r="A173" s="52">
        <v>172</v>
      </c>
      <c r="B173" s="59" t="s">
        <v>20</v>
      </c>
      <c r="C173" s="59" t="s">
        <v>453</v>
      </c>
      <c r="D173" s="60" t="str">
        <f t="shared" si="2"/>
        <v>22.1</v>
      </c>
      <c r="E173" s="60">
        <f>_xlfn.XLOOKUP(B173,Hoja3!$A$1:$A$29,Hoja3!$B$1:$B$29,"NO",0,1)</f>
        <v>22</v>
      </c>
      <c r="F173" s="60">
        <f>COUNTIF($E$2:E173,E173)</f>
        <v>1</v>
      </c>
      <c r="G173" s="61" t="s">
        <v>40</v>
      </c>
      <c r="H173" s="61" t="s">
        <v>454</v>
      </c>
      <c r="I173" s="61" t="s">
        <v>59</v>
      </c>
      <c r="J173" s="61" t="s">
        <v>59</v>
      </c>
      <c r="K173" s="64">
        <v>46037</v>
      </c>
      <c r="L173" s="65">
        <v>46068</v>
      </c>
    </row>
    <row r="174" spans="1:12" ht="14.5" x14ac:dyDescent="0.35">
      <c r="A174" s="52">
        <v>173</v>
      </c>
      <c r="B174" s="59" t="s">
        <v>20</v>
      </c>
      <c r="C174" s="59" t="s">
        <v>455</v>
      </c>
      <c r="D174" s="60" t="str">
        <f t="shared" si="2"/>
        <v>22.2</v>
      </c>
      <c r="E174" s="60">
        <f>_xlfn.XLOOKUP(B174,Hoja3!$A$1:$A$29,Hoja3!$B$1:$B$29,"NO",0,1)</f>
        <v>22</v>
      </c>
      <c r="F174" s="60">
        <f>COUNTIF($E$2:E174,E174)</f>
        <v>2</v>
      </c>
      <c r="G174" s="61" t="s">
        <v>36</v>
      </c>
      <c r="H174" s="61" t="s">
        <v>37</v>
      </c>
      <c r="I174" s="61" t="s">
        <v>36</v>
      </c>
      <c r="J174" s="61" t="s">
        <v>59</v>
      </c>
      <c r="K174" s="64">
        <v>46074</v>
      </c>
      <c r="L174" s="65">
        <v>46081</v>
      </c>
    </row>
    <row r="175" spans="1:12" ht="14.5" x14ac:dyDescent="0.35">
      <c r="A175" s="52">
        <v>174</v>
      </c>
      <c r="B175" s="59" t="s">
        <v>20</v>
      </c>
      <c r="C175" s="59" t="s">
        <v>456</v>
      </c>
      <c r="D175" s="60" t="str">
        <f t="shared" si="2"/>
        <v>22.3</v>
      </c>
      <c r="E175" s="60">
        <f>_xlfn.XLOOKUP(B175,Hoja3!$A$1:$A$29,Hoja3!$B$1:$B$29,"NO",0,1)</f>
        <v>22</v>
      </c>
      <c r="F175" s="60">
        <f>COUNTIF($E$2:E175,E175)</f>
        <v>3</v>
      </c>
      <c r="G175" s="61" t="s">
        <v>36</v>
      </c>
      <c r="H175" s="61" t="s">
        <v>37</v>
      </c>
      <c r="I175" s="61" t="s">
        <v>36</v>
      </c>
      <c r="J175" s="61" t="s">
        <v>59</v>
      </c>
      <c r="K175" s="64">
        <v>46094</v>
      </c>
      <c r="L175" s="65">
        <v>46094</v>
      </c>
    </row>
    <row r="176" spans="1:12" ht="14.5" x14ac:dyDescent="0.35">
      <c r="A176" s="52">
        <v>175</v>
      </c>
      <c r="B176" s="59" t="s">
        <v>20</v>
      </c>
      <c r="C176" s="59" t="s">
        <v>249</v>
      </c>
      <c r="D176" s="60" t="str">
        <f t="shared" si="2"/>
        <v>22.4</v>
      </c>
      <c r="E176" s="60">
        <f>_xlfn.XLOOKUP(B176,Hoja3!$A$1:$A$29,Hoja3!$B$1:$B$29,"NO",0,1)</f>
        <v>22</v>
      </c>
      <c r="F176" s="60">
        <f>COUNTIF($E$2:E176,E176)</f>
        <v>4</v>
      </c>
      <c r="G176" s="61" t="s">
        <v>40</v>
      </c>
      <c r="H176" s="61" t="s">
        <v>92</v>
      </c>
      <c r="I176" s="61" t="s">
        <v>92</v>
      </c>
      <c r="J176" s="61" t="s">
        <v>59</v>
      </c>
      <c r="K176" s="64">
        <v>46095</v>
      </c>
      <c r="L176" s="65">
        <v>46107</v>
      </c>
    </row>
    <row r="177" spans="1:12" ht="14.5" x14ac:dyDescent="0.35">
      <c r="A177" s="52">
        <v>176</v>
      </c>
      <c r="B177" s="59" t="s">
        <v>20</v>
      </c>
      <c r="C177" s="59" t="s">
        <v>457</v>
      </c>
      <c r="D177" s="60" t="str">
        <f t="shared" si="2"/>
        <v>22.5</v>
      </c>
      <c r="E177" s="60">
        <f>_xlfn.XLOOKUP(B177,Hoja3!$A$1:$A$29,Hoja3!$B$1:$B$29,"NO",0,1)</f>
        <v>22</v>
      </c>
      <c r="F177" s="60">
        <f>COUNTIF($E$2:E177,E177)</f>
        <v>5</v>
      </c>
      <c r="G177" s="61" t="s">
        <v>36</v>
      </c>
      <c r="H177" s="61" t="s">
        <v>55</v>
      </c>
      <c r="I177" s="61" t="s">
        <v>36</v>
      </c>
      <c r="J177" s="61" t="s">
        <v>59</v>
      </c>
      <c r="K177" s="64">
        <v>46113</v>
      </c>
      <c r="L177" s="65">
        <v>46127</v>
      </c>
    </row>
    <row r="178" spans="1:12" ht="14.5" x14ac:dyDescent="0.35">
      <c r="A178" s="52">
        <v>177</v>
      </c>
      <c r="B178" s="59" t="s">
        <v>20</v>
      </c>
      <c r="C178" s="59" t="s">
        <v>241</v>
      </c>
      <c r="D178" s="60" t="str">
        <f t="shared" si="2"/>
        <v>22.6</v>
      </c>
      <c r="E178" s="60">
        <f>_xlfn.XLOOKUP(B178,Hoja3!$A$1:$A$29,Hoja3!$B$1:$B$29,"NO",0,1)</f>
        <v>22</v>
      </c>
      <c r="F178" s="60">
        <f>COUNTIF($E$2:E178,E178)</f>
        <v>6</v>
      </c>
      <c r="G178" s="61" t="s">
        <v>40</v>
      </c>
      <c r="H178" s="61" t="s">
        <v>62</v>
      </c>
      <c r="I178" s="61" t="s">
        <v>92</v>
      </c>
      <c r="J178" s="61" t="s">
        <v>59</v>
      </c>
      <c r="K178" s="62">
        <v>46143</v>
      </c>
      <c r="L178" s="63">
        <v>46169</v>
      </c>
    </row>
    <row r="179" spans="1:12" ht="14.5" x14ac:dyDescent="0.35">
      <c r="A179" s="52">
        <v>178</v>
      </c>
      <c r="B179" s="59" t="s">
        <v>20</v>
      </c>
      <c r="C179" s="59" t="s">
        <v>458</v>
      </c>
      <c r="D179" s="60" t="str">
        <f t="shared" si="2"/>
        <v>22.7</v>
      </c>
      <c r="E179" s="60">
        <f>_xlfn.XLOOKUP(B179,Hoja3!$A$1:$A$29,Hoja3!$B$1:$B$29,"NO",0,1)</f>
        <v>22</v>
      </c>
      <c r="F179" s="60">
        <f>COUNTIF($E$2:E179,E179)</f>
        <v>7</v>
      </c>
      <c r="G179" s="61" t="s">
        <v>36</v>
      </c>
      <c r="H179" s="61" t="s">
        <v>118</v>
      </c>
      <c r="I179" s="61" t="s">
        <v>36</v>
      </c>
      <c r="J179" s="61" t="s">
        <v>59</v>
      </c>
      <c r="K179" s="64">
        <v>46143</v>
      </c>
      <c r="L179" s="63">
        <v>46175</v>
      </c>
    </row>
    <row r="180" spans="1:12" ht="14.5" x14ac:dyDescent="0.35">
      <c r="A180" s="52">
        <v>179</v>
      </c>
      <c r="B180" s="59" t="s">
        <v>20</v>
      </c>
      <c r="C180" s="59" t="s">
        <v>459</v>
      </c>
      <c r="D180" s="60" t="str">
        <f t="shared" si="2"/>
        <v>22.8</v>
      </c>
      <c r="E180" s="60">
        <f>_xlfn.XLOOKUP(B180,Hoja3!$A$1:$A$29,Hoja3!$B$1:$B$29,"NO",0,1)</f>
        <v>22</v>
      </c>
      <c r="F180" s="60">
        <f>COUNTIF($E$2:E180,E180)</f>
        <v>8</v>
      </c>
      <c r="G180" s="61" t="s">
        <v>36</v>
      </c>
      <c r="H180" s="61" t="s">
        <v>37</v>
      </c>
      <c r="I180" s="61" t="s">
        <v>36</v>
      </c>
      <c r="J180" s="61" t="s">
        <v>59</v>
      </c>
      <c r="K180" s="64">
        <v>46054</v>
      </c>
      <c r="L180" s="65">
        <v>46068</v>
      </c>
    </row>
    <row r="181" spans="1:12" ht="14.5" x14ac:dyDescent="0.35">
      <c r="A181" s="52">
        <v>180</v>
      </c>
      <c r="B181" s="59" t="s">
        <v>20</v>
      </c>
      <c r="C181" s="59" t="s">
        <v>460</v>
      </c>
      <c r="D181" s="60" t="str">
        <f t="shared" si="2"/>
        <v>22.9</v>
      </c>
      <c r="E181" s="60">
        <f>_xlfn.XLOOKUP(B181,Hoja3!$A$1:$A$29,Hoja3!$B$1:$B$29,"NO",0,1)</f>
        <v>22</v>
      </c>
      <c r="F181" s="60">
        <f>COUNTIF($E$2:E181,E181)</f>
        <v>9</v>
      </c>
      <c r="G181" s="61" t="s">
        <v>36</v>
      </c>
      <c r="H181" s="61" t="s">
        <v>37</v>
      </c>
      <c r="I181" s="61" t="s">
        <v>36</v>
      </c>
      <c r="J181" s="61" t="s">
        <v>59</v>
      </c>
      <c r="K181" s="64">
        <v>46113</v>
      </c>
      <c r="L181" s="65">
        <v>46119</v>
      </c>
    </row>
    <row r="182" spans="1:12" ht="14.5" x14ac:dyDescent="0.35">
      <c r="A182" s="52">
        <v>181</v>
      </c>
      <c r="B182" s="59" t="s">
        <v>20</v>
      </c>
      <c r="C182" s="59" t="s">
        <v>461</v>
      </c>
      <c r="D182" s="60" t="str">
        <f t="shared" si="2"/>
        <v>22.10</v>
      </c>
      <c r="E182" s="60">
        <f>_xlfn.XLOOKUP(B182,Hoja3!$A$1:$A$29,Hoja3!$B$1:$B$29,"NO",0,1)</f>
        <v>22</v>
      </c>
      <c r="F182" s="60">
        <f>COUNTIF($E$2:E182,E182)</f>
        <v>10</v>
      </c>
      <c r="G182" s="61" t="s">
        <v>36</v>
      </c>
      <c r="H182" s="61" t="s">
        <v>37</v>
      </c>
      <c r="I182" s="61" t="s">
        <v>36</v>
      </c>
      <c r="J182" s="61" t="s">
        <v>59</v>
      </c>
      <c r="K182" s="64">
        <v>46128</v>
      </c>
      <c r="L182" s="65">
        <v>46142</v>
      </c>
    </row>
    <row r="183" spans="1:12" ht="14.5" x14ac:dyDescent="0.35">
      <c r="A183" s="52">
        <v>182</v>
      </c>
      <c r="B183" s="59" t="s">
        <v>20</v>
      </c>
      <c r="C183" s="59" t="s">
        <v>462</v>
      </c>
      <c r="D183" s="60" t="str">
        <f t="shared" si="2"/>
        <v>22.11</v>
      </c>
      <c r="E183" s="60">
        <f>_xlfn.XLOOKUP(B183,Hoja3!$A$1:$A$29,Hoja3!$B$1:$B$29,"NO",0,1)</f>
        <v>22</v>
      </c>
      <c r="F183" s="60">
        <f>COUNTIF($E$2:E183,E183)</f>
        <v>11</v>
      </c>
      <c r="G183" s="61" t="s">
        <v>36</v>
      </c>
      <c r="H183" s="61" t="s">
        <v>55</v>
      </c>
      <c r="I183" s="61" t="s">
        <v>36</v>
      </c>
      <c r="J183" s="61" t="s">
        <v>59</v>
      </c>
      <c r="K183" s="64">
        <v>46139</v>
      </c>
      <c r="L183" s="65">
        <v>46162</v>
      </c>
    </row>
    <row r="184" spans="1:12" ht="14.5" x14ac:dyDescent="0.35">
      <c r="A184" s="52">
        <v>183</v>
      </c>
      <c r="B184" s="59" t="s">
        <v>20</v>
      </c>
      <c r="C184" s="59" t="s">
        <v>463</v>
      </c>
      <c r="D184" s="60" t="str">
        <f t="shared" si="2"/>
        <v>22.12</v>
      </c>
      <c r="E184" s="60">
        <f>_xlfn.XLOOKUP(B184,Hoja3!$A$1:$A$29,Hoja3!$B$1:$B$29,"NO",0,1)</f>
        <v>22</v>
      </c>
      <c r="F184" s="60">
        <f>COUNTIF($E$2:E184,E184)</f>
        <v>12</v>
      </c>
      <c r="G184" s="61" t="s">
        <v>36</v>
      </c>
      <c r="H184" s="61" t="s">
        <v>37</v>
      </c>
      <c r="I184" s="61" t="s">
        <v>36</v>
      </c>
      <c r="J184" s="61" t="s">
        <v>59</v>
      </c>
      <c r="K184" s="64">
        <v>46143</v>
      </c>
      <c r="L184" s="65">
        <v>46149</v>
      </c>
    </row>
    <row r="185" spans="1:12" ht="14.5" x14ac:dyDescent="0.35">
      <c r="A185" s="52">
        <v>184</v>
      </c>
      <c r="B185" s="59" t="s">
        <v>20</v>
      </c>
      <c r="C185" s="59" t="s">
        <v>464</v>
      </c>
      <c r="D185" s="60" t="str">
        <f t="shared" si="2"/>
        <v>22.13</v>
      </c>
      <c r="E185" s="60">
        <f>_xlfn.XLOOKUP(B185,Hoja3!$A$1:$A$29,Hoja3!$B$1:$B$29,"NO",0,1)</f>
        <v>22</v>
      </c>
      <c r="F185" s="60">
        <f>COUNTIF($E$2:E185,E185)</f>
        <v>13</v>
      </c>
      <c r="G185" s="61" t="s">
        <v>36</v>
      </c>
      <c r="H185" s="61" t="s">
        <v>62</v>
      </c>
      <c r="I185" s="61" t="s">
        <v>36</v>
      </c>
      <c r="J185" s="61" t="s">
        <v>59</v>
      </c>
      <c r="K185" s="64">
        <v>46128</v>
      </c>
      <c r="L185" s="65">
        <v>46170</v>
      </c>
    </row>
    <row r="186" spans="1:12" ht="14.5" x14ac:dyDescent="0.35">
      <c r="A186" s="52">
        <v>185</v>
      </c>
      <c r="B186" s="59" t="s">
        <v>20</v>
      </c>
      <c r="C186" s="59" t="s">
        <v>465</v>
      </c>
      <c r="D186" s="60" t="str">
        <f t="shared" si="2"/>
        <v>22.14</v>
      </c>
      <c r="E186" s="60">
        <f>_xlfn.XLOOKUP(B186,Hoja3!$A$1:$A$29,Hoja3!$B$1:$B$29,"NO",0,1)</f>
        <v>22</v>
      </c>
      <c r="F186" s="60">
        <f>COUNTIF($E$2:E186,E186)</f>
        <v>14</v>
      </c>
      <c r="G186" s="61" t="s">
        <v>36</v>
      </c>
      <c r="H186" s="61" t="s">
        <v>118</v>
      </c>
      <c r="I186" s="61" t="s">
        <v>36</v>
      </c>
      <c r="J186" s="61" t="s">
        <v>59</v>
      </c>
      <c r="K186" s="64">
        <v>46182</v>
      </c>
      <c r="L186" s="65">
        <v>46182</v>
      </c>
    </row>
    <row r="187" spans="1:12" ht="14.5" x14ac:dyDescent="0.35">
      <c r="A187" s="52">
        <v>186</v>
      </c>
      <c r="B187" s="59" t="s">
        <v>20</v>
      </c>
      <c r="C187" s="59" t="s">
        <v>466</v>
      </c>
      <c r="D187" s="60" t="str">
        <f t="shared" si="2"/>
        <v>22.15</v>
      </c>
      <c r="E187" s="60">
        <f>_xlfn.XLOOKUP(B187,Hoja3!$A$1:$A$29,Hoja3!$B$1:$B$29,"NO",0,1)</f>
        <v>22</v>
      </c>
      <c r="F187" s="60">
        <f>COUNTIF($E$2:E187,E187)</f>
        <v>15</v>
      </c>
      <c r="G187" s="61" t="s">
        <v>36</v>
      </c>
      <c r="H187" s="61" t="s">
        <v>55</v>
      </c>
      <c r="I187" s="61" t="s">
        <v>36</v>
      </c>
      <c r="J187" s="61" t="s">
        <v>36</v>
      </c>
      <c r="K187" s="64">
        <v>46183</v>
      </c>
      <c r="L187" s="65">
        <v>46186</v>
      </c>
    </row>
    <row r="188" spans="1:12" ht="14.5" x14ac:dyDescent="0.35">
      <c r="A188" s="52">
        <v>187</v>
      </c>
      <c r="B188" s="59" t="s">
        <v>20</v>
      </c>
      <c r="C188" s="59" t="s">
        <v>467</v>
      </c>
      <c r="D188" s="60" t="str">
        <f t="shared" si="2"/>
        <v>22.16</v>
      </c>
      <c r="E188" s="60">
        <f>_xlfn.XLOOKUP(B188,Hoja3!$A$1:$A$29,Hoja3!$B$1:$B$29,"NO",0,1)</f>
        <v>22</v>
      </c>
      <c r="F188" s="60">
        <f>COUNTIF($E$2:E188,E188)</f>
        <v>16</v>
      </c>
      <c r="G188" s="61" t="s">
        <v>36</v>
      </c>
      <c r="H188" s="61" t="s">
        <v>37</v>
      </c>
      <c r="I188" s="61" t="s">
        <v>36</v>
      </c>
      <c r="J188" s="61" t="s">
        <v>36</v>
      </c>
      <c r="K188" s="64">
        <v>46187</v>
      </c>
      <c r="L188" s="65">
        <v>46187</v>
      </c>
    </row>
    <row r="189" spans="1:12" ht="14.5" x14ac:dyDescent="0.35">
      <c r="A189" s="52">
        <v>188</v>
      </c>
      <c r="B189" s="59" t="s">
        <v>21</v>
      </c>
      <c r="C189" s="59" t="s">
        <v>468</v>
      </c>
      <c r="D189" s="60" t="str">
        <f t="shared" si="2"/>
        <v>24.1</v>
      </c>
      <c r="E189" s="60">
        <f>_xlfn.XLOOKUP(B189,Hoja3!$A$1:$A$29,Hoja3!$B$1:$B$29,"NO",0,1)</f>
        <v>24</v>
      </c>
      <c r="F189" s="60">
        <f>COUNTIF($E$2:E189,E189)</f>
        <v>1</v>
      </c>
      <c r="G189" s="61" t="s">
        <v>36</v>
      </c>
      <c r="H189" s="61" t="s">
        <v>36</v>
      </c>
      <c r="I189" s="61" t="s">
        <v>36</v>
      </c>
      <c r="J189" s="61" t="s">
        <v>144</v>
      </c>
      <c r="K189" s="62">
        <v>45962</v>
      </c>
      <c r="L189" s="63">
        <v>46037</v>
      </c>
    </row>
    <row r="190" spans="1:12" ht="14.5" x14ac:dyDescent="0.35">
      <c r="A190" s="52">
        <v>189</v>
      </c>
      <c r="B190" s="59" t="s">
        <v>21</v>
      </c>
      <c r="C190" s="59" t="s">
        <v>469</v>
      </c>
      <c r="D190" s="60" t="str">
        <f t="shared" si="2"/>
        <v>24.2</v>
      </c>
      <c r="E190" s="60">
        <f>_xlfn.XLOOKUP(B190,Hoja3!$A$1:$A$29,Hoja3!$B$1:$B$29,"NO",0,1)</f>
        <v>24</v>
      </c>
      <c r="F190" s="60">
        <f>COUNTIF($E$2:E190,E190)</f>
        <v>2</v>
      </c>
      <c r="G190" s="61" t="s">
        <v>40</v>
      </c>
      <c r="H190" s="61" t="s">
        <v>470</v>
      </c>
      <c r="I190" s="61" t="s">
        <v>144</v>
      </c>
      <c r="J190" s="61" t="s">
        <v>144</v>
      </c>
      <c r="K190" s="62">
        <v>45962</v>
      </c>
      <c r="L190" s="63">
        <v>46037</v>
      </c>
    </row>
    <row r="191" spans="1:12" ht="14.5" x14ac:dyDescent="0.35">
      <c r="A191" s="52">
        <v>190</v>
      </c>
      <c r="B191" s="59" t="s">
        <v>21</v>
      </c>
      <c r="C191" s="59" t="s">
        <v>471</v>
      </c>
      <c r="D191" s="60" t="str">
        <f t="shared" si="2"/>
        <v>24.3</v>
      </c>
      <c r="E191" s="60">
        <f>_xlfn.XLOOKUP(B191,Hoja3!$A$1:$A$29,Hoja3!$B$1:$B$29,"NO",0,1)</f>
        <v>24</v>
      </c>
      <c r="F191" s="60">
        <f>COUNTIF($E$2:E191,E191)</f>
        <v>3</v>
      </c>
      <c r="G191" s="61" t="s">
        <v>40</v>
      </c>
      <c r="H191" s="61" t="s">
        <v>472</v>
      </c>
      <c r="I191" s="61" t="s">
        <v>144</v>
      </c>
      <c r="J191" s="61" t="s">
        <v>144</v>
      </c>
      <c r="K191" s="62">
        <v>45962</v>
      </c>
      <c r="L191" s="63">
        <v>46052</v>
      </c>
    </row>
    <row r="192" spans="1:12" ht="14.5" x14ac:dyDescent="0.35">
      <c r="A192" s="52">
        <v>191</v>
      </c>
      <c r="B192" s="59" t="s">
        <v>21</v>
      </c>
      <c r="C192" s="59" t="s">
        <v>473</v>
      </c>
      <c r="D192" s="60" t="str">
        <f t="shared" si="2"/>
        <v>24.4</v>
      </c>
      <c r="E192" s="60">
        <f>_xlfn.XLOOKUP(B192,Hoja3!$A$1:$A$29,Hoja3!$B$1:$B$29,"NO",0,1)</f>
        <v>24</v>
      </c>
      <c r="F192" s="60">
        <f>COUNTIF($E$2:E192,E192)</f>
        <v>4</v>
      </c>
      <c r="G192" s="61" t="s">
        <v>40</v>
      </c>
      <c r="H192" s="65" t="s">
        <v>37</v>
      </c>
      <c r="I192" s="65" t="s">
        <v>144</v>
      </c>
      <c r="J192" s="65" t="s">
        <v>144</v>
      </c>
      <c r="K192" s="62">
        <v>46054</v>
      </c>
      <c r="L192" s="63">
        <v>46081</v>
      </c>
    </row>
    <row r="193" spans="1:12" ht="14.5" x14ac:dyDescent="0.35">
      <c r="A193" s="52">
        <v>192</v>
      </c>
      <c r="B193" s="59" t="s">
        <v>22</v>
      </c>
      <c r="C193" s="59" t="s">
        <v>474</v>
      </c>
      <c r="D193" s="60" t="str">
        <f t="shared" si="2"/>
        <v>25.1</v>
      </c>
      <c r="E193" s="60">
        <f>_xlfn.XLOOKUP(B193,Hoja3!$A$1:$A$29,Hoja3!$B$1:$B$29,"NO",0,1)</f>
        <v>25</v>
      </c>
      <c r="F193" s="60">
        <f>COUNTIF($E$2:E193,E193)</f>
        <v>1</v>
      </c>
      <c r="G193" s="61" t="s">
        <v>40</v>
      </c>
      <c r="H193" s="61" t="s">
        <v>163</v>
      </c>
      <c r="I193" s="61" t="s">
        <v>163</v>
      </c>
      <c r="J193" s="61" t="s">
        <v>163</v>
      </c>
      <c r="K193" s="64">
        <v>45870</v>
      </c>
      <c r="L193" s="65">
        <v>46140</v>
      </c>
    </row>
    <row r="194" spans="1:12" ht="14.5" x14ac:dyDescent="0.35">
      <c r="A194" s="52">
        <v>193</v>
      </c>
      <c r="B194" s="59" t="s">
        <v>22</v>
      </c>
      <c r="C194" s="59" t="s">
        <v>475</v>
      </c>
      <c r="D194" s="60" t="str">
        <f t="shared" ref="D194:D257" si="3">E194&amp;"."&amp;F194</f>
        <v>25.2</v>
      </c>
      <c r="E194" s="60">
        <f>_xlfn.XLOOKUP(B194,Hoja3!$A$1:$A$29,Hoja3!$B$1:$B$29,"NO",0,1)</f>
        <v>25</v>
      </c>
      <c r="F194" s="60">
        <f>COUNTIF($E$2:E194,E194)</f>
        <v>2</v>
      </c>
      <c r="G194" s="61" t="s">
        <v>40</v>
      </c>
      <c r="H194" s="61" t="s">
        <v>163</v>
      </c>
      <c r="I194" s="61" t="s">
        <v>163</v>
      </c>
      <c r="J194" s="61" t="s">
        <v>163</v>
      </c>
      <c r="K194" s="62">
        <v>46078</v>
      </c>
      <c r="L194" s="63">
        <v>46144</v>
      </c>
    </row>
    <row r="195" spans="1:12" ht="14.5" x14ac:dyDescent="0.35">
      <c r="A195" s="52">
        <v>194</v>
      </c>
      <c r="B195" s="59" t="s">
        <v>22</v>
      </c>
      <c r="C195" s="59" t="s">
        <v>476</v>
      </c>
      <c r="D195" s="60" t="str">
        <f t="shared" si="3"/>
        <v>25.3</v>
      </c>
      <c r="E195" s="60">
        <f>_xlfn.XLOOKUP(B195,Hoja3!$A$1:$A$29,Hoja3!$B$1:$B$29,"NO",0,1)</f>
        <v>25</v>
      </c>
      <c r="F195" s="60">
        <f>COUNTIF($E$2:E195,E195)</f>
        <v>3</v>
      </c>
      <c r="G195" s="61" t="s">
        <v>40</v>
      </c>
      <c r="H195" s="61" t="s">
        <v>163</v>
      </c>
      <c r="I195" s="61" t="s">
        <v>163</v>
      </c>
      <c r="J195" s="61" t="s">
        <v>163</v>
      </c>
      <c r="K195" s="62">
        <v>46147</v>
      </c>
      <c r="L195" s="63">
        <v>46230</v>
      </c>
    </row>
    <row r="196" spans="1:12" ht="14.5" x14ac:dyDescent="0.35">
      <c r="A196" s="52">
        <v>195</v>
      </c>
      <c r="B196" s="59" t="s">
        <v>258</v>
      </c>
      <c r="C196" s="59" t="s">
        <v>477</v>
      </c>
      <c r="D196" s="60" t="str">
        <f t="shared" si="3"/>
        <v>26.1</v>
      </c>
      <c r="E196" s="60">
        <f>_xlfn.XLOOKUP(B196,Hoja3!$A$1:$A$29,Hoja3!$B$1:$B$29,"NO",0,1)</f>
        <v>26</v>
      </c>
      <c r="F196" s="60">
        <f>COUNTIF($E$2:E196,E196)</f>
        <v>1</v>
      </c>
      <c r="G196" s="68" t="s">
        <v>40</v>
      </c>
      <c r="H196" s="63" t="s">
        <v>48</v>
      </c>
      <c r="I196" s="63" t="s">
        <v>48</v>
      </c>
      <c r="J196" s="63" t="s">
        <v>48</v>
      </c>
      <c r="K196" s="62">
        <v>46059</v>
      </c>
      <c r="L196" s="63">
        <v>46059</v>
      </c>
    </row>
    <row r="197" spans="1:12" ht="14.5" x14ac:dyDescent="0.35">
      <c r="A197" s="52">
        <v>196</v>
      </c>
      <c r="B197" s="59" t="s">
        <v>258</v>
      </c>
      <c r="C197" s="59" t="s">
        <v>478</v>
      </c>
      <c r="D197" s="60" t="str">
        <f t="shared" si="3"/>
        <v>26.2</v>
      </c>
      <c r="E197" s="60">
        <f>_xlfn.XLOOKUP(B197,Hoja3!$A$1:$A$29,Hoja3!$B$1:$B$29,"NO",0,1)</f>
        <v>26</v>
      </c>
      <c r="F197" s="60">
        <f>COUNTIF($E$2:E197,E197)</f>
        <v>2</v>
      </c>
      <c r="G197" s="68" t="s">
        <v>40</v>
      </c>
      <c r="H197" s="63" t="s">
        <v>59</v>
      </c>
      <c r="I197" s="63" t="s">
        <v>59</v>
      </c>
      <c r="J197" s="63" t="s">
        <v>59</v>
      </c>
      <c r="K197" s="62">
        <v>46084</v>
      </c>
      <c r="L197" s="63">
        <v>46086</v>
      </c>
    </row>
    <row r="198" spans="1:12" ht="14.5" x14ac:dyDescent="0.35">
      <c r="A198" s="52">
        <v>197</v>
      </c>
      <c r="B198" s="59" t="s">
        <v>258</v>
      </c>
      <c r="C198" s="59" t="s">
        <v>270</v>
      </c>
      <c r="D198" s="60" t="str">
        <f t="shared" si="3"/>
        <v>26.3</v>
      </c>
      <c r="E198" s="60">
        <f>_xlfn.XLOOKUP(B198,Hoja3!$A$1:$A$29,Hoja3!$B$1:$B$29,"NO",0,1)</f>
        <v>26</v>
      </c>
      <c r="F198" s="60">
        <f>COUNTIF($E$2:E198,E198)</f>
        <v>3</v>
      </c>
      <c r="G198" s="68" t="s">
        <v>46</v>
      </c>
      <c r="H198" s="63" t="s">
        <v>36</v>
      </c>
      <c r="I198" s="63" t="s">
        <v>48</v>
      </c>
      <c r="J198" s="63" t="s">
        <v>48</v>
      </c>
      <c r="K198" s="62">
        <v>46082</v>
      </c>
      <c r="L198" s="63">
        <v>46142</v>
      </c>
    </row>
    <row r="199" spans="1:12" ht="14.5" x14ac:dyDescent="0.35">
      <c r="A199" s="52">
        <v>198</v>
      </c>
      <c r="B199" s="59" t="s">
        <v>258</v>
      </c>
      <c r="C199" s="59" t="s">
        <v>479</v>
      </c>
      <c r="D199" s="60" t="str">
        <f t="shared" si="3"/>
        <v>26.4</v>
      </c>
      <c r="E199" s="60">
        <f>_xlfn.XLOOKUP(B199,Hoja3!$A$1:$A$29,Hoja3!$B$1:$B$29,"NO",0,1)</f>
        <v>26</v>
      </c>
      <c r="F199" s="60">
        <f>COUNTIF($E$2:E199,E199)</f>
        <v>4</v>
      </c>
      <c r="G199" s="68" t="s">
        <v>40</v>
      </c>
      <c r="H199" s="63" t="s">
        <v>260</v>
      </c>
      <c r="I199" s="63" t="s">
        <v>48</v>
      </c>
      <c r="J199" s="63" t="s">
        <v>48</v>
      </c>
      <c r="K199" s="64">
        <v>46120</v>
      </c>
      <c r="L199" s="65">
        <v>46120</v>
      </c>
    </row>
    <row r="200" spans="1:12" ht="14.5" x14ac:dyDescent="0.35">
      <c r="A200" s="52">
        <v>199</v>
      </c>
      <c r="B200" s="59" t="s">
        <v>258</v>
      </c>
      <c r="C200" s="59" t="s">
        <v>480</v>
      </c>
      <c r="D200" s="60" t="str">
        <f t="shared" si="3"/>
        <v>26.5</v>
      </c>
      <c r="E200" s="60">
        <f>_xlfn.XLOOKUP(B200,Hoja3!$A$1:$A$29,Hoja3!$B$1:$B$29,"NO",0,1)</f>
        <v>26</v>
      </c>
      <c r="F200" s="60">
        <f>COUNTIF($E$2:E200,E200)</f>
        <v>5</v>
      </c>
      <c r="G200" s="61" t="s">
        <v>36</v>
      </c>
      <c r="H200" s="61" t="s">
        <v>481</v>
      </c>
      <c r="I200" s="61" t="s">
        <v>36</v>
      </c>
      <c r="J200" s="63" t="s">
        <v>59</v>
      </c>
      <c r="K200" s="64">
        <v>46153</v>
      </c>
      <c r="L200" s="65">
        <v>46157</v>
      </c>
    </row>
    <row r="201" spans="1:12" ht="14.5" x14ac:dyDescent="0.35">
      <c r="A201" s="52">
        <v>200</v>
      </c>
      <c r="B201" s="59" t="s">
        <v>258</v>
      </c>
      <c r="C201" s="59" t="s">
        <v>482</v>
      </c>
      <c r="D201" s="60" t="str">
        <f t="shared" si="3"/>
        <v>26.6</v>
      </c>
      <c r="E201" s="60">
        <f>_xlfn.XLOOKUP(B201,Hoja3!$A$1:$A$29,Hoja3!$B$1:$B$29,"NO",0,1)</f>
        <v>26</v>
      </c>
      <c r="F201" s="60">
        <f>COUNTIF($E$2:E201,E201)</f>
        <v>6</v>
      </c>
      <c r="G201" s="61" t="s">
        <v>40</v>
      </c>
      <c r="H201" s="61" t="s">
        <v>483</v>
      </c>
      <c r="I201" s="61" t="s">
        <v>92</v>
      </c>
      <c r="J201" s="63" t="s">
        <v>59</v>
      </c>
      <c r="K201" s="64">
        <v>46158</v>
      </c>
      <c r="L201" s="65">
        <v>46159</v>
      </c>
    </row>
    <row r="202" spans="1:12" ht="14.5" x14ac:dyDescent="0.35">
      <c r="A202" s="52">
        <v>201</v>
      </c>
      <c r="B202" s="59" t="s">
        <v>258</v>
      </c>
      <c r="C202" s="59" t="s">
        <v>484</v>
      </c>
      <c r="D202" s="60" t="str">
        <f t="shared" si="3"/>
        <v>26.7</v>
      </c>
      <c r="E202" s="60">
        <f>_xlfn.XLOOKUP(B202,Hoja3!$A$1:$A$29,Hoja3!$B$1:$B$29,"NO",0,1)</f>
        <v>26</v>
      </c>
      <c r="F202" s="60">
        <f>COUNTIF($E$2:E202,E202)</f>
        <v>7</v>
      </c>
      <c r="G202" s="61" t="s">
        <v>40</v>
      </c>
      <c r="H202" s="61" t="s">
        <v>483</v>
      </c>
      <c r="I202" s="61" t="s">
        <v>92</v>
      </c>
      <c r="J202" s="63" t="s">
        <v>59</v>
      </c>
      <c r="K202" s="64">
        <v>46160</v>
      </c>
      <c r="L202" s="65">
        <v>46166</v>
      </c>
    </row>
    <row r="203" spans="1:12" ht="14.5" x14ac:dyDescent="0.35">
      <c r="A203" s="52">
        <v>202</v>
      </c>
      <c r="B203" s="59" t="s">
        <v>258</v>
      </c>
      <c r="C203" s="59" t="s">
        <v>485</v>
      </c>
      <c r="D203" s="60" t="str">
        <f t="shared" si="3"/>
        <v>26.8</v>
      </c>
      <c r="E203" s="60">
        <f>_xlfn.XLOOKUP(B203,Hoja3!$A$1:$A$29,Hoja3!$B$1:$B$29,"NO",0,1)</f>
        <v>26</v>
      </c>
      <c r="F203" s="60">
        <f>COUNTIF($E$2:E203,E203)</f>
        <v>8</v>
      </c>
      <c r="G203" s="61" t="s">
        <v>40</v>
      </c>
      <c r="H203" s="61" t="s">
        <v>91</v>
      </c>
      <c r="I203" s="61" t="s">
        <v>92</v>
      </c>
      <c r="J203" s="63" t="s">
        <v>59</v>
      </c>
      <c r="K203" s="64">
        <v>46180</v>
      </c>
      <c r="L203" s="65">
        <v>46180</v>
      </c>
    </row>
    <row r="204" spans="1:12" ht="14.5" x14ac:dyDescent="0.35">
      <c r="A204" s="52">
        <v>203</v>
      </c>
      <c r="B204" s="59" t="s">
        <v>486</v>
      </c>
      <c r="C204" s="59" t="s">
        <v>487</v>
      </c>
      <c r="D204" s="60" t="str">
        <f t="shared" si="3"/>
        <v>26.9</v>
      </c>
      <c r="E204" s="60">
        <f>_xlfn.XLOOKUP(B204,Hoja3!$A$1:$A$29,Hoja3!$B$1:$B$29,"NO",0,1)</f>
        <v>26</v>
      </c>
      <c r="F204" s="60">
        <f>COUNTIF($E$2:E204,E204)</f>
        <v>9</v>
      </c>
      <c r="G204" s="61" t="s">
        <v>36</v>
      </c>
      <c r="H204" s="61" t="s">
        <v>36</v>
      </c>
      <c r="I204" s="61" t="s">
        <v>36</v>
      </c>
      <c r="J204" s="63" t="s">
        <v>59</v>
      </c>
      <c r="K204" s="64">
        <v>46183</v>
      </c>
      <c r="L204" s="65">
        <v>46186</v>
      </c>
    </row>
    <row r="205" spans="1:12" ht="14.5" x14ac:dyDescent="0.35">
      <c r="A205" s="52">
        <v>204</v>
      </c>
      <c r="B205" s="59" t="s">
        <v>286</v>
      </c>
      <c r="C205" s="59" t="s">
        <v>488</v>
      </c>
      <c r="D205" s="60" t="str">
        <f t="shared" si="3"/>
        <v>27.1</v>
      </c>
      <c r="E205" s="60">
        <f>_xlfn.XLOOKUP(B205,Hoja3!$A$1:$A$29,Hoja3!$B$1:$B$29,"NO",0,1)</f>
        <v>27</v>
      </c>
      <c r="F205" s="60">
        <f>COUNTIF($E$2:E205,E205)</f>
        <v>1</v>
      </c>
      <c r="G205" s="68" t="s">
        <v>46</v>
      </c>
      <c r="H205" s="63" t="s">
        <v>489</v>
      </c>
      <c r="I205" s="63" t="s">
        <v>92</v>
      </c>
      <c r="J205" s="63" t="s">
        <v>59</v>
      </c>
      <c r="K205" s="64">
        <v>45992</v>
      </c>
      <c r="L205" s="65">
        <v>46037</v>
      </c>
    </row>
    <row r="206" spans="1:12" ht="14.5" x14ac:dyDescent="0.35">
      <c r="A206" s="52">
        <v>205</v>
      </c>
      <c r="B206" s="59" t="s">
        <v>286</v>
      </c>
      <c r="C206" s="59" t="s">
        <v>490</v>
      </c>
      <c r="D206" s="60" t="str">
        <f t="shared" si="3"/>
        <v>27.2</v>
      </c>
      <c r="E206" s="60">
        <f>_xlfn.XLOOKUP(B206,Hoja3!$A$1:$A$29,Hoja3!$B$1:$B$29,"NO",0,1)</f>
        <v>27</v>
      </c>
      <c r="F206" s="60">
        <f>COUNTIF($E$2:E206,E206)</f>
        <v>2</v>
      </c>
      <c r="G206" s="68" t="s">
        <v>46</v>
      </c>
      <c r="H206" s="63" t="s">
        <v>36</v>
      </c>
      <c r="I206" s="63" t="s">
        <v>48</v>
      </c>
      <c r="J206" s="63" t="s">
        <v>48</v>
      </c>
      <c r="K206" s="62">
        <v>46023</v>
      </c>
      <c r="L206" s="63">
        <v>46103</v>
      </c>
    </row>
    <row r="207" spans="1:12" ht="14.5" x14ac:dyDescent="0.35">
      <c r="A207" s="52">
        <v>206</v>
      </c>
      <c r="B207" s="59" t="s">
        <v>286</v>
      </c>
      <c r="C207" s="59" t="s">
        <v>491</v>
      </c>
      <c r="D207" s="60" t="str">
        <f t="shared" si="3"/>
        <v>27.3</v>
      </c>
      <c r="E207" s="60">
        <f>_xlfn.XLOOKUP(B207,Hoja3!$A$1:$A$29,Hoja3!$B$1:$B$29,"NO",0,1)</f>
        <v>27</v>
      </c>
      <c r="F207" s="60">
        <f>COUNTIF($E$2:E207,E207)</f>
        <v>3</v>
      </c>
      <c r="G207" s="68" t="s">
        <v>40</v>
      </c>
      <c r="H207" s="63" t="s">
        <v>281</v>
      </c>
      <c r="I207" s="63" t="s">
        <v>92</v>
      </c>
      <c r="J207" s="63" t="s">
        <v>59</v>
      </c>
      <c r="K207" s="64">
        <v>46031</v>
      </c>
      <c r="L207" s="65">
        <v>46038</v>
      </c>
    </row>
    <row r="208" spans="1:12" ht="14.5" x14ac:dyDescent="0.35">
      <c r="A208" s="52">
        <v>207</v>
      </c>
      <c r="B208" s="59" t="s">
        <v>286</v>
      </c>
      <c r="C208" s="59" t="s">
        <v>492</v>
      </c>
      <c r="D208" s="60" t="str">
        <f t="shared" si="3"/>
        <v>27.4</v>
      </c>
      <c r="E208" s="60">
        <f>_xlfn.XLOOKUP(B208,Hoja3!$A$1:$A$29,Hoja3!$B$1:$B$29,"NO",0,1)</f>
        <v>27</v>
      </c>
      <c r="F208" s="60">
        <f>COUNTIF($E$2:E208,E208)</f>
        <v>4</v>
      </c>
      <c r="G208" s="68" t="s">
        <v>46</v>
      </c>
      <c r="H208" s="63" t="s">
        <v>36</v>
      </c>
      <c r="I208" s="63" t="s">
        <v>48</v>
      </c>
      <c r="J208" s="63" t="s">
        <v>59</v>
      </c>
      <c r="K208" s="62">
        <v>46054</v>
      </c>
      <c r="L208" s="63">
        <v>46157</v>
      </c>
    </row>
    <row r="209" spans="1:12" ht="14.5" x14ac:dyDescent="0.35">
      <c r="A209" s="52">
        <v>208</v>
      </c>
      <c r="B209" s="59" t="s">
        <v>286</v>
      </c>
      <c r="C209" s="59" t="s">
        <v>493</v>
      </c>
      <c r="D209" s="60" t="str">
        <f t="shared" si="3"/>
        <v>27.5</v>
      </c>
      <c r="E209" s="60">
        <f>_xlfn.XLOOKUP(B209,Hoja3!$A$1:$A$29,Hoja3!$B$1:$B$29,"NO",0,1)</f>
        <v>27</v>
      </c>
      <c r="F209" s="60">
        <f>COUNTIF($E$2:E209,E209)</f>
        <v>5</v>
      </c>
      <c r="G209" s="68" t="s">
        <v>40</v>
      </c>
      <c r="H209" s="63" t="s">
        <v>494</v>
      </c>
      <c r="I209" s="63" t="s">
        <v>48</v>
      </c>
      <c r="J209" s="63" t="s">
        <v>48</v>
      </c>
      <c r="K209" s="62">
        <v>46059</v>
      </c>
      <c r="L209" s="63">
        <v>46059</v>
      </c>
    </row>
    <row r="210" spans="1:12" ht="14.5" x14ac:dyDescent="0.35">
      <c r="A210" s="52">
        <v>209</v>
      </c>
      <c r="B210" s="59" t="s">
        <v>286</v>
      </c>
      <c r="C210" s="59" t="s">
        <v>495</v>
      </c>
      <c r="D210" s="60" t="str">
        <f t="shared" si="3"/>
        <v>27.6</v>
      </c>
      <c r="E210" s="60">
        <f>_xlfn.XLOOKUP(B210,Hoja3!$A$1:$A$29,Hoja3!$B$1:$B$29,"NO",0,1)</f>
        <v>27</v>
      </c>
      <c r="F210" s="60">
        <f>COUNTIF($E$2:E210,E210)</f>
        <v>6</v>
      </c>
      <c r="G210" s="68" t="s">
        <v>40</v>
      </c>
      <c r="H210" s="63" t="s">
        <v>59</v>
      </c>
      <c r="I210" s="63" t="s">
        <v>59</v>
      </c>
      <c r="J210" s="63" t="s">
        <v>59</v>
      </c>
      <c r="K210" s="64">
        <v>46083</v>
      </c>
      <c r="L210" s="65">
        <v>46127</v>
      </c>
    </row>
    <row r="211" spans="1:12" ht="14.5" x14ac:dyDescent="0.35">
      <c r="A211" s="52">
        <v>210</v>
      </c>
      <c r="B211" s="59" t="s">
        <v>286</v>
      </c>
      <c r="C211" s="59" t="s">
        <v>496</v>
      </c>
      <c r="D211" s="60" t="str">
        <f t="shared" si="3"/>
        <v>27.7</v>
      </c>
      <c r="E211" s="60">
        <f>_xlfn.XLOOKUP(B211,Hoja3!$A$1:$A$29,Hoja3!$B$1:$B$29,"NO",0,1)</f>
        <v>27</v>
      </c>
      <c r="F211" s="60">
        <f>COUNTIF($E$2:E211,E211)</f>
        <v>7</v>
      </c>
      <c r="G211" s="68" t="s">
        <v>46</v>
      </c>
      <c r="H211" s="63" t="s">
        <v>36</v>
      </c>
      <c r="I211" s="63" t="s">
        <v>48</v>
      </c>
      <c r="J211" s="63" t="s">
        <v>59</v>
      </c>
      <c r="K211" s="62">
        <v>46082</v>
      </c>
      <c r="L211" s="63">
        <v>46142</v>
      </c>
    </row>
    <row r="212" spans="1:12" ht="14.5" x14ac:dyDescent="0.35">
      <c r="A212" s="52">
        <v>211</v>
      </c>
      <c r="B212" s="59" t="s">
        <v>286</v>
      </c>
      <c r="C212" s="59" t="s">
        <v>497</v>
      </c>
      <c r="D212" s="60" t="str">
        <f t="shared" si="3"/>
        <v>27.8</v>
      </c>
      <c r="E212" s="60">
        <f>_xlfn.XLOOKUP(B212,Hoja3!$A$1:$A$29,Hoja3!$B$1:$B$29,"NO",0,1)</f>
        <v>27</v>
      </c>
      <c r="F212" s="60">
        <f>COUNTIF($E$2:E212,E212)</f>
        <v>8</v>
      </c>
      <c r="G212" s="68" t="s">
        <v>40</v>
      </c>
      <c r="H212" s="63" t="s">
        <v>498</v>
      </c>
      <c r="I212" s="63" t="s">
        <v>48</v>
      </c>
      <c r="J212" s="63" t="s">
        <v>48</v>
      </c>
      <c r="K212" s="64">
        <v>46120</v>
      </c>
      <c r="L212" s="65">
        <v>46120</v>
      </c>
    </row>
    <row r="213" spans="1:12" ht="14.5" x14ac:dyDescent="0.35">
      <c r="A213" s="52">
        <v>212</v>
      </c>
      <c r="B213" s="59" t="s">
        <v>286</v>
      </c>
      <c r="C213" s="59" t="s">
        <v>499</v>
      </c>
      <c r="D213" s="60" t="str">
        <f t="shared" si="3"/>
        <v>27.9</v>
      </c>
      <c r="E213" s="60">
        <f>_xlfn.XLOOKUP(B213,Hoja3!$A$1:$A$29,Hoja3!$B$1:$B$29,"NO",0,1)</f>
        <v>27</v>
      </c>
      <c r="F213" s="60">
        <f>COUNTIF($E$2:E213,E213)</f>
        <v>9</v>
      </c>
      <c r="G213" s="68" t="s">
        <v>46</v>
      </c>
      <c r="H213" s="63" t="s">
        <v>500</v>
      </c>
      <c r="I213" s="63" t="s">
        <v>36</v>
      </c>
      <c r="J213" s="63" t="s">
        <v>59</v>
      </c>
      <c r="K213" s="64">
        <v>46153</v>
      </c>
      <c r="L213" s="65">
        <v>46157</v>
      </c>
    </row>
    <row r="214" spans="1:12" ht="14.5" x14ac:dyDescent="0.35">
      <c r="A214" s="52">
        <v>213</v>
      </c>
      <c r="B214" s="59" t="s">
        <v>286</v>
      </c>
      <c r="C214" s="59" t="s">
        <v>501</v>
      </c>
      <c r="D214" s="60" t="str">
        <f t="shared" si="3"/>
        <v>27.10</v>
      </c>
      <c r="E214" s="60">
        <f>_xlfn.XLOOKUP(B214,Hoja3!$A$1:$A$29,Hoja3!$B$1:$B$29,"NO",0,1)</f>
        <v>27</v>
      </c>
      <c r="F214" s="60">
        <f>COUNTIF($E$2:E214,E214)</f>
        <v>10</v>
      </c>
      <c r="G214" s="68" t="s">
        <v>46</v>
      </c>
      <c r="H214" s="63" t="s">
        <v>500</v>
      </c>
      <c r="I214" s="63" t="s">
        <v>36</v>
      </c>
      <c r="J214" s="63" t="s">
        <v>59</v>
      </c>
      <c r="K214" s="64">
        <v>46143</v>
      </c>
      <c r="L214" s="65">
        <v>46171</v>
      </c>
    </row>
    <row r="215" spans="1:12" ht="14.5" x14ac:dyDescent="0.35">
      <c r="A215" s="52">
        <v>214</v>
      </c>
      <c r="B215" s="59" t="s">
        <v>286</v>
      </c>
      <c r="C215" s="59" t="s">
        <v>502</v>
      </c>
      <c r="D215" s="60" t="str">
        <f t="shared" si="3"/>
        <v>27.11</v>
      </c>
      <c r="E215" s="60">
        <f>_xlfn.XLOOKUP(B215,Hoja3!$A$1:$A$29,Hoja3!$B$1:$B$29,"NO",0,1)</f>
        <v>27</v>
      </c>
      <c r="F215" s="60">
        <f>COUNTIF($E$2:E215,E215)</f>
        <v>11</v>
      </c>
      <c r="G215" s="68" t="s">
        <v>40</v>
      </c>
      <c r="H215" s="63" t="s">
        <v>503</v>
      </c>
      <c r="I215" s="63" t="s">
        <v>59</v>
      </c>
      <c r="J215" s="63" t="s">
        <v>59</v>
      </c>
      <c r="K215" s="64">
        <v>46158</v>
      </c>
      <c r="L215" s="65">
        <v>46159</v>
      </c>
    </row>
    <row r="216" spans="1:12" ht="14.5" x14ac:dyDescent="0.35">
      <c r="A216" s="52">
        <v>215</v>
      </c>
      <c r="B216" s="59" t="s">
        <v>286</v>
      </c>
      <c r="C216" s="59" t="s">
        <v>504</v>
      </c>
      <c r="D216" s="60" t="str">
        <f t="shared" si="3"/>
        <v>27.12</v>
      </c>
      <c r="E216" s="60">
        <f>_xlfn.XLOOKUP(B216,Hoja3!$A$1:$A$29,Hoja3!$B$1:$B$29,"NO",0,1)</f>
        <v>27</v>
      </c>
      <c r="F216" s="60">
        <f>COUNTIF($E$2:E216,E216)</f>
        <v>12</v>
      </c>
      <c r="G216" s="68" t="s">
        <v>40</v>
      </c>
      <c r="H216" s="63" t="s">
        <v>281</v>
      </c>
      <c r="I216" s="63" t="s">
        <v>92</v>
      </c>
      <c r="J216" s="63" t="s">
        <v>59</v>
      </c>
      <c r="K216" s="62">
        <v>46160</v>
      </c>
      <c r="L216" s="63">
        <v>46166</v>
      </c>
    </row>
    <row r="217" spans="1:12" ht="14.5" x14ac:dyDescent="0.35">
      <c r="A217" s="52">
        <v>216</v>
      </c>
      <c r="B217" s="59" t="s">
        <v>286</v>
      </c>
      <c r="C217" s="59" t="s">
        <v>505</v>
      </c>
      <c r="D217" s="60" t="str">
        <f t="shared" si="3"/>
        <v>27.13</v>
      </c>
      <c r="E217" s="60">
        <f>_xlfn.XLOOKUP(B217,Hoja3!$A$1:$A$29,Hoja3!$B$1:$B$29,"NO",0,1)</f>
        <v>27</v>
      </c>
      <c r="F217" s="60">
        <f>COUNTIF($E$2:E217,E217)</f>
        <v>13</v>
      </c>
      <c r="G217" s="68" t="s">
        <v>40</v>
      </c>
      <c r="H217" s="63" t="s">
        <v>506</v>
      </c>
      <c r="I217" s="63" t="s">
        <v>92</v>
      </c>
      <c r="J217" s="63" t="s">
        <v>59</v>
      </c>
      <c r="K217" s="62">
        <v>46180</v>
      </c>
      <c r="L217" s="63">
        <v>46180</v>
      </c>
    </row>
    <row r="218" spans="1:12" ht="14.5" x14ac:dyDescent="0.35">
      <c r="A218" s="52">
        <v>217</v>
      </c>
      <c r="B218" s="59" t="s">
        <v>24</v>
      </c>
      <c r="C218" s="59" t="s">
        <v>507</v>
      </c>
      <c r="D218" s="60" t="str">
        <f t="shared" si="3"/>
        <v>28.1</v>
      </c>
      <c r="E218" s="60">
        <f>_xlfn.XLOOKUP(B218,Hoja3!$A$1:$A$29,Hoja3!$B$1:$B$29,"NO",0,1)</f>
        <v>28</v>
      </c>
      <c r="F218" s="60">
        <f>COUNTIF($E$2:E218,E218)</f>
        <v>1</v>
      </c>
      <c r="G218" s="61" t="s">
        <v>40</v>
      </c>
      <c r="H218" s="61" t="s">
        <v>368</v>
      </c>
      <c r="I218" s="61" t="s">
        <v>368</v>
      </c>
      <c r="J218" s="61" t="s">
        <v>368</v>
      </c>
      <c r="K218" s="73">
        <v>45778</v>
      </c>
      <c r="L218" s="65">
        <v>45778</v>
      </c>
    </row>
    <row r="219" spans="1:12" ht="14.5" x14ac:dyDescent="0.35">
      <c r="A219" s="52">
        <v>218</v>
      </c>
      <c r="B219" s="59" t="s">
        <v>24</v>
      </c>
      <c r="C219" s="59" t="s">
        <v>508</v>
      </c>
      <c r="D219" s="60" t="str">
        <f t="shared" si="3"/>
        <v>28.2</v>
      </c>
      <c r="E219" s="60">
        <f>_xlfn.XLOOKUP(B219,Hoja3!$A$1:$A$29,Hoja3!$B$1:$B$29,"NO",0,1)</f>
        <v>28</v>
      </c>
      <c r="F219" s="60">
        <f>COUNTIF($E$2:E219,E219)</f>
        <v>2</v>
      </c>
      <c r="G219" s="61" t="s">
        <v>40</v>
      </c>
      <c r="H219" s="61" t="s">
        <v>368</v>
      </c>
      <c r="I219" s="61" t="s">
        <v>368</v>
      </c>
      <c r="J219" s="74" t="s">
        <v>368</v>
      </c>
      <c r="K219" s="73">
        <v>45903</v>
      </c>
      <c r="L219" s="65">
        <v>45903</v>
      </c>
    </row>
    <row r="220" spans="1:12" ht="14.5" x14ac:dyDescent="0.35">
      <c r="A220" s="52">
        <v>219</v>
      </c>
      <c r="B220" s="59" t="s">
        <v>24</v>
      </c>
      <c r="C220" s="59" t="s">
        <v>509</v>
      </c>
      <c r="D220" s="60" t="str">
        <f t="shared" si="3"/>
        <v>28.3</v>
      </c>
      <c r="E220" s="60">
        <f>_xlfn.XLOOKUP(B220,Hoja3!$A$1:$A$29,Hoja3!$B$1:$B$29,"NO",0,1)</f>
        <v>28</v>
      </c>
      <c r="F220" s="60">
        <f>COUNTIF($E$2:E220,E220)</f>
        <v>3</v>
      </c>
      <c r="G220" s="61" t="s">
        <v>40</v>
      </c>
      <c r="H220" s="61" t="s">
        <v>368</v>
      </c>
      <c r="I220" s="61" t="s">
        <v>368</v>
      </c>
      <c r="J220" s="61" t="s">
        <v>368</v>
      </c>
      <c r="K220" s="73">
        <v>45834</v>
      </c>
      <c r="L220" s="65">
        <v>45834</v>
      </c>
    </row>
    <row r="221" spans="1:12" ht="14.5" x14ac:dyDescent="0.35">
      <c r="A221" s="52">
        <v>220</v>
      </c>
      <c r="B221" s="59" t="s">
        <v>24</v>
      </c>
      <c r="C221" s="59" t="s">
        <v>510</v>
      </c>
      <c r="D221" s="60" t="str">
        <f t="shared" si="3"/>
        <v>28.4</v>
      </c>
      <c r="E221" s="60">
        <f>_xlfn.XLOOKUP(B221,Hoja3!$A$1:$A$29,Hoja3!$B$1:$B$29,"NO",0,1)</f>
        <v>28</v>
      </c>
      <c r="F221" s="60">
        <f>COUNTIF($E$2:E221,E221)</f>
        <v>4</v>
      </c>
      <c r="G221" s="61" t="s">
        <v>40</v>
      </c>
      <c r="H221" s="61" t="s">
        <v>368</v>
      </c>
      <c r="I221" s="61" t="s">
        <v>368</v>
      </c>
      <c r="J221" s="61" t="s">
        <v>368</v>
      </c>
      <c r="K221" s="73">
        <v>45869</v>
      </c>
      <c r="L221" s="65">
        <v>45869</v>
      </c>
    </row>
    <row r="222" spans="1:12" ht="14.5" x14ac:dyDescent="0.35">
      <c r="A222" s="52">
        <v>221</v>
      </c>
      <c r="B222" s="59" t="s">
        <v>24</v>
      </c>
      <c r="C222" s="59" t="s">
        <v>511</v>
      </c>
      <c r="D222" s="60" t="str">
        <f t="shared" si="3"/>
        <v>28.5</v>
      </c>
      <c r="E222" s="60">
        <f>_xlfn.XLOOKUP(B222,Hoja3!$A$1:$A$29,Hoja3!$B$1:$B$29,"NO",0,1)</f>
        <v>28</v>
      </c>
      <c r="F222" s="60">
        <f>COUNTIF($E$2:E222,E222)</f>
        <v>5</v>
      </c>
      <c r="G222" s="61" t="s">
        <v>40</v>
      </c>
      <c r="H222" s="61" t="s">
        <v>368</v>
      </c>
      <c r="I222" s="61" t="s">
        <v>368</v>
      </c>
      <c r="J222" s="61" t="s">
        <v>368</v>
      </c>
      <c r="K222" s="73">
        <v>45874</v>
      </c>
      <c r="L222" s="65">
        <v>45874</v>
      </c>
    </row>
    <row r="223" spans="1:12" ht="14.5" x14ac:dyDescent="0.35">
      <c r="A223" s="52">
        <v>222</v>
      </c>
      <c r="B223" s="59" t="s">
        <v>24</v>
      </c>
      <c r="C223" s="59" t="s">
        <v>512</v>
      </c>
      <c r="D223" s="60" t="str">
        <f t="shared" si="3"/>
        <v>28.6</v>
      </c>
      <c r="E223" s="60">
        <f>_xlfn.XLOOKUP(B223,Hoja3!$A$1:$A$29,Hoja3!$B$1:$B$29,"NO",0,1)</f>
        <v>28</v>
      </c>
      <c r="F223" s="60">
        <f>COUNTIF($E$2:E223,E223)</f>
        <v>6</v>
      </c>
      <c r="G223" s="61" t="s">
        <v>40</v>
      </c>
      <c r="H223" s="61" t="s">
        <v>368</v>
      </c>
      <c r="I223" s="61" t="s">
        <v>368</v>
      </c>
      <c r="J223" s="61" t="s">
        <v>368</v>
      </c>
      <c r="K223" s="73">
        <v>45874</v>
      </c>
      <c r="L223" s="65">
        <v>45874</v>
      </c>
    </row>
    <row r="224" spans="1:12" ht="14.5" x14ac:dyDescent="0.35">
      <c r="A224" s="52">
        <v>223</v>
      </c>
      <c r="B224" s="59" t="s">
        <v>24</v>
      </c>
      <c r="C224" s="59" t="s">
        <v>513</v>
      </c>
      <c r="D224" s="60" t="str">
        <f t="shared" si="3"/>
        <v>28.7</v>
      </c>
      <c r="E224" s="60">
        <f>_xlfn.XLOOKUP(B224,Hoja3!$A$1:$A$29,Hoja3!$B$1:$B$29,"NO",0,1)</f>
        <v>28</v>
      </c>
      <c r="F224" s="60">
        <f>COUNTIF($E$2:E224,E224)</f>
        <v>7</v>
      </c>
      <c r="G224" s="61" t="s">
        <v>40</v>
      </c>
      <c r="H224" s="61" t="s">
        <v>368</v>
      </c>
      <c r="I224" s="61" t="s">
        <v>368</v>
      </c>
      <c r="J224" s="61" t="s">
        <v>368</v>
      </c>
      <c r="K224" s="73">
        <v>45869</v>
      </c>
      <c r="L224" s="65">
        <v>45869</v>
      </c>
    </row>
    <row r="225" spans="1:12" ht="14.5" x14ac:dyDescent="0.35">
      <c r="A225" s="52">
        <v>224</v>
      </c>
      <c r="B225" s="59" t="s">
        <v>24</v>
      </c>
      <c r="C225" s="59" t="s">
        <v>514</v>
      </c>
      <c r="D225" s="60" t="str">
        <f t="shared" si="3"/>
        <v>28.8</v>
      </c>
      <c r="E225" s="60">
        <f>_xlfn.XLOOKUP(B225,Hoja3!$A$1:$A$29,Hoja3!$B$1:$B$29,"NO",0,1)</f>
        <v>28</v>
      </c>
      <c r="F225" s="60">
        <f>COUNTIF($E$2:E225,E225)</f>
        <v>8</v>
      </c>
      <c r="G225" s="61" t="s">
        <v>40</v>
      </c>
      <c r="H225" s="61" t="s">
        <v>368</v>
      </c>
      <c r="I225" s="61" t="s">
        <v>368</v>
      </c>
      <c r="J225" s="61" t="s">
        <v>368</v>
      </c>
      <c r="K225" s="65">
        <v>45883</v>
      </c>
      <c r="L225" s="65">
        <v>45883</v>
      </c>
    </row>
    <row r="226" spans="1:12" ht="14.5" x14ac:dyDescent="0.35">
      <c r="A226" s="52">
        <v>225</v>
      </c>
      <c r="B226" s="59" t="s">
        <v>24</v>
      </c>
      <c r="C226" s="59" t="s">
        <v>515</v>
      </c>
      <c r="D226" s="60" t="str">
        <f t="shared" si="3"/>
        <v>28.9</v>
      </c>
      <c r="E226" s="60">
        <f>_xlfn.XLOOKUP(B226,Hoja3!$A$1:$A$29,Hoja3!$B$1:$B$29,"NO",0,1)</f>
        <v>28</v>
      </c>
      <c r="F226" s="60">
        <f>COUNTIF($E$2:E226,E226)</f>
        <v>9</v>
      </c>
      <c r="G226" s="61" t="s">
        <v>40</v>
      </c>
      <c r="H226" s="61" t="s">
        <v>368</v>
      </c>
      <c r="I226" s="61" t="s">
        <v>368</v>
      </c>
      <c r="J226" s="61" t="s">
        <v>368</v>
      </c>
      <c r="K226" s="65">
        <v>45883</v>
      </c>
      <c r="L226" s="65">
        <v>45883</v>
      </c>
    </row>
    <row r="227" spans="1:12" ht="14.5" x14ac:dyDescent="0.35">
      <c r="A227" s="52">
        <v>226</v>
      </c>
      <c r="B227" s="59" t="s">
        <v>24</v>
      </c>
      <c r="C227" s="59" t="s">
        <v>516</v>
      </c>
      <c r="D227" s="60" t="str">
        <f t="shared" si="3"/>
        <v>28.10</v>
      </c>
      <c r="E227" s="60">
        <f>_xlfn.XLOOKUP(B227,Hoja3!$A$1:$A$29,Hoja3!$B$1:$B$29,"NO",0,1)</f>
        <v>28</v>
      </c>
      <c r="F227" s="60">
        <f>COUNTIF($E$2:E227,E227)</f>
        <v>10</v>
      </c>
      <c r="G227" s="61" t="s">
        <v>40</v>
      </c>
      <c r="H227" s="61" t="s">
        <v>368</v>
      </c>
      <c r="I227" s="61" t="s">
        <v>368</v>
      </c>
      <c r="J227" s="61" t="s">
        <v>368</v>
      </c>
      <c r="K227" s="65">
        <v>45883</v>
      </c>
      <c r="L227" s="65">
        <v>45883</v>
      </c>
    </row>
    <row r="228" spans="1:12" ht="14.5" x14ac:dyDescent="0.35">
      <c r="A228" s="52">
        <v>227</v>
      </c>
      <c r="B228" s="59" t="s">
        <v>24</v>
      </c>
      <c r="C228" s="59" t="s">
        <v>517</v>
      </c>
      <c r="D228" s="60" t="str">
        <f t="shared" si="3"/>
        <v>28.11</v>
      </c>
      <c r="E228" s="60">
        <f>_xlfn.XLOOKUP(B228,Hoja3!$A$1:$A$29,Hoja3!$B$1:$B$29,"NO",0,1)</f>
        <v>28</v>
      </c>
      <c r="F228" s="60">
        <f>COUNTIF($E$2:E228,E228)</f>
        <v>11</v>
      </c>
      <c r="G228" s="61" t="s">
        <v>40</v>
      </c>
      <c r="H228" s="61" t="s">
        <v>368</v>
      </c>
      <c r="I228" s="61" t="s">
        <v>368</v>
      </c>
      <c r="J228" s="61" t="s">
        <v>368</v>
      </c>
      <c r="K228" s="65">
        <v>45883</v>
      </c>
      <c r="L228" s="65">
        <v>45883</v>
      </c>
    </row>
    <row r="229" spans="1:12" ht="14.5" x14ac:dyDescent="0.35">
      <c r="A229" s="52">
        <v>228</v>
      </c>
      <c r="B229" s="59" t="s">
        <v>24</v>
      </c>
      <c r="C229" s="59" t="s">
        <v>518</v>
      </c>
      <c r="D229" s="60" t="str">
        <f t="shared" si="3"/>
        <v>28.12</v>
      </c>
      <c r="E229" s="60">
        <f>_xlfn.XLOOKUP(B229,Hoja3!$A$1:$A$29,Hoja3!$B$1:$B$29,"NO",0,1)</f>
        <v>28</v>
      </c>
      <c r="F229" s="60">
        <f>COUNTIF($E$2:E229,E229)</f>
        <v>12</v>
      </c>
      <c r="G229" s="61" t="s">
        <v>40</v>
      </c>
      <c r="H229" s="61" t="s">
        <v>368</v>
      </c>
      <c r="I229" s="61" t="s">
        <v>368</v>
      </c>
      <c r="J229" s="61" t="s">
        <v>368</v>
      </c>
      <c r="K229" s="65">
        <v>45883</v>
      </c>
      <c r="L229" s="65">
        <v>45883</v>
      </c>
    </row>
    <row r="230" spans="1:12" ht="14.5" x14ac:dyDescent="0.35">
      <c r="A230" s="52">
        <v>229</v>
      </c>
      <c r="B230" s="59" t="s">
        <v>24</v>
      </c>
      <c r="C230" s="59" t="s">
        <v>519</v>
      </c>
      <c r="D230" s="60" t="str">
        <f t="shared" si="3"/>
        <v>28.13</v>
      </c>
      <c r="E230" s="60">
        <f>_xlfn.XLOOKUP(B230,Hoja3!$A$1:$A$29,Hoja3!$B$1:$B$29,"NO",0,1)</f>
        <v>28</v>
      </c>
      <c r="F230" s="60">
        <f>COUNTIF($E$2:E230,E230)</f>
        <v>13</v>
      </c>
      <c r="G230" s="61" t="s">
        <v>40</v>
      </c>
      <c r="H230" s="61" t="s">
        <v>368</v>
      </c>
      <c r="I230" s="61" t="s">
        <v>368</v>
      </c>
      <c r="J230" s="61" t="s">
        <v>368</v>
      </c>
      <c r="K230" s="65">
        <v>45883</v>
      </c>
      <c r="L230" s="65">
        <v>45883</v>
      </c>
    </row>
    <row r="231" spans="1:12" ht="14.5" x14ac:dyDescent="0.35">
      <c r="A231" s="52">
        <v>230</v>
      </c>
      <c r="B231" s="59" t="s">
        <v>24</v>
      </c>
      <c r="C231" s="59" t="s">
        <v>520</v>
      </c>
      <c r="D231" s="60" t="str">
        <f t="shared" si="3"/>
        <v>28.14</v>
      </c>
      <c r="E231" s="60">
        <f>_xlfn.XLOOKUP(B231,Hoja3!$A$1:$A$29,Hoja3!$B$1:$B$29,"NO",0,1)</f>
        <v>28</v>
      </c>
      <c r="F231" s="60">
        <f>COUNTIF($E$2:E231,E231)</f>
        <v>14</v>
      </c>
      <c r="G231" s="61" t="s">
        <v>40</v>
      </c>
      <c r="H231" s="61" t="s">
        <v>368</v>
      </c>
      <c r="I231" s="61" t="s">
        <v>368</v>
      </c>
      <c r="J231" s="74" t="s">
        <v>368</v>
      </c>
      <c r="K231" s="65">
        <v>45897</v>
      </c>
      <c r="L231" s="65">
        <v>45897</v>
      </c>
    </row>
    <row r="232" spans="1:12" ht="14.5" x14ac:dyDescent="0.35">
      <c r="A232" s="52">
        <v>231</v>
      </c>
      <c r="B232" s="59" t="s">
        <v>24</v>
      </c>
      <c r="C232" s="59" t="s">
        <v>521</v>
      </c>
      <c r="D232" s="60" t="str">
        <f t="shared" si="3"/>
        <v>28.15</v>
      </c>
      <c r="E232" s="60">
        <f>_xlfn.XLOOKUP(B232,Hoja3!$A$1:$A$29,Hoja3!$B$1:$B$29,"NO",0,1)</f>
        <v>28</v>
      </c>
      <c r="F232" s="60">
        <f>COUNTIF($E$2:E232,E232)</f>
        <v>15</v>
      </c>
      <c r="G232" s="61" t="s">
        <v>40</v>
      </c>
      <c r="H232" s="61" t="s">
        <v>368</v>
      </c>
      <c r="I232" s="61" t="s">
        <v>368</v>
      </c>
      <c r="J232" s="61" t="s">
        <v>368</v>
      </c>
      <c r="K232" s="65">
        <v>45898</v>
      </c>
      <c r="L232" s="65">
        <v>45898</v>
      </c>
    </row>
    <row r="233" spans="1:12" ht="14.5" x14ac:dyDescent="0.35">
      <c r="A233" s="52">
        <v>232</v>
      </c>
      <c r="B233" s="59" t="s">
        <v>24</v>
      </c>
      <c r="C233" s="59" t="s">
        <v>522</v>
      </c>
      <c r="D233" s="60" t="str">
        <f t="shared" si="3"/>
        <v>28.16</v>
      </c>
      <c r="E233" s="60">
        <f>_xlfn.XLOOKUP(B233,Hoja3!$A$1:$A$29,Hoja3!$B$1:$B$29,"NO",0,1)</f>
        <v>28</v>
      </c>
      <c r="F233" s="60">
        <f>COUNTIF($E$2:E233,E233)</f>
        <v>16</v>
      </c>
      <c r="G233" s="61" t="s">
        <v>40</v>
      </c>
      <c r="H233" s="61" t="s">
        <v>368</v>
      </c>
      <c r="I233" s="61" t="s">
        <v>368</v>
      </c>
      <c r="J233" s="74" t="s">
        <v>368</v>
      </c>
      <c r="K233" s="65">
        <v>45901</v>
      </c>
      <c r="L233" s="65">
        <v>45901</v>
      </c>
    </row>
    <row r="234" spans="1:12" ht="14.5" x14ac:dyDescent="0.35">
      <c r="A234" s="52">
        <v>233</v>
      </c>
      <c r="B234" s="59" t="s">
        <v>24</v>
      </c>
      <c r="C234" s="59" t="s">
        <v>523</v>
      </c>
      <c r="D234" s="60" t="str">
        <f t="shared" si="3"/>
        <v>28.17</v>
      </c>
      <c r="E234" s="60">
        <f>_xlfn.XLOOKUP(B234,Hoja3!$A$1:$A$29,Hoja3!$B$1:$B$29,"NO",0,1)</f>
        <v>28</v>
      </c>
      <c r="F234" s="60">
        <f>COUNTIF($E$2:E234,E234)</f>
        <v>17</v>
      </c>
      <c r="G234" s="61" t="s">
        <v>40</v>
      </c>
      <c r="H234" s="61" t="s">
        <v>368</v>
      </c>
      <c r="I234" s="61" t="s">
        <v>368</v>
      </c>
      <c r="J234" s="74" t="s">
        <v>368</v>
      </c>
      <c r="K234" s="65">
        <v>45903</v>
      </c>
      <c r="L234" s="65">
        <v>45903</v>
      </c>
    </row>
    <row r="235" spans="1:12" ht="14.5" x14ac:dyDescent="0.35">
      <c r="A235" s="52">
        <v>234</v>
      </c>
      <c r="B235" s="59" t="s">
        <v>24</v>
      </c>
      <c r="C235" s="59" t="s">
        <v>524</v>
      </c>
      <c r="D235" s="60" t="str">
        <f t="shared" si="3"/>
        <v>28.18</v>
      </c>
      <c r="E235" s="60">
        <f>_xlfn.XLOOKUP(B235,Hoja3!$A$1:$A$29,Hoja3!$B$1:$B$29,"NO",0,1)</f>
        <v>28</v>
      </c>
      <c r="F235" s="60">
        <f>COUNTIF($E$2:E235,E235)</f>
        <v>18</v>
      </c>
      <c r="G235" s="61" t="s">
        <v>40</v>
      </c>
      <c r="H235" s="61" t="s">
        <v>368</v>
      </c>
      <c r="I235" s="61" t="s">
        <v>368</v>
      </c>
      <c r="J235" s="61" t="s">
        <v>368</v>
      </c>
      <c r="K235" s="65">
        <v>45931</v>
      </c>
      <c r="L235" s="65">
        <v>45931</v>
      </c>
    </row>
    <row r="236" spans="1:12" ht="14.5" x14ac:dyDescent="0.35">
      <c r="A236" s="52">
        <v>235</v>
      </c>
      <c r="B236" s="59" t="s">
        <v>24</v>
      </c>
      <c r="C236" s="59" t="s">
        <v>525</v>
      </c>
      <c r="D236" s="60" t="str">
        <f t="shared" si="3"/>
        <v>28.19</v>
      </c>
      <c r="E236" s="60">
        <f>_xlfn.XLOOKUP(B236,Hoja3!$A$1:$A$29,Hoja3!$B$1:$B$29,"NO",0,1)</f>
        <v>28</v>
      </c>
      <c r="F236" s="60">
        <f>COUNTIF($E$2:E236,E236)</f>
        <v>19</v>
      </c>
      <c r="G236" s="61" t="s">
        <v>40</v>
      </c>
      <c r="H236" s="61" t="s">
        <v>368</v>
      </c>
      <c r="I236" s="61" t="s">
        <v>368</v>
      </c>
      <c r="J236" s="61" t="s">
        <v>368</v>
      </c>
      <c r="K236" s="65">
        <v>45931</v>
      </c>
      <c r="L236" s="65">
        <v>45931</v>
      </c>
    </row>
    <row r="237" spans="1:12" ht="14.5" x14ac:dyDescent="0.35">
      <c r="A237" s="52">
        <v>236</v>
      </c>
      <c r="B237" s="59" t="s">
        <v>24</v>
      </c>
      <c r="C237" s="59" t="s">
        <v>526</v>
      </c>
      <c r="D237" s="60" t="str">
        <f t="shared" si="3"/>
        <v>28.20</v>
      </c>
      <c r="E237" s="60">
        <f>_xlfn.XLOOKUP(B237,Hoja3!$A$1:$A$29,Hoja3!$B$1:$B$29,"NO",0,1)</f>
        <v>28</v>
      </c>
      <c r="F237" s="60">
        <f>COUNTIF($E$2:E237,E237)</f>
        <v>20</v>
      </c>
      <c r="G237" s="61" t="s">
        <v>40</v>
      </c>
      <c r="H237" s="61" t="s">
        <v>368</v>
      </c>
      <c r="I237" s="61" t="s">
        <v>368</v>
      </c>
      <c r="J237" s="61" t="s">
        <v>368</v>
      </c>
      <c r="K237" s="65">
        <v>45931</v>
      </c>
      <c r="L237" s="65">
        <v>45931</v>
      </c>
    </row>
    <row r="238" spans="1:12" ht="14.5" x14ac:dyDescent="0.35">
      <c r="A238" s="52">
        <v>237</v>
      </c>
      <c r="B238" s="59" t="s">
        <v>24</v>
      </c>
      <c r="C238" s="59" t="s">
        <v>527</v>
      </c>
      <c r="D238" s="60" t="str">
        <f t="shared" si="3"/>
        <v>28.21</v>
      </c>
      <c r="E238" s="60">
        <f>_xlfn.XLOOKUP(B238,Hoja3!$A$1:$A$29,Hoja3!$B$1:$B$29,"NO",0,1)</f>
        <v>28</v>
      </c>
      <c r="F238" s="60">
        <f>COUNTIF($E$2:E238,E238)</f>
        <v>21</v>
      </c>
      <c r="G238" s="61" t="s">
        <v>40</v>
      </c>
      <c r="H238" s="61" t="s">
        <v>368</v>
      </c>
      <c r="I238" s="61" t="s">
        <v>368</v>
      </c>
      <c r="J238" s="61" t="s">
        <v>368</v>
      </c>
      <c r="K238" s="65">
        <v>45931</v>
      </c>
      <c r="L238" s="65">
        <v>45931</v>
      </c>
    </row>
    <row r="239" spans="1:12" ht="14.5" x14ac:dyDescent="0.35">
      <c r="A239" s="52">
        <v>238</v>
      </c>
      <c r="B239" s="59" t="s">
        <v>24</v>
      </c>
      <c r="C239" s="59" t="s">
        <v>528</v>
      </c>
      <c r="D239" s="60" t="str">
        <f t="shared" si="3"/>
        <v>28.22</v>
      </c>
      <c r="E239" s="60">
        <f>_xlfn.XLOOKUP(B239,Hoja3!$A$1:$A$29,Hoja3!$B$1:$B$29,"NO",0,1)</f>
        <v>28</v>
      </c>
      <c r="F239" s="60">
        <f>COUNTIF($E$2:E239,E239)</f>
        <v>22</v>
      </c>
      <c r="G239" s="61" t="s">
        <v>40</v>
      </c>
      <c r="H239" s="61" t="s">
        <v>368</v>
      </c>
      <c r="I239" s="61" t="s">
        <v>368</v>
      </c>
      <c r="J239" s="61" t="s">
        <v>368</v>
      </c>
      <c r="K239" s="65">
        <v>45931</v>
      </c>
      <c r="L239" s="65">
        <v>45931</v>
      </c>
    </row>
    <row r="240" spans="1:12" ht="14.5" x14ac:dyDescent="0.35">
      <c r="A240" s="52">
        <v>239</v>
      </c>
      <c r="B240" s="59" t="s">
        <v>24</v>
      </c>
      <c r="C240" s="59" t="s">
        <v>529</v>
      </c>
      <c r="D240" s="60" t="str">
        <f t="shared" si="3"/>
        <v>28.23</v>
      </c>
      <c r="E240" s="60">
        <f>_xlfn.XLOOKUP(B240,Hoja3!$A$1:$A$29,Hoja3!$B$1:$B$29,"NO",0,1)</f>
        <v>28</v>
      </c>
      <c r="F240" s="60">
        <f>COUNTIF($E$2:E240,E240)</f>
        <v>23</v>
      </c>
      <c r="G240" s="61" t="s">
        <v>40</v>
      </c>
      <c r="H240" s="61" t="s">
        <v>368</v>
      </c>
      <c r="I240" s="61" t="s">
        <v>368</v>
      </c>
      <c r="J240" s="61" t="s">
        <v>368</v>
      </c>
      <c r="K240" s="65">
        <v>45945</v>
      </c>
      <c r="L240" s="65">
        <v>45945</v>
      </c>
    </row>
    <row r="241" spans="1:12" ht="14.5" x14ac:dyDescent="0.35">
      <c r="A241" s="52">
        <v>240</v>
      </c>
      <c r="B241" s="59" t="s">
        <v>24</v>
      </c>
      <c r="C241" s="59" t="s">
        <v>530</v>
      </c>
      <c r="D241" s="60" t="str">
        <f t="shared" si="3"/>
        <v>28.24</v>
      </c>
      <c r="E241" s="60">
        <f>_xlfn.XLOOKUP(B241,Hoja3!$A$1:$A$29,Hoja3!$B$1:$B$29,"NO",0,1)</f>
        <v>28</v>
      </c>
      <c r="F241" s="60">
        <f>COUNTIF($E$2:E241,E241)</f>
        <v>24</v>
      </c>
      <c r="G241" s="61" t="s">
        <v>40</v>
      </c>
      <c r="H241" s="61" t="s">
        <v>368</v>
      </c>
      <c r="I241" s="61" t="s">
        <v>368</v>
      </c>
      <c r="J241" s="61" t="s">
        <v>368</v>
      </c>
      <c r="K241" s="73">
        <v>45964</v>
      </c>
      <c r="L241" s="65">
        <v>45964</v>
      </c>
    </row>
    <row r="242" spans="1:12" ht="14.5" x14ac:dyDescent="0.35">
      <c r="A242" s="52">
        <v>241</v>
      </c>
      <c r="B242" s="59" t="s">
        <v>24</v>
      </c>
      <c r="C242" s="59" t="s">
        <v>531</v>
      </c>
      <c r="D242" s="60" t="str">
        <f t="shared" si="3"/>
        <v>28.25</v>
      </c>
      <c r="E242" s="60">
        <f>_xlfn.XLOOKUP(B242,Hoja3!$A$1:$A$29,Hoja3!$B$1:$B$29,"NO",0,1)</f>
        <v>28</v>
      </c>
      <c r="F242" s="60">
        <f>COUNTIF($E$2:E242,E242)</f>
        <v>25</v>
      </c>
      <c r="G242" s="61" t="s">
        <v>40</v>
      </c>
      <c r="H242" s="61" t="s">
        <v>368</v>
      </c>
      <c r="I242" s="61" t="s">
        <v>368</v>
      </c>
      <c r="J242" s="61" t="s">
        <v>368</v>
      </c>
      <c r="K242" s="73">
        <v>45989</v>
      </c>
      <c r="L242" s="65">
        <v>45989</v>
      </c>
    </row>
    <row r="243" spans="1:12" ht="14.5" x14ac:dyDescent="0.35">
      <c r="A243" s="52">
        <v>242</v>
      </c>
      <c r="B243" s="59" t="s">
        <v>24</v>
      </c>
      <c r="C243" s="59" t="s">
        <v>532</v>
      </c>
      <c r="D243" s="60" t="str">
        <f t="shared" si="3"/>
        <v>28.26</v>
      </c>
      <c r="E243" s="60">
        <f>_xlfn.XLOOKUP(B243,Hoja3!$A$1:$A$29,Hoja3!$B$1:$B$29,"NO",0,1)</f>
        <v>28</v>
      </c>
      <c r="F243" s="60">
        <f>COUNTIF($E$2:E243,E243)</f>
        <v>26</v>
      </c>
      <c r="G243" s="61" t="s">
        <v>40</v>
      </c>
      <c r="H243" s="61" t="s">
        <v>368</v>
      </c>
      <c r="I243" s="61" t="s">
        <v>368</v>
      </c>
      <c r="J243" s="61" t="s">
        <v>368</v>
      </c>
      <c r="K243" s="73">
        <v>45989</v>
      </c>
      <c r="L243" s="65">
        <v>45989</v>
      </c>
    </row>
    <row r="244" spans="1:12" ht="14.5" x14ac:dyDescent="0.35">
      <c r="A244" s="52">
        <v>243</v>
      </c>
      <c r="B244" s="59" t="s">
        <v>24</v>
      </c>
      <c r="C244" s="59" t="s">
        <v>533</v>
      </c>
      <c r="D244" s="60" t="str">
        <f t="shared" si="3"/>
        <v>28.27</v>
      </c>
      <c r="E244" s="60">
        <f>_xlfn.XLOOKUP(B244,Hoja3!$A$1:$A$29,Hoja3!$B$1:$B$29,"NO",0,1)</f>
        <v>28</v>
      </c>
      <c r="F244" s="60">
        <f>COUNTIF($E$2:E244,E244)</f>
        <v>27</v>
      </c>
      <c r="G244" s="61" t="s">
        <v>40</v>
      </c>
      <c r="H244" s="61" t="s">
        <v>368</v>
      </c>
      <c r="I244" s="61" t="s">
        <v>368</v>
      </c>
      <c r="J244" s="61" t="s">
        <v>368</v>
      </c>
      <c r="K244" s="73">
        <v>45993</v>
      </c>
      <c r="L244" s="65">
        <v>45993</v>
      </c>
    </row>
    <row r="245" spans="1:12" ht="14.5" x14ac:dyDescent="0.35">
      <c r="A245" s="52">
        <v>244</v>
      </c>
      <c r="B245" s="59" t="s">
        <v>24</v>
      </c>
      <c r="C245" s="59" t="s">
        <v>534</v>
      </c>
      <c r="D245" s="60" t="str">
        <f t="shared" si="3"/>
        <v>28.28</v>
      </c>
      <c r="E245" s="60">
        <f>_xlfn.XLOOKUP(B245,Hoja3!$A$1:$A$29,Hoja3!$B$1:$B$29,"NO",0,1)</f>
        <v>28</v>
      </c>
      <c r="F245" s="60">
        <f>COUNTIF($E$2:E245,E245)</f>
        <v>28</v>
      </c>
      <c r="G245" s="61" t="s">
        <v>40</v>
      </c>
      <c r="H245" s="61" t="s">
        <v>368</v>
      </c>
      <c r="I245" s="61" t="s">
        <v>368</v>
      </c>
      <c r="J245" s="61" t="s">
        <v>368</v>
      </c>
      <c r="K245" s="73">
        <v>46027</v>
      </c>
      <c r="L245" s="65">
        <v>46027</v>
      </c>
    </row>
    <row r="246" spans="1:12" ht="14.5" x14ac:dyDescent="0.35">
      <c r="A246" s="52">
        <v>245</v>
      </c>
      <c r="B246" s="59" t="s">
        <v>24</v>
      </c>
      <c r="C246" s="59" t="s">
        <v>535</v>
      </c>
      <c r="D246" s="60" t="str">
        <f t="shared" si="3"/>
        <v>28.29</v>
      </c>
      <c r="E246" s="60">
        <f>_xlfn.XLOOKUP(B246,Hoja3!$A$1:$A$29,Hoja3!$B$1:$B$29,"NO",0,1)</f>
        <v>28</v>
      </c>
      <c r="F246" s="60">
        <f>COUNTIF($E$2:E246,E246)</f>
        <v>29</v>
      </c>
      <c r="G246" s="61" t="s">
        <v>40</v>
      </c>
      <c r="H246" s="61" t="s">
        <v>368</v>
      </c>
      <c r="I246" s="61" t="s">
        <v>368</v>
      </c>
      <c r="J246" s="61" t="s">
        <v>368</v>
      </c>
      <c r="K246" s="73">
        <v>46037</v>
      </c>
      <c r="L246" s="65">
        <v>46037</v>
      </c>
    </row>
    <row r="247" spans="1:12" ht="14.5" x14ac:dyDescent="0.35">
      <c r="A247" s="52">
        <v>246</v>
      </c>
      <c r="B247" s="59" t="s">
        <v>24</v>
      </c>
      <c r="C247" s="59" t="s">
        <v>536</v>
      </c>
      <c r="D247" s="60" t="str">
        <f t="shared" si="3"/>
        <v>28.30</v>
      </c>
      <c r="E247" s="60">
        <f>_xlfn.XLOOKUP(B247,Hoja3!$A$1:$A$29,Hoja3!$B$1:$B$29,"NO",0,1)</f>
        <v>28</v>
      </c>
      <c r="F247" s="60">
        <f>COUNTIF($E$2:E247,E247)</f>
        <v>30</v>
      </c>
      <c r="G247" s="61" t="s">
        <v>40</v>
      </c>
      <c r="H247" s="61" t="s">
        <v>368</v>
      </c>
      <c r="I247" s="61" t="s">
        <v>368</v>
      </c>
      <c r="J247" s="61" t="s">
        <v>368</v>
      </c>
      <c r="K247" s="73">
        <v>46037</v>
      </c>
      <c r="L247" s="65">
        <v>46037</v>
      </c>
    </row>
    <row r="248" spans="1:12" ht="14.5" x14ac:dyDescent="0.35">
      <c r="A248" s="52">
        <v>247</v>
      </c>
      <c r="B248" s="59" t="s">
        <v>24</v>
      </c>
      <c r="C248" s="59" t="s">
        <v>537</v>
      </c>
      <c r="D248" s="60" t="str">
        <f t="shared" si="3"/>
        <v>28.31</v>
      </c>
      <c r="E248" s="60">
        <f>_xlfn.XLOOKUP(B248,Hoja3!$A$1:$A$29,Hoja3!$B$1:$B$29,"NO",0,1)</f>
        <v>28</v>
      </c>
      <c r="F248" s="60">
        <f>COUNTIF($E$2:E248,E248)</f>
        <v>31</v>
      </c>
      <c r="G248" s="61" t="s">
        <v>40</v>
      </c>
      <c r="H248" s="61" t="s">
        <v>368</v>
      </c>
      <c r="I248" s="61" t="s">
        <v>368</v>
      </c>
      <c r="J248" s="61" t="s">
        <v>368</v>
      </c>
      <c r="K248" s="73">
        <v>46037</v>
      </c>
      <c r="L248" s="65">
        <v>46037</v>
      </c>
    </row>
    <row r="249" spans="1:12" ht="14.5" x14ac:dyDescent="0.35">
      <c r="A249" s="52">
        <v>248</v>
      </c>
      <c r="B249" s="59" t="s">
        <v>24</v>
      </c>
      <c r="C249" s="59" t="s">
        <v>538</v>
      </c>
      <c r="D249" s="60" t="str">
        <f t="shared" si="3"/>
        <v>28.32</v>
      </c>
      <c r="E249" s="60">
        <f>_xlfn.XLOOKUP(B249,Hoja3!$A$1:$A$29,Hoja3!$B$1:$B$29,"NO",0,1)</f>
        <v>28</v>
      </c>
      <c r="F249" s="60">
        <f>COUNTIF($E$2:E249,E249)</f>
        <v>32</v>
      </c>
      <c r="G249" s="61" t="s">
        <v>40</v>
      </c>
      <c r="H249" s="61" t="s">
        <v>368</v>
      </c>
      <c r="I249" s="61" t="s">
        <v>368</v>
      </c>
      <c r="J249" s="61" t="s">
        <v>368</v>
      </c>
      <c r="K249" s="73">
        <v>46037</v>
      </c>
      <c r="L249" s="65">
        <v>46037</v>
      </c>
    </row>
    <row r="250" spans="1:12" ht="14.5" x14ac:dyDescent="0.35">
      <c r="A250" s="52">
        <v>249</v>
      </c>
      <c r="B250" s="59" t="s">
        <v>24</v>
      </c>
      <c r="C250" s="59" t="s">
        <v>539</v>
      </c>
      <c r="D250" s="60" t="str">
        <f t="shared" si="3"/>
        <v>28.33</v>
      </c>
      <c r="E250" s="60">
        <f>_xlfn.XLOOKUP(B250,Hoja3!$A$1:$A$29,Hoja3!$B$1:$B$29,"NO",0,1)</f>
        <v>28</v>
      </c>
      <c r="F250" s="60">
        <f>COUNTIF($E$2:E250,E250)</f>
        <v>33</v>
      </c>
      <c r="G250" s="61" t="s">
        <v>40</v>
      </c>
      <c r="H250" s="61" t="s">
        <v>368</v>
      </c>
      <c r="I250" s="61" t="s">
        <v>368</v>
      </c>
      <c r="J250" s="61" t="s">
        <v>368</v>
      </c>
      <c r="K250" s="73">
        <v>46037</v>
      </c>
      <c r="L250" s="65">
        <v>46037</v>
      </c>
    </row>
    <row r="251" spans="1:12" ht="14.5" x14ac:dyDescent="0.35">
      <c r="A251" s="52">
        <v>250</v>
      </c>
      <c r="B251" s="59" t="s">
        <v>24</v>
      </c>
      <c r="C251" s="59" t="s">
        <v>540</v>
      </c>
      <c r="D251" s="60" t="str">
        <f t="shared" si="3"/>
        <v>28.34</v>
      </c>
      <c r="E251" s="60">
        <f>_xlfn.XLOOKUP(B251,Hoja3!$A$1:$A$29,Hoja3!$B$1:$B$29,"NO",0,1)</f>
        <v>28</v>
      </c>
      <c r="F251" s="60">
        <f>COUNTIF($E$2:E251,E251)</f>
        <v>34</v>
      </c>
      <c r="G251" s="61" t="s">
        <v>40</v>
      </c>
      <c r="H251" s="61" t="s">
        <v>368</v>
      </c>
      <c r="I251" s="61" t="s">
        <v>368</v>
      </c>
      <c r="J251" s="61" t="s">
        <v>368</v>
      </c>
      <c r="K251" s="73">
        <v>46055</v>
      </c>
      <c r="L251" s="65">
        <v>46055</v>
      </c>
    </row>
    <row r="252" spans="1:12" ht="14.5" x14ac:dyDescent="0.35">
      <c r="A252" s="52">
        <v>251</v>
      </c>
      <c r="B252" s="59" t="s">
        <v>24</v>
      </c>
      <c r="C252" s="59" t="s">
        <v>541</v>
      </c>
      <c r="D252" s="60" t="str">
        <f t="shared" si="3"/>
        <v>28.35</v>
      </c>
      <c r="E252" s="60">
        <f>_xlfn.XLOOKUP(B252,Hoja3!$A$1:$A$29,Hoja3!$B$1:$B$29,"NO",0,1)</f>
        <v>28</v>
      </c>
      <c r="F252" s="60">
        <f>COUNTIF($E$2:E252,E252)</f>
        <v>35</v>
      </c>
      <c r="G252" s="61" t="s">
        <v>40</v>
      </c>
      <c r="H252" s="61" t="s">
        <v>368</v>
      </c>
      <c r="I252" s="61" t="s">
        <v>368</v>
      </c>
      <c r="J252" s="61" t="s">
        <v>368</v>
      </c>
      <c r="K252" s="73">
        <v>46069</v>
      </c>
      <c r="L252" s="65">
        <v>46069</v>
      </c>
    </row>
    <row r="253" spans="1:12" s="53" customFormat="1" ht="14.5" x14ac:dyDescent="0.35">
      <c r="A253" s="52">
        <v>252</v>
      </c>
      <c r="B253" s="59" t="s">
        <v>24</v>
      </c>
      <c r="C253" s="59" t="s">
        <v>542</v>
      </c>
      <c r="D253" s="60" t="str">
        <f t="shared" si="3"/>
        <v>28.36</v>
      </c>
      <c r="E253" s="60">
        <f>_xlfn.XLOOKUP(B253,Hoja3!$A$1:$A$29,Hoja3!$B$1:$B$29,"NO",0,1)</f>
        <v>28</v>
      </c>
      <c r="F253" s="60">
        <f>COUNTIF($E$2:E253,E253)</f>
        <v>36</v>
      </c>
      <c r="G253" s="61" t="s">
        <v>40</v>
      </c>
      <c r="H253" s="61" t="s">
        <v>368</v>
      </c>
      <c r="I253" s="61" t="s">
        <v>368</v>
      </c>
      <c r="J253" s="61" t="s">
        <v>368</v>
      </c>
      <c r="K253" s="73">
        <v>45884</v>
      </c>
      <c r="L253" s="65">
        <v>45884</v>
      </c>
    </row>
    <row r="254" spans="1:12" ht="14.5" x14ac:dyDescent="0.35">
      <c r="A254" s="52">
        <v>253</v>
      </c>
      <c r="B254" s="59" t="s">
        <v>25</v>
      </c>
      <c r="C254" s="59" t="s">
        <v>543</v>
      </c>
      <c r="D254" s="60" t="str">
        <f t="shared" si="3"/>
        <v>29.1</v>
      </c>
      <c r="E254" s="60">
        <f>_xlfn.XLOOKUP(B254,Hoja3!$A$1:$A$29,Hoja3!$B$1:$B$29,"NO",0,1)</f>
        <v>29</v>
      </c>
      <c r="F254" s="60">
        <f>COUNTIF($E$2:E254,E254)</f>
        <v>1</v>
      </c>
      <c r="G254" s="61" t="s">
        <v>40</v>
      </c>
      <c r="H254" s="61" t="s">
        <v>368</v>
      </c>
      <c r="I254" s="61" t="s">
        <v>368</v>
      </c>
      <c r="J254" s="61" t="s">
        <v>368</v>
      </c>
      <c r="K254" s="73">
        <v>45911</v>
      </c>
      <c r="L254" s="65">
        <v>45918</v>
      </c>
    </row>
    <row r="255" spans="1:12" ht="14.5" x14ac:dyDescent="0.35">
      <c r="A255" s="52">
        <v>254</v>
      </c>
      <c r="B255" s="59" t="s">
        <v>25</v>
      </c>
      <c r="C255" s="59" t="s">
        <v>544</v>
      </c>
      <c r="D255" s="60" t="str">
        <f t="shared" si="3"/>
        <v>29.2</v>
      </c>
      <c r="E255" s="60">
        <f>_xlfn.XLOOKUP(B255,Hoja3!$A$1:$A$29,Hoja3!$B$1:$B$29,"NO",0,1)</f>
        <v>29</v>
      </c>
      <c r="F255" s="60">
        <f>COUNTIF($E$2:E255,E255)</f>
        <v>2</v>
      </c>
      <c r="G255" s="61" t="s">
        <v>40</v>
      </c>
      <c r="H255" s="61" t="s">
        <v>368</v>
      </c>
      <c r="I255" s="61" t="s">
        <v>368</v>
      </c>
      <c r="J255" s="61" t="s">
        <v>368</v>
      </c>
      <c r="K255" s="73">
        <v>45922</v>
      </c>
      <c r="L255" s="65">
        <v>45922</v>
      </c>
    </row>
    <row r="256" spans="1:12" ht="14.5" x14ac:dyDescent="0.35">
      <c r="A256" s="52">
        <v>255</v>
      </c>
      <c r="B256" s="59" t="s">
        <v>25</v>
      </c>
      <c r="C256" s="59" t="s">
        <v>545</v>
      </c>
      <c r="D256" s="60" t="str">
        <f t="shared" si="3"/>
        <v>29.3</v>
      </c>
      <c r="E256" s="60">
        <f>_xlfn.XLOOKUP(B256,Hoja3!$A$1:$A$29,Hoja3!$B$1:$B$29,"NO",0,1)</f>
        <v>29</v>
      </c>
      <c r="F256" s="60">
        <f>COUNTIF($E$2:E256,E256)</f>
        <v>3</v>
      </c>
      <c r="G256" s="61" t="s">
        <v>40</v>
      </c>
      <c r="H256" s="61" t="s">
        <v>368</v>
      </c>
      <c r="I256" s="61" t="s">
        <v>368</v>
      </c>
      <c r="J256" s="61" t="s">
        <v>368</v>
      </c>
      <c r="K256" s="73">
        <v>45918</v>
      </c>
      <c r="L256" s="65">
        <v>45924</v>
      </c>
    </row>
    <row r="257" spans="1:12" ht="14.5" x14ac:dyDescent="0.35">
      <c r="A257" s="52">
        <v>256</v>
      </c>
      <c r="B257" s="59" t="s">
        <v>25</v>
      </c>
      <c r="C257" s="59" t="s">
        <v>546</v>
      </c>
      <c r="D257" s="60" t="str">
        <f t="shared" si="3"/>
        <v>29.4</v>
      </c>
      <c r="E257" s="60">
        <f>_xlfn.XLOOKUP(B257,Hoja3!$A$1:$A$29,Hoja3!$B$1:$B$29,"NO",0,1)</f>
        <v>29</v>
      </c>
      <c r="F257" s="60">
        <f>COUNTIF($E$2:E257,E257)</f>
        <v>4</v>
      </c>
      <c r="G257" s="61" t="s">
        <v>40</v>
      </c>
      <c r="H257" s="61" t="s">
        <v>368</v>
      </c>
      <c r="I257" s="61" t="s">
        <v>368</v>
      </c>
      <c r="J257" s="61" t="s">
        <v>368</v>
      </c>
      <c r="K257" s="73">
        <v>45946</v>
      </c>
      <c r="L257" s="65">
        <v>45954</v>
      </c>
    </row>
    <row r="258" spans="1:12" ht="14.5" x14ac:dyDescent="0.35">
      <c r="A258" s="52">
        <v>257</v>
      </c>
      <c r="B258" s="59" t="s">
        <v>25</v>
      </c>
      <c r="C258" s="59" t="s">
        <v>547</v>
      </c>
      <c r="D258" s="60" t="str">
        <f t="shared" ref="D258:D321" si="4">E258&amp;"."&amp;F258</f>
        <v>29.5</v>
      </c>
      <c r="E258" s="60">
        <f>_xlfn.XLOOKUP(B258,Hoja3!$A$1:$A$29,Hoja3!$B$1:$B$29,"NO",0,1)</f>
        <v>29</v>
      </c>
      <c r="F258" s="60">
        <f>COUNTIF($E$2:E258,E258)</f>
        <v>5</v>
      </c>
      <c r="G258" s="61" t="s">
        <v>40</v>
      </c>
      <c r="H258" s="61" t="s">
        <v>368</v>
      </c>
      <c r="I258" s="61" t="s">
        <v>368</v>
      </c>
      <c r="J258" s="61" t="s">
        <v>368</v>
      </c>
      <c r="K258" s="72">
        <v>45957</v>
      </c>
      <c r="L258" s="65">
        <v>45959</v>
      </c>
    </row>
    <row r="259" spans="1:12" ht="14.5" x14ac:dyDescent="0.35">
      <c r="A259" s="52">
        <v>258</v>
      </c>
      <c r="B259" s="59" t="s">
        <v>25</v>
      </c>
      <c r="C259" s="59" t="s">
        <v>548</v>
      </c>
      <c r="D259" s="60" t="str">
        <f t="shared" si="4"/>
        <v>29.6</v>
      </c>
      <c r="E259" s="60">
        <f>_xlfn.XLOOKUP(B259,Hoja3!$A$1:$A$29,Hoja3!$B$1:$B$29,"NO",0,1)</f>
        <v>29</v>
      </c>
      <c r="F259" s="60">
        <f>COUNTIF($E$2:E259,E259)</f>
        <v>6</v>
      </c>
      <c r="G259" s="61" t="s">
        <v>40</v>
      </c>
      <c r="H259" s="61" t="s">
        <v>368</v>
      </c>
      <c r="I259" s="61" t="s">
        <v>368</v>
      </c>
      <c r="J259" s="61" t="s">
        <v>368</v>
      </c>
      <c r="K259" s="73">
        <v>45936</v>
      </c>
      <c r="L259" s="65">
        <v>45945</v>
      </c>
    </row>
    <row r="260" spans="1:12" ht="14.5" x14ac:dyDescent="0.35">
      <c r="A260" s="52">
        <v>259</v>
      </c>
      <c r="B260" s="59" t="s">
        <v>25</v>
      </c>
      <c r="C260" s="59" t="s">
        <v>549</v>
      </c>
      <c r="D260" s="60" t="str">
        <f t="shared" si="4"/>
        <v>29.7</v>
      </c>
      <c r="E260" s="60">
        <f>_xlfn.XLOOKUP(B260,Hoja3!$A$1:$A$29,Hoja3!$B$1:$B$29,"NO",0,1)</f>
        <v>29</v>
      </c>
      <c r="F260" s="60">
        <f>COUNTIF($E$2:E260,E260)</f>
        <v>7</v>
      </c>
      <c r="G260" s="61" t="s">
        <v>40</v>
      </c>
      <c r="H260" s="61" t="s">
        <v>368</v>
      </c>
      <c r="I260" s="61" t="s">
        <v>368</v>
      </c>
      <c r="J260" s="61" t="s">
        <v>368</v>
      </c>
      <c r="K260" s="73">
        <v>45931</v>
      </c>
      <c r="L260" s="65">
        <v>45931</v>
      </c>
    </row>
    <row r="261" spans="1:12" ht="14.5" x14ac:dyDescent="0.35">
      <c r="A261" s="52">
        <v>260</v>
      </c>
      <c r="B261" s="59" t="s">
        <v>25</v>
      </c>
      <c r="C261" s="59" t="s">
        <v>550</v>
      </c>
      <c r="D261" s="60" t="str">
        <f t="shared" si="4"/>
        <v>29.8</v>
      </c>
      <c r="E261" s="60">
        <f>_xlfn.XLOOKUP(B261,Hoja3!$A$1:$A$29,Hoja3!$B$1:$B$29,"NO",0,1)</f>
        <v>29</v>
      </c>
      <c r="F261" s="60">
        <f>COUNTIF($E$2:E261,E261)</f>
        <v>8</v>
      </c>
      <c r="G261" s="61" t="s">
        <v>40</v>
      </c>
      <c r="H261" s="61" t="s">
        <v>368</v>
      </c>
      <c r="I261" s="61" t="s">
        <v>368</v>
      </c>
      <c r="J261" s="61" t="s">
        <v>368</v>
      </c>
      <c r="K261" s="73">
        <v>45931</v>
      </c>
      <c r="L261" s="65">
        <v>45931</v>
      </c>
    </row>
    <row r="262" spans="1:12" ht="14.5" x14ac:dyDescent="0.35">
      <c r="A262" s="52">
        <v>261</v>
      </c>
      <c r="B262" s="59" t="s">
        <v>25</v>
      </c>
      <c r="C262" s="59" t="s">
        <v>551</v>
      </c>
      <c r="D262" s="60" t="str">
        <f t="shared" si="4"/>
        <v>29.9</v>
      </c>
      <c r="E262" s="60">
        <f>_xlfn.XLOOKUP(B262,Hoja3!$A$1:$A$29,Hoja3!$B$1:$B$29,"NO",0,1)</f>
        <v>29</v>
      </c>
      <c r="F262" s="60">
        <f>COUNTIF($E$2:E262,E262)</f>
        <v>9</v>
      </c>
      <c r="G262" s="61" t="s">
        <v>40</v>
      </c>
      <c r="H262" s="61" t="s">
        <v>368</v>
      </c>
      <c r="I262" s="61" t="s">
        <v>368</v>
      </c>
      <c r="J262" s="61" t="s">
        <v>368</v>
      </c>
      <c r="K262" s="72">
        <v>45961</v>
      </c>
      <c r="L262" s="65">
        <v>45961</v>
      </c>
    </row>
    <row r="263" spans="1:12" ht="14.5" x14ac:dyDescent="0.35">
      <c r="A263" s="52">
        <v>262</v>
      </c>
      <c r="B263" s="59" t="s">
        <v>25</v>
      </c>
      <c r="C263" s="59" t="s">
        <v>552</v>
      </c>
      <c r="D263" s="60" t="str">
        <f t="shared" si="4"/>
        <v>29.10</v>
      </c>
      <c r="E263" s="60">
        <f>_xlfn.XLOOKUP(B263,Hoja3!$A$1:$A$29,Hoja3!$B$1:$B$29,"NO",0,1)</f>
        <v>29</v>
      </c>
      <c r="F263" s="60">
        <f>COUNTIF($E$2:E263,E263)</f>
        <v>10</v>
      </c>
      <c r="G263" s="61" t="s">
        <v>40</v>
      </c>
      <c r="H263" s="61" t="s">
        <v>368</v>
      </c>
      <c r="I263" s="61" t="s">
        <v>368</v>
      </c>
      <c r="J263" s="61" t="s">
        <v>368</v>
      </c>
      <c r="K263" s="73">
        <v>45964</v>
      </c>
      <c r="L263" s="65">
        <v>45974</v>
      </c>
    </row>
    <row r="264" spans="1:12" ht="14.5" x14ac:dyDescent="0.35">
      <c r="A264" s="52">
        <v>263</v>
      </c>
      <c r="B264" s="59" t="s">
        <v>25</v>
      </c>
      <c r="C264" s="59" t="s">
        <v>553</v>
      </c>
      <c r="D264" s="60" t="str">
        <f t="shared" si="4"/>
        <v>29.11</v>
      </c>
      <c r="E264" s="60">
        <f>_xlfn.XLOOKUP(B264,Hoja3!$A$1:$A$29,Hoja3!$B$1:$B$29,"NO",0,1)</f>
        <v>29</v>
      </c>
      <c r="F264" s="60">
        <f>COUNTIF($E$2:E264,E264)</f>
        <v>11</v>
      </c>
      <c r="G264" s="61" t="s">
        <v>40</v>
      </c>
      <c r="H264" s="61" t="s">
        <v>368</v>
      </c>
      <c r="I264" s="61" t="s">
        <v>368</v>
      </c>
      <c r="J264" s="61" t="s">
        <v>368</v>
      </c>
      <c r="K264" s="73">
        <v>45971</v>
      </c>
      <c r="L264" s="65">
        <v>45971</v>
      </c>
    </row>
    <row r="265" spans="1:12" ht="14.5" x14ac:dyDescent="0.35">
      <c r="A265" s="52">
        <v>264</v>
      </c>
      <c r="B265" s="59" t="s">
        <v>25</v>
      </c>
      <c r="C265" s="59" t="s">
        <v>554</v>
      </c>
      <c r="D265" s="60" t="str">
        <f t="shared" si="4"/>
        <v>29.12</v>
      </c>
      <c r="E265" s="60">
        <f>_xlfn.XLOOKUP(B265,Hoja3!$A$1:$A$29,Hoja3!$B$1:$B$29,"NO",0,1)</f>
        <v>29</v>
      </c>
      <c r="F265" s="60">
        <f>COUNTIF($E$2:E265,E265)</f>
        <v>12</v>
      </c>
      <c r="G265" s="61" t="s">
        <v>40</v>
      </c>
      <c r="H265" s="61" t="s">
        <v>368</v>
      </c>
      <c r="I265" s="61" t="s">
        <v>368</v>
      </c>
      <c r="J265" s="61" t="s">
        <v>368</v>
      </c>
      <c r="K265" s="73">
        <v>45971</v>
      </c>
      <c r="L265" s="65">
        <v>45971</v>
      </c>
    </row>
    <row r="266" spans="1:12" ht="14.5" x14ac:dyDescent="0.35">
      <c r="A266" s="52">
        <v>265</v>
      </c>
      <c r="B266" s="59" t="s">
        <v>25</v>
      </c>
      <c r="C266" s="59" t="s">
        <v>555</v>
      </c>
      <c r="D266" s="60" t="str">
        <f t="shared" si="4"/>
        <v>29.13</v>
      </c>
      <c r="E266" s="60">
        <f>_xlfn.XLOOKUP(B266,Hoja3!$A$1:$A$29,Hoja3!$B$1:$B$29,"NO",0,1)</f>
        <v>29</v>
      </c>
      <c r="F266" s="60">
        <f>COUNTIF($E$2:E266,E266)</f>
        <v>13</v>
      </c>
      <c r="G266" s="61" t="s">
        <v>40</v>
      </c>
      <c r="H266" s="61" t="s">
        <v>368</v>
      </c>
      <c r="I266" s="61" t="s">
        <v>368</v>
      </c>
      <c r="J266" s="61" t="s">
        <v>368</v>
      </c>
      <c r="K266" s="73">
        <v>45957</v>
      </c>
      <c r="L266" s="65">
        <v>45961</v>
      </c>
    </row>
    <row r="267" spans="1:12" ht="14.5" x14ac:dyDescent="0.35">
      <c r="A267" s="52">
        <v>266</v>
      </c>
      <c r="B267" s="59" t="s">
        <v>25</v>
      </c>
      <c r="C267" s="59" t="s">
        <v>556</v>
      </c>
      <c r="D267" s="60" t="str">
        <f t="shared" si="4"/>
        <v>29.14</v>
      </c>
      <c r="E267" s="60">
        <f>_xlfn.XLOOKUP(B267,Hoja3!$A$1:$A$29,Hoja3!$B$1:$B$29,"NO",0,1)</f>
        <v>29</v>
      </c>
      <c r="F267" s="60">
        <f>COUNTIF($E$2:E267,E267)</f>
        <v>14</v>
      </c>
      <c r="G267" s="61" t="s">
        <v>40</v>
      </c>
      <c r="H267" s="61" t="s">
        <v>368</v>
      </c>
      <c r="I267" s="61" t="s">
        <v>368</v>
      </c>
      <c r="J267" s="61" t="s">
        <v>368</v>
      </c>
      <c r="K267" s="73">
        <v>45975</v>
      </c>
      <c r="L267" s="65">
        <v>45975</v>
      </c>
    </row>
    <row r="268" spans="1:12" ht="14.5" x14ac:dyDescent="0.35">
      <c r="A268" s="52">
        <v>267</v>
      </c>
      <c r="B268" s="59" t="s">
        <v>25</v>
      </c>
      <c r="C268" s="59" t="s">
        <v>557</v>
      </c>
      <c r="D268" s="60" t="str">
        <f t="shared" si="4"/>
        <v>29.15</v>
      </c>
      <c r="E268" s="60">
        <f>_xlfn.XLOOKUP(B268,Hoja3!$A$1:$A$29,Hoja3!$B$1:$B$29,"NO",0,1)</f>
        <v>29</v>
      </c>
      <c r="F268" s="60">
        <f>COUNTIF($E$2:E268,E268)</f>
        <v>15</v>
      </c>
      <c r="G268" s="61" t="s">
        <v>40</v>
      </c>
      <c r="H268" s="61" t="s">
        <v>368</v>
      </c>
      <c r="I268" s="61" t="s">
        <v>368</v>
      </c>
      <c r="J268" s="61" t="s">
        <v>368</v>
      </c>
      <c r="K268" s="73">
        <v>45953</v>
      </c>
      <c r="L268" s="65">
        <v>45960</v>
      </c>
    </row>
    <row r="269" spans="1:12" ht="14.5" x14ac:dyDescent="0.35">
      <c r="A269" s="52">
        <v>268</v>
      </c>
      <c r="B269" s="59" t="s">
        <v>25</v>
      </c>
      <c r="C269" s="59" t="s">
        <v>558</v>
      </c>
      <c r="D269" s="60" t="str">
        <f t="shared" si="4"/>
        <v>29.16</v>
      </c>
      <c r="E269" s="60">
        <f>_xlfn.XLOOKUP(B269,Hoja3!$A$1:$A$29,Hoja3!$B$1:$B$29,"NO",0,1)</f>
        <v>29</v>
      </c>
      <c r="F269" s="60">
        <f>COUNTIF($E$2:E269,E269)</f>
        <v>16</v>
      </c>
      <c r="G269" s="61" t="s">
        <v>40</v>
      </c>
      <c r="H269" s="61" t="s">
        <v>368</v>
      </c>
      <c r="I269" s="61" t="s">
        <v>368</v>
      </c>
      <c r="J269" s="61" t="s">
        <v>368</v>
      </c>
      <c r="K269" s="73">
        <v>45989</v>
      </c>
      <c r="L269" s="65">
        <v>45989</v>
      </c>
    </row>
    <row r="270" spans="1:12" ht="14.5" x14ac:dyDescent="0.35">
      <c r="A270" s="52">
        <v>269</v>
      </c>
      <c r="B270" s="59" t="s">
        <v>25</v>
      </c>
      <c r="C270" s="59" t="s">
        <v>559</v>
      </c>
      <c r="D270" s="60" t="str">
        <f t="shared" si="4"/>
        <v>29.17</v>
      </c>
      <c r="E270" s="60">
        <f>_xlfn.XLOOKUP(B270,Hoja3!$A$1:$A$29,Hoja3!$B$1:$B$29,"NO",0,1)</f>
        <v>29</v>
      </c>
      <c r="F270" s="60">
        <f>COUNTIF($E$2:E270,E270)</f>
        <v>17</v>
      </c>
      <c r="G270" s="61" t="s">
        <v>40</v>
      </c>
      <c r="H270" s="61" t="s">
        <v>368</v>
      </c>
      <c r="I270" s="61" t="s">
        <v>368</v>
      </c>
      <c r="J270" s="61" t="s">
        <v>368</v>
      </c>
      <c r="K270" s="73">
        <v>45930</v>
      </c>
      <c r="L270" s="65">
        <v>45930</v>
      </c>
    </row>
    <row r="271" spans="1:12" ht="14.5" x14ac:dyDescent="0.35">
      <c r="A271" s="52">
        <v>270</v>
      </c>
      <c r="B271" s="59" t="s">
        <v>25</v>
      </c>
      <c r="C271" s="59" t="s">
        <v>560</v>
      </c>
      <c r="D271" s="60" t="str">
        <f t="shared" si="4"/>
        <v>29.18</v>
      </c>
      <c r="E271" s="60">
        <f>_xlfn.XLOOKUP(B271,Hoja3!$A$1:$A$29,Hoja3!$B$1:$B$29,"NO",0,1)</f>
        <v>29</v>
      </c>
      <c r="F271" s="60">
        <f>COUNTIF($E$2:E271,E271)</f>
        <v>18</v>
      </c>
      <c r="G271" s="61" t="s">
        <v>40</v>
      </c>
      <c r="H271" s="61" t="s">
        <v>368</v>
      </c>
      <c r="I271" s="61" t="s">
        <v>368</v>
      </c>
      <c r="J271" s="61" t="s">
        <v>368</v>
      </c>
      <c r="K271" s="73">
        <v>45974</v>
      </c>
      <c r="L271" s="65">
        <v>45991</v>
      </c>
    </row>
    <row r="272" spans="1:12" ht="14.5" x14ac:dyDescent="0.35">
      <c r="A272" s="52">
        <v>271</v>
      </c>
      <c r="B272" s="59" t="s">
        <v>25</v>
      </c>
      <c r="C272" s="59" t="s">
        <v>561</v>
      </c>
      <c r="D272" s="60" t="str">
        <f t="shared" si="4"/>
        <v>29.19</v>
      </c>
      <c r="E272" s="60">
        <f>_xlfn.XLOOKUP(B272,Hoja3!$A$1:$A$29,Hoja3!$B$1:$B$29,"NO",0,1)</f>
        <v>29</v>
      </c>
      <c r="F272" s="60">
        <f>COUNTIF($E$2:E272,E272)</f>
        <v>19</v>
      </c>
      <c r="G272" s="61" t="s">
        <v>40</v>
      </c>
      <c r="H272" s="61" t="s">
        <v>368</v>
      </c>
      <c r="I272" s="61" t="s">
        <v>368</v>
      </c>
      <c r="J272" s="61" t="s">
        <v>368</v>
      </c>
      <c r="K272" s="73">
        <v>45968</v>
      </c>
      <c r="L272" s="73">
        <v>45982</v>
      </c>
    </row>
    <row r="273" spans="1:12" ht="14.5" x14ac:dyDescent="0.35">
      <c r="A273" s="52">
        <v>272</v>
      </c>
      <c r="B273" s="59" t="s">
        <v>25</v>
      </c>
      <c r="C273" s="59" t="s">
        <v>562</v>
      </c>
      <c r="D273" s="60" t="str">
        <f t="shared" si="4"/>
        <v>29.20</v>
      </c>
      <c r="E273" s="60">
        <f>_xlfn.XLOOKUP(B273,Hoja3!$A$1:$A$29,Hoja3!$B$1:$B$29,"NO",0,1)</f>
        <v>29</v>
      </c>
      <c r="F273" s="60">
        <f>COUNTIF($E$2:E273,E273)</f>
        <v>20</v>
      </c>
      <c r="G273" s="61" t="s">
        <v>40</v>
      </c>
      <c r="H273" s="61" t="s">
        <v>368</v>
      </c>
      <c r="I273" s="61" t="s">
        <v>368</v>
      </c>
      <c r="J273" s="61" t="s">
        <v>368</v>
      </c>
      <c r="K273" s="73">
        <v>45999</v>
      </c>
      <c r="L273" s="65">
        <v>46003</v>
      </c>
    </row>
    <row r="274" spans="1:12" ht="14.5" x14ac:dyDescent="0.35">
      <c r="A274" s="52">
        <v>273</v>
      </c>
      <c r="B274" s="59" t="s">
        <v>25</v>
      </c>
      <c r="C274" s="59" t="s">
        <v>563</v>
      </c>
      <c r="D274" s="60" t="str">
        <f t="shared" si="4"/>
        <v>29.21</v>
      </c>
      <c r="E274" s="60">
        <f>_xlfn.XLOOKUP(B274,Hoja3!$A$1:$A$29,Hoja3!$B$1:$B$29,"NO",0,1)</f>
        <v>29</v>
      </c>
      <c r="F274" s="60">
        <f>COUNTIF($E$2:E274,E274)</f>
        <v>21</v>
      </c>
      <c r="G274" s="61" t="s">
        <v>40</v>
      </c>
      <c r="H274" s="61" t="s">
        <v>368</v>
      </c>
      <c r="I274" s="61" t="s">
        <v>368</v>
      </c>
      <c r="J274" s="61" t="s">
        <v>368</v>
      </c>
      <c r="K274" s="73">
        <v>45986</v>
      </c>
      <c r="L274" s="65">
        <v>45986</v>
      </c>
    </row>
    <row r="275" spans="1:12" ht="14.5" x14ac:dyDescent="0.35">
      <c r="A275" s="52">
        <v>274</v>
      </c>
      <c r="B275" s="59" t="s">
        <v>25</v>
      </c>
      <c r="C275" s="59" t="s">
        <v>564</v>
      </c>
      <c r="D275" s="60" t="str">
        <f t="shared" si="4"/>
        <v>29.22</v>
      </c>
      <c r="E275" s="60">
        <f>_xlfn.XLOOKUP(B275,Hoja3!$A$1:$A$29,Hoja3!$B$1:$B$29,"NO",0,1)</f>
        <v>29</v>
      </c>
      <c r="F275" s="60">
        <f>COUNTIF($E$2:E275,E275)</f>
        <v>22</v>
      </c>
      <c r="G275" s="61" t="s">
        <v>40</v>
      </c>
      <c r="H275" s="61" t="s">
        <v>368</v>
      </c>
      <c r="I275" s="61" t="s">
        <v>368</v>
      </c>
      <c r="J275" s="61" t="s">
        <v>368</v>
      </c>
      <c r="K275" s="73">
        <v>46006</v>
      </c>
      <c r="L275" s="65">
        <v>46006</v>
      </c>
    </row>
    <row r="276" spans="1:12" ht="14.5" x14ac:dyDescent="0.35">
      <c r="A276" s="52">
        <v>275</v>
      </c>
      <c r="B276" s="59" t="s">
        <v>25</v>
      </c>
      <c r="C276" s="59" t="s">
        <v>565</v>
      </c>
      <c r="D276" s="60" t="str">
        <f t="shared" si="4"/>
        <v>29.23</v>
      </c>
      <c r="E276" s="60">
        <f>_xlfn.XLOOKUP(B276,Hoja3!$A$1:$A$29,Hoja3!$B$1:$B$29,"NO",0,1)</f>
        <v>29</v>
      </c>
      <c r="F276" s="60">
        <f>COUNTIF($E$2:E276,E276)</f>
        <v>23</v>
      </c>
      <c r="G276" s="61" t="s">
        <v>40</v>
      </c>
      <c r="H276" s="61" t="s">
        <v>368</v>
      </c>
      <c r="I276" s="61" t="s">
        <v>368</v>
      </c>
      <c r="J276" s="61" t="s">
        <v>368</v>
      </c>
      <c r="K276" s="73">
        <v>46009</v>
      </c>
      <c r="L276" s="65">
        <v>46028</v>
      </c>
    </row>
    <row r="277" spans="1:12" ht="14.5" x14ac:dyDescent="0.35">
      <c r="A277" s="52">
        <v>276</v>
      </c>
      <c r="B277" s="59" t="s">
        <v>25</v>
      </c>
      <c r="C277" s="59" t="s">
        <v>566</v>
      </c>
      <c r="D277" s="60" t="str">
        <f t="shared" si="4"/>
        <v>29.24</v>
      </c>
      <c r="E277" s="60">
        <f>_xlfn.XLOOKUP(B277,Hoja3!$A$1:$A$29,Hoja3!$B$1:$B$29,"NO",0,1)</f>
        <v>29</v>
      </c>
      <c r="F277" s="60">
        <f>COUNTIF($E$2:E277,E277)</f>
        <v>24</v>
      </c>
      <c r="G277" s="61" t="s">
        <v>40</v>
      </c>
      <c r="H277" s="61" t="s">
        <v>368</v>
      </c>
      <c r="I277" s="61" t="s">
        <v>368</v>
      </c>
      <c r="J277" s="61" t="s">
        <v>368</v>
      </c>
      <c r="K277" s="73">
        <v>46000</v>
      </c>
      <c r="L277" s="65">
        <v>46006</v>
      </c>
    </row>
    <row r="278" spans="1:12" ht="14.5" x14ac:dyDescent="0.35">
      <c r="A278" s="52">
        <v>277</v>
      </c>
      <c r="B278" s="59" t="s">
        <v>25</v>
      </c>
      <c r="C278" s="59" t="s">
        <v>567</v>
      </c>
      <c r="D278" s="60" t="str">
        <f t="shared" si="4"/>
        <v>29.25</v>
      </c>
      <c r="E278" s="60">
        <f>_xlfn.XLOOKUP(B278,Hoja3!$A$1:$A$29,Hoja3!$B$1:$B$29,"NO",0,1)</f>
        <v>29</v>
      </c>
      <c r="F278" s="60">
        <f>COUNTIF($E$2:E278,E278)</f>
        <v>25</v>
      </c>
      <c r="G278" s="61" t="s">
        <v>40</v>
      </c>
      <c r="H278" s="61" t="s">
        <v>368</v>
      </c>
      <c r="I278" s="61" t="s">
        <v>368</v>
      </c>
      <c r="J278" s="61" t="s">
        <v>368</v>
      </c>
      <c r="K278" s="73">
        <v>46028</v>
      </c>
      <c r="L278" s="65">
        <v>46031</v>
      </c>
    </row>
    <row r="279" spans="1:12" ht="14.5" x14ac:dyDescent="0.35">
      <c r="A279" s="52">
        <v>278</v>
      </c>
      <c r="B279" s="59" t="s">
        <v>25</v>
      </c>
      <c r="C279" s="59" t="s">
        <v>568</v>
      </c>
      <c r="D279" s="60" t="str">
        <f t="shared" si="4"/>
        <v>29.26</v>
      </c>
      <c r="E279" s="60">
        <f>_xlfn.XLOOKUP(B279,Hoja3!$A$1:$A$29,Hoja3!$B$1:$B$29,"NO",0,1)</f>
        <v>29</v>
      </c>
      <c r="F279" s="60">
        <f>COUNTIF($E$2:E279,E279)</f>
        <v>26</v>
      </c>
      <c r="G279" s="61" t="s">
        <v>40</v>
      </c>
      <c r="H279" s="61" t="s">
        <v>368</v>
      </c>
      <c r="I279" s="61" t="s">
        <v>368</v>
      </c>
      <c r="J279" s="61" t="s">
        <v>368</v>
      </c>
      <c r="K279" s="73">
        <v>46034</v>
      </c>
      <c r="L279" s="65">
        <v>46038</v>
      </c>
    </row>
    <row r="280" spans="1:12" ht="14.5" x14ac:dyDescent="0.35">
      <c r="A280" s="52">
        <v>279</v>
      </c>
      <c r="B280" s="59" t="s">
        <v>25</v>
      </c>
      <c r="C280" s="59" t="s">
        <v>569</v>
      </c>
      <c r="D280" s="60" t="str">
        <f t="shared" si="4"/>
        <v>29.27</v>
      </c>
      <c r="E280" s="60">
        <f>_xlfn.XLOOKUP(B280,Hoja3!$A$1:$A$29,Hoja3!$B$1:$B$29,"NO",0,1)</f>
        <v>29</v>
      </c>
      <c r="F280" s="60">
        <f>COUNTIF($E$2:E280,E280)</f>
        <v>27</v>
      </c>
      <c r="G280" s="61" t="s">
        <v>40</v>
      </c>
      <c r="H280" s="61" t="s">
        <v>368</v>
      </c>
      <c r="I280" s="61" t="s">
        <v>368</v>
      </c>
      <c r="J280" s="61" t="s">
        <v>368</v>
      </c>
      <c r="K280" s="73">
        <v>45992</v>
      </c>
      <c r="L280" s="65">
        <v>45996</v>
      </c>
    </row>
    <row r="281" spans="1:12" ht="14.5" x14ac:dyDescent="0.35">
      <c r="A281" s="52">
        <v>280</v>
      </c>
      <c r="B281" s="59" t="s">
        <v>25</v>
      </c>
      <c r="C281" s="59" t="s">
        <v>570</v>
      </c>
      <c r="D281" s="60" t="str">
        <f t="shared" si="4"/>
        <v>29.28</v>
      </c>
      <c r="E281" s="60">
        <f>_xlfn.XLOOKUP(B281,Hoja3!$A$1:$A$29,Hoja3!$B$1:$B$29,"NO",0,1)</f>
        <v>29</v>
      </c>
      <c r="F281" s="60">
        <f>COUNTIF($E$2:E281,E281)</f>
        <v>28</v>
      </c>
      <c r="G281" s="61" t="s">
        <v>40</v>
      </c>
      <c r="H281" s="61" t="s">
        <v>368</v>
      </c>
      <c r="I281" s="61" t="s">
        <v>368</v>
      </c>
      <c r="J281" s="61" t="s">
        <v>368</v>
      </c>
      <c r="K281" s="73">
        <v>46038</v>
      </c>
      <c r="L281" s="65">
        <v>46038</v>
      </c>
    </row>
    <row r="282" spans="1:12" ht="14.5" x14ac:dyDescent="0.35">
      <c r="A282" s="52">
        <v>281</v>
      </c>
      <c r="B282" s="59" t="s">
        <v>25</v>
      </c>
      <c r="C282" s="59" t="s">
        <v>571</v>
      </c>
      <c r="D282" s="60" t="str">
        <f t="shared" si="4"/>
        <v>29.29</v>
      </c>
      <c r="E282" s="60">
        <f>_xlfn.XLOOKUP(B282,Hoja3!$A$1:$A$29,Hoja3!$B$1:$B$29,"NO",0,1)</f>
        <v>29</v>
      </c>
      <c r="F282" s="60">
        <f>COUNTIF($E$2:E282,E282)</f>
        <v>29</v>
      </c>
      <c r="G282" s="61" t="s">
        <v>40</v>
      </c>
      <c r="H282" s="61" t="s">
        <v>368</v>
      </c>
      <c r="I282" s="61" t="s">
        <v>368</v>
      </c>
      <c r="J282" s="61" t="s">
        <v>368</v>
      </c>
      <c r="K282" s="73">
        <v>46034</v>
      </c>
      <c r="L282" s="65">
        <v>46034</v>
      </c>
    </row>
    <row r="283" spans="1:12" ht="14.5" x14ac:dyDescent="0.35">
      <c r="A283" s="52">
        <v>282</v>
      </c>
      <c r="B283" s="59" t="s">
        <v>25</v>
      </c>
      <c r="C283" s="75" t="s">
        <v>572</v>
      </c>
      <c r="D283" s="60" t="str">
        <f t="shared" si="4"/>
        <v>29.30</v>
      </c>
      <c r="E283" s="60">
        <f>_xlfn.XLOOKUP(B283,Hoja3!$A$1:$A$29,Hoja3!$B$1:$B$29,"NO",0,1)</f>
        <v>29</v>
      </c>
      <c r="F283" s="60">
        <f>COUNTIF($E$2:E283,E283)</f>
        <v>30</v>
      </c>
      <c r="G283" s="61" t="s">
        <v>40</v>
      </c>
      <c r="H283" s="61" t="s">
        <v>368</v>
      </c>
      <c r="I283" s="61" t="s">
        <v>368</v>
      </c>
      <c r="J283" s="61" t="s">
        <v>368</v>
      </c>
      <c r="K283" s="73">
        <v>46038</v>
      </c>
      <c r="L283" s="65">
        <v>46038</v>
      </c>
    </row>
    <row r="284" spans="1:12" ht="14.5" x14ac:dyDescent="0.35">
      <c r="A284" s="52">
        <v>283</v>
      </c>
      <c r="B284" s="59" t="s">
        <v>25</v>
      </c>
      <c r="C284" s="75" t="s">
        <v>573</v>
      </c>
      <c r="D284" s="60" t="str">
        <f t="shared" si="4"/>
        <v>29.31</v>
      </c>
      <c r="E284" s="60">
        <f>_xlfn.XLOOKUP(B284,Hoja3!$A$1:$A$29,Hoja3!$B$1:$B$29,"NO",0,1)</f>
        <v>29</v>
      </c>
      <c r="F284" s="60">
        <f>COUNTIF($E$2:E284,E284)</f>
        <v>31</v>
      </c>
      <c r="G284" s="61" t="s">
        <v>40</v>
      </c>
      <c r="H284" s="61" t="s">
        <v>368</v>
      </c>
      <c r="I284" s="61" t="s">
        <v>368</v>
      </c>
      <c r="J284" s="61" t="s">
        <v>368</v>
      </c>
      <c r="K284" s="73">
        <v>46038</v>
      </c>
      <c r="L284" s="65">
        <v>46038</v>
      </c>
    </row>
    <row r="285" spans="1:12" ht="14.5" x14ac:dyDescent="0.35">
      <c r="A285" s="52">
        <v>284</v>
      </c>
      <c r="B285" s="59" t="s">
        <v>25</v>
      </c>
      <c r="C285" s="59" t="s">
        <v>574</v>
      </c>
      <c r="D285" s="60" t="str">
        <f t="shared" si="4"/>
        <v>29.32</v>
      </c>
      <c r="E285" s="60">
        <f>_xlfn.XLOOKUP(B285,Hoja3!$A$1:$A$29,Hoja3!$B$1:$B$29,"NO",0,1)</f>
        <v>29</v>
      </c>
      <c r="F285" s="60">
        <f>COUNTIF($E$2:E285,E285)</f>
        <v>32</v>
      </c>
      <c r="G285" s="61" t="s">
        <v>40</v>
      </c>
      <c r="H285" s="61" t="s">
        <v>368</v>
      </c>
      <c r="I285" s="61" t="s">
        <v>368</v>
      </c>
      <c r="J285" s="61" t="s">
        <v>368</v>
      </c>
      <c r="K285" s="73">
        <v>46041</v>
      </c>
      <c r="L285" s="65">
        <v>46045</v>
      </c>
    </row>
    <row r="286" spans="1:12" ht="14.5" x14ac:dyDescent="0.35">
      <c r="A286" s="52">
        <v>285</v>
      </c>
      <c r="B286" s="59" t="s">
        <v>25</v>
      </c>
      <c r="C286" s="59" t="s">
        <v>575</v>
      </c>
      <c r="D286" s="60" t="str">
        <f t="shared" si="4"/>
        <v>29.33</v>
      </c>
      <c r="E286" s="60">
        <f>_xlfn.XLOOKUP(B286,Hoja3!$A$1:$A$29,Hoja3!$B$1:$B$29,"NO",0,1)</f>
        <v>29</v>
      </c>
      <c r="F286" s="60">
        <f>COUNTIF($E$2:E286,E286)</f>
        <v>33</v>
      </c>
      <c r="G286" s="61" t="s">
        <v>40</v>
      </c>
      <c r="H286" s="61" t="s">
        <v>368</v>
      </c>
      <c r="I286" s="61" t="s">
        <v>368</v>
      </c>
      <c r="J286" s="61" t="s">
        <v>368</v>
      </c>
      <c r="K286" s="73">
        <v>46041</v>
      </c>
      <c r="L286" s="65">
        <v>46045</v>
      </c>
    </row>
    <row r="287" spans="1:12" ht="14.5" x14ac:dyDescent="0.35">
      <c r="A287" s="52">
        <v>286</v>
      </c>
      <c r="B287" s="59" t="s">
        <v>25</v>
      </c>
      <c r="C287" s="59" t="s">
        <v>576</v>
      </c>
      <c r="D287" s="60" t="str">
        <f t="shared" si="4"/>
        <v>29.34</v>
      </c>
      <c r="E287" s="60">
        <f>_xlfn.XLOOKUP(B287,Hoja3!$A$1:$A$29,Hoja3!$B$1:$B$29,"NO",0,1)</f>
        <v>29</v>
      </c>
      <c r="F287" s="60">
        <f>COUNTIF($E$2:E287,E287)</f>
        <v>34</v>
      </c>
      <c r="G287" s="61" t="s">
        <v>40</v>
      </c>
      <c r="H287" s="61" t="s">
        <v>368</v>
      </c>
      <c r="I287" s="61" t="s">
        <v>368</v>
      </c>
      <c r="J287" s="61" t="s">
        <v>368</v>
      </c>
      <c r="K287" s="73">
        <v>46030</v>
      </c>
      <c r="L287" s="65">
        <v>46036</v>
      </c>
    </row>
    <row r="288" spans="1:12" ht="14.5" x14ac:dyDescent="0.35">
      <c r="A288" s="52">
        <v>287</v>
      </c>
      <c r="B288" s="59" t="s">
        <v>25</v>
      </c>
      <c r="C288" s="59" t="s">
        <v>577</v>
      </c>
      <c r="D288" s="60" t="str">
        <f t="shared" si="4"/>
        <v>29.35</v>
      </c>
      <c r="E288" s="60">
        <f>_xlfn.XLOOKUP(B288,Hoja3!$A$1:$A$29,Hoja3!$B$1:$B$29,"NO",0,1)</f>
        <v>29</v>
      </c>
      <c r="F288" s="60">
        <f>COUNTIF($E$2:E288,E288)</f>
        <v>35</v>
      </c>
      <c r="G288" s="61" t="s">
        <v>40</v>
      </c>
      <c r="H288" s="61" t="s">
        <v>368</v>
      </c>
      <c r="I288" s="61" t="s">
        <v>368</v>
      </c>
      <c r="J288" s="61" t="s">
        <v>368</v>
      </c>
      <c r="K288" s="73">
        <v>46146</v>
      </c>
      <c r="L288" s="65">
        <v>46150</v>
      </c>
    </row>
    <row r="289" spans="1:12" ht="14.5" x14ac:dyDescent="0.35">
      <c r="A289" s="52">
        <v>288</v>
      </c>
      <c r="B289" s="59" t="s">
        <v>25</v>
      </c>
      <c r="C289" s="59" t="s">
        <v>578</v>
      </c>
      <c r="D289" s="60" t="str">
        <f t="shared" si="4"/>
        <v>29.36</v>
      </c>
      <c r="E289" s="60">
        <f>_xlfn.XLOOKUP(B289,Hoja3!$A$1:$A$29,Hoja3!$B$1:$B$29,"NO",0,1)</f>
        <v>29</v>
      </c>
      <c r="F289" s="60">
        <f>COUNTIF($E$2:E289,E289)</f>
        <v>36</v>
      </c>
      <c r="G289" s="61" t="s">
        <v>40</v>
      </c>
      <c r="H289" s="61" t="s">
        <v>368</v>
      </c>
      <c r="I289" s="61" t="s">
        <v>368</v>
      </c>
      <c r="J289" s="61" t="s">
        <v>368</v>
      </c>
      <c r="K289" s="73">
        <v>46052</v>
      </c>
      <c r="L289" s="65">
        <v>46052</v>
      </c>
    </row>
    <row r="290" spans="1:12" ht="14.5" x14ac:dyDescent="0.35">
      <c r="A290" s="52">
        <v>289</v>
      </c>
      <c r="B290" s="59" t="s">
        <v>25</v>
      </c>
      <c r="C290" s="59" t="s">
        <v>579</v>
      </c>
      <c r="D290" s="60" t="str">
        <f t="shared" si="4"/>
        <v>29.37</v>
      </c>
      <c r="E290" s="60">
        <f>_xlfn.XLOOKUP(B290,Hoja3!$A$1:$A$29,Hoja3!$B$1:$B$29,"NO",0,1)</f>
        <v>29</v>
      </c>
      <c r="F290" s="60">
        <f>COUNTIF($E$2:E290,E290)</f>
        <v>37</v>
      </c>
      <c r="G290" s="61" t="s">
        <v>40</v>
      </c>
      <c r="H290" s="61" t="s">
        <v>368</v>
      </c>
      <c r="I290" s="61" t="s">
        <v>368</v>
      </c>
      <c r="J290" s="61" t="s">
        <v>368</v>
      </c>
      <c r="K290" s="73">
        <v>46059</v>
      </c>
      <c r="L290" s="65">
        <v>46059</v>
      </c>
    </row>
    <row r="291" spans="1:12" ht="14.5" x14ac:dyDescent="0.35">
      <c r="A291" s="52">
        <v>290</v>
      </c>
      <c r="B291" s="59" t="s">
        <v>25</v>
      </c>
      <c r="C291" s="59" t="s">
        <v>580</v>
      </c>
      <c r="D291" s="60" t="str">
        <f t="shared" si="4"/>
        <v>29.38</v>
      </c>
      <c r="E291" s="60">
        <f>_xlfn.XLOOKUP(B291,Hoja3!$A$1:$A$29,Hoja3!$B$1:$B$29,"NO",0,1)</f>
        <v>29</v>
      </c>
      <c r="F291" s="60">
        <f>COUNTIF($E$2:E291,E291)</f>
        <v>38</v>
      </c>
      <c r="G291" s="61" t="s">
        <v>40</v>
      </c>
      <c r="H291" s="61" t="s">
        <v>368</v>
      </c>
      <c r="I291" s="61" t="s">
        <v>368</v>
      </c>
      <c r="J291" s="61" t="s">
        <v>368</v>
      </c>
      <c r="K291" s="73">
        <v>46060</v>
      </c>
      <c r="L291" s="65">
        <v>46060</v>
      </c>
    </row>
    <row r="292" spans="1:12" ht="14.5" x14ac:dyDescent="0.35">
      <c r="A292" s="52">
        <v>291</v>
      </c>
      <c r="B292" s="59" t="s">
        <v>25</v>
      </c>
      <c r="C292" s="59" t="s">
        <v>581</v>
      </c>
      <c r="D292" s="60" t="str">
        <f t="shared" si="4"/>
        <v>29.39</v>
      </c>
      <c r="E292" s="60">
        <f>_xlfn.XLOOKUP(B292,Hoja3!$A$1:$A$29,Hoja3!$B$1:$B$29,"NO",0,1)</f>
        <v>29</v>
      </c>
      <c r="F292" s="60">
        <f>COUNTIF($E$2:E292,E292)</f>
        <v>39</v>
      </c>
      <c r="G292" s="61" t="s">
        <v>40</v>
      </c>
      <c r="H292" s="61" t="s">
        <v>368</v>
      </c>
      <c r="I292" s="61" t="s">
        <v>368</v>
      </c>
      <c r="J292" s="61" t="s">
        <v>368</v>
      </c>
      <c r="K292" s="73">
        <v>46157</v>
      </c>
      <c r="L292" s="65">
        <v>46157</v>
      </c>
    </row>
    <row r="293" spans="1:12" ht="14.5" x14ac:dyDescent="0.35">
      <c r="A293" s="52">
        <v>292</v>
      </c>
      <c r="B293" s="59" t="s">
        <v>25</v>
      </c>
      <c r="C293" s="59" t="s">
        <v>582</v>
      </c>
      <c r="D293" s="60" t="str">
        <f t="shared" si="4"/>
        <v>29.40</v>
      </c>
      <c r="E293" s="60">
        <f>_xlfn.XLOOKUP(B293,Hoja3!$A$1:$A$29,Hoja3!$B$1:$B$29,"NO",0,1)</f>
        <v>29</v>
      </c>
      <c r="F293" s="60">
        <f>COUNTIF($E$2:E293,E293)</f>
        <v>40</v>
      </c>
      <c r="G293" s="61" t="s">
        <v>40</v>
      </c>
      <c r="H293" s="61" t="s">
        <v>368</v>
      </c>
      <c r="I293" s="61" t="s">
        <v>368</v>
      </c>
      <c r="J293" s="61" t="s">
        <v>368</v>
      </c>
      <c r="K293" s="73">
        <v>46062</v>
      </c>
      <c r="L293" s="65">
        <v>46062</v>
      </c>
    </row>
    <row r="294" spans="1:12" ht="14.5" x14ac:dyDescent="0.35">
      <c r="A294" s="52">
        <v>293</v>
      </c>
      <c r="B294" s="59" t="s">
        <v>25</v>
      </c>
      <c r="C294" s="59" t="s">
        <v>583</v>
      </c>
      <c r="D294" s="60" t="str">
        <f t="shared" si="4"/>
        <v>29.41</v>
      </c>
      <c r="E294" s="60">
        <f>_xlfn.XLOOKUP(B294,Hoja3!$A$1:$A$29,Hoja3!$B$1:$B$29,"NO",0,1)</f>
        <v>29</v>
      </c>
      <c r="F294" s="60">
        <f>COUNTIF($E$2:E294,E294)</f>
        <v>41</v>
      </c>
      <c r="G294" s="61" t="s">
        <v>40</v>
      </c>
      <c r="H294" s="61" t="s">
        <v>368</v>
      </c>
      <c r="I294" s="61" t="s">
        <v>368</v>
      </c>
      <c r="J294" s="61" t="s">
        <v>368</v>
      </c>
      <c r="K294" s="73">
        <v>46062</v>
      </c>
      <c r="L294" s="65">
        <v>46062</v>
      </c>
    </row>
    <row r="295" spans="1:12" ht="14.5" x14ac:dyDescent="0.35">
      <c r="A295" s="52">
        <v>294</v>
      </c>
      <c r="B295" s="59" t="s">
        <v>25</v>
      </c>
      <c r="C295" s="59" t="s">
        <v>584</v>
      </c>
      <c r="D295" s="60" t="str">
        <f t="shared" si="4"/>
        <v>29.42</v>
      </c>
      <c r="E295" s="60">
        <f>_xlfn.XLOOKUP(B295,Hoja3!$A$1:$A$29,Hoja3!$B$1:$B$29,"NO",0,1)</f>
        <v>29</v>
      </c>
      <c r="F295" s="60">
        <f>COUNTIF($E$2:E295,E295)</f>
        <v>42</v>
      </c>
      <c r="G295" s="61" t="s">
        <v>40</v>
      </c>
      <c r="H295" s="61" t="s">
        <v>368</v>
      </c>
      <c r="I295" s="61" t="s">
        <v>368</v>
      </c>
      <c r="J295" s="61" t="s">
        <v>368</v>
      </c>
      <c r="K295" s="73">
        <v>46083</v>
      </c>
      <c r="L295" s="65">
        <v>46087</v>
      </c>
    </row>
    <row r="296" spans="1:12" ht="14.5" x14ac:dyDescent="0.35">
      <c r="A296" s="52">
        <v>295</v>
      </c>
      <c r="B296" s="59" t="s">
        <v>25</v>
      </c>
      <c r="C296" s="59" t="s">
        <v>585</v>
      </c>
      <c r="D296" s="60" t="str">
        <f t="shared" si="4"/>
        <v>29.43</v>
      </c>
      <c r="E296" s="60">
        <f>_xlfn.XLOOKUP(B296,Hoja3!$A$1:$A$29,Hoja3!$B$1:$B$29,"NO",0,1)</f>
        <v>29</v>
      </c>
      <c r="F296" s="60">
        <f>COUNTIF($E$2:E296,E296)</f>
        <v>43</v>
      </c>
      <c r="G296" s="61" t="s">
        <v>40</v>
      </c>
      <c r="H296" s="61" t="s">
        <v>368</v>
      </c>
      <c r="I296" s="61" t="s">
        <v>368</v>
      </c>
      <c r="J296" s="61" t="s">
        <v>368</v>
      </c>
      <c r="K296" s="73">
        <v>46097</v>
      </c>
      <c r="L296" s="65">
        <v>46101</v>
      </c>
    </row>
    <row r="297" spans="1:12" ht="14.5" x14ac:dyDescent="0.35">
      <c r="A297" s="52">
        <v>296</v>
      </c>
      <c r="B297" s="59" t="s">
        <v>25</v>
      </c>
      <c r="C297" s="59" t="s">
        <v>586</v>
      </c>
      <c r="D297" s="60" t="str">
        <f t="shared" si="4"/>
        <v>29.44</v>
      </c>
      <c r="E297" s="60">
        <f>_xlfn.XLOOKUP(B297,Hoja3!$A$1:$A$29,Hoja3!$B$1:$B$29,"NO",0,1)</f>
        <v>29</v>
      </c>
      <c r="F297" s="60">
        <f>COUNTIF($E$2:E297,E297)</f>
        <v>44</v>
      </c>
      <c r="G297" s="61" t="s">
        <v>40</v>
      </c>
      <c r="H297" s="61" t="s">
        <v>368</v>
      </c>
      <c r="I297" s="61" t="s">
        <v>368</v>
      </c>
      <c r="J297" s="61" t="s">
        <v>368</v>
      </c>
      <c r="K297" s="73">
        <v>46104</v>
      </c>
      <c r="L297" s="65">
        <v>46108</v>
      </c>
    </row>
    <row r="298" spans="1:12" ht="14.5" x14ac:dyDescent="0.35">
      <c r="A298" s="52">
        <v>297</v>
      </c>
      <c r="B298" s="59" t="s">
        <v>25</v>
      </c>
      <c r="C298" s="59" t="s">
        <v>587</v>
      </c>
      <c r="D298" s="60" t="str">
        <f t="shared" si="4"/>
        <v>29.45</v>
      </c>
      <c r="E298" s="60">
        <f>_xlfn.XLOOKUP(B298,Hoja3!$A$1:$A$29,Hoja3!$B$1:$B$29,"NO",0,1)</f>
        <v>29</v>
      </c>
      <c r="F298" s="60">
        <f>COUNTIF($E$2:E298,E298)</f>
        <v>45</v>
      </c>
      <c r="G298" s="61" t="s">
        <v>40</v>
      </c>
      <c r="H298" s="61" t="s">
        <v>368</v>
      </c>
      <c r="I298" s="61" t="s">
        <v>368</v>
      </c>
      <c r="J298" s="61" t="s">
        <v>368</v>
      </c>
      <c r="K298" s="73">
        <v>46097</v>
      </c>
      <c r="L298" s="65">
        <v>46108</v>
      </c>
    </row>
    <row r="299" spans="1:12" ht="14.5" x14ac:dyDescent="0.35">
      <c r="A299" s="52">
        <v>298</v>
      </c>
      <c r="B299" s="59" t="s">
        <v>25</v>
      </c>
      <c r="C299" s="59" t="s">
        <v>588</v>
      </c>
      <c r="D299" s="60" t="str">
        <f t="shared" si="4"/>
        <v>29.46</v>
      </c>
      <c r="E299" s="60">
        <f>_xlfn.XLOOKUP(B299,Hoja3!$A$1:$A$29,Hoja3!$B$1:$B$29,"NO",0,1)</f>
        <v>29</v>
      </c>
      <c r="F299" s="60">
        <f>COUNTIF($E$2:E299,E299)</f>
        <v>46</v>
      </c>
      <c r="G299" s="61" t="s">
        <v>40</v>
      </c>
      <c r="H299" s="61" t="s">
        <v>368</v>
      </c>
      <c r="I299" s="61" t="s">
        <v>368</v>
      </c>
      <c r="J299" s="61" t="s">
        <v>368</v>
      </c>
      <c r="K299" s="73">
        <v>46097</v>
      </c>
      <c r="L299" s="65">
        <v>46101</v>
      </c>
    </row>
    <row r="300" spans="1:12" ht="14.5" x14ac:dyDescent="0.35">
      <c r="A300" s="52">
        <v>299</v>
      </c>
      <c r="B300" s="59" t="s">
        <v>25</v>
      </c>
      <c r="C300" s="59" t="s">
        <v>589</v>
      </c>
      <c r="D300" s="60" t="str">
        <f t="shared" si="4"/>
        <v>29.47</v>
      </c>
      <c r="E300" s="60">
        <f>_xlfn.XLOOKUP(B300,Hoja3!$A$1:$A$29,Hoja3!$B$1:$B$29,"NO",0,1)</f>
        <v>29</v>
      </c>
      <c r="F300" s="60">
        <f>COUNTIF($E$2:E300,E300)</f>
        <v>47</v>
      </c>
      <c r="G300" s="61" t="s">
        <v>40</v>
      </c>
      <c r="H300" s="61" t="s">
        <v>368</v>
      </c>
      <c r="I300" s="61" t="s">
        <v>368</v>
      </c>
      <c r="J300" s="61" t="s">
        <v>368</v>
      </c>
      <c r="K300" s="73">
        <v>46097</v>
      </c>
      <c r="L300" s="65">
        <v>46101</v>
      </c>
    </row>
    <row r="301" spans="1:12" ht="14.5" x14ac:dyDescent="0.35">
      <c r="A301" s="52">
        <v>300</v>
      </c>
      <c r="B301" s="59" t="s">
        <v>25</v>
      </c>
      <c r="C301" s="59" t="s">
        <v>590</v>
      </c>
      <c r="D301" s="60" t="str">
        <f t="shared" si="4"/>
        <v>29.48</v>
      </c>
      <c r="E301" s="60">
        <f>_xlfn.XLOOKUP(B301,Hoja3!$A$1:$A$29,Hoja3!$B$1:$B$29,"NO",0,1)</f>
        <v>29</v>
      </c>
      <c r="F301" s="60">
        <f>COUNTIF($E$2:E301,E301)</f>
        <v>48</v>
      </c>
      <c r="G301" s="61" t="s">
        <v>40</v>
      </c>
      <c r="H301" s="61" t="s">
        <v>368</v>
      </c>
      <c r="I301" s="61" t="s">
        <v>368</v>
      </c>
      <c r="J301" s="61" t="s">
        <v>368</v>
      </c>
      <c r="K301" s="73">
        <v>46097</v>
      </c>
      <c r="L301" s="65">
        <v>46101</v>
      </c>
    </row>
    <row r="302" spans="1:12" ht="14.5" x14ac:dyDescent="0.35">
      <c r="A302" s="52">
        <v>301</v>
      </c>
      <c r="B302" s="59" t="s">
        <v>25</v>
      </c>
      <c r="C302" s="59" t="s">
        <v>591</v>
      </c>
      <c r="D302" s="60" t="str">
        <f t="shared" si="4"/>
        <v>29.49</v>
      </c>
      <c r="E302" s="60">
        <f>_xlfn.XLOOKUP(B302,Hoja3!$A$1:$A$29,Hoja3!$B$1:$B$29,"NO",0,1)</f>
        <v>29</v>
      </c>
      <c r="F302" s="60">
        <f>COUNTIF($E$2:E302,E302)</f>
        <v>49</v>
      </c>
      <c r="G302" s="61" t="s">
        <v>40</v>
      </c>
      <c r="H302" s="61" t="s">
        <v>368</v>
      </c>
      <c r="I302" s="61" t="s">
        <v>368</v>
      </c>
      <c r="J302" s="61" t="s">
        <v>368</v>
      </c>
      <c r="K302" s="73">
        <v>46146</v>
      </c>
      <c r="L302" s="65">
        <v>46150</v>
      </c>
    </row>
    <row r="303" spans="1:12" ht="14.5" x14ac:dyDescent="0.35">
      <c r="A303" s="52">
        <v>302</v>
      </c>
      <c r="B303" s="59" t="s">
        <v>25</v>
      </c>
      <c r="C303" s="59" t="s">
        <v>592</v>
      </c>
      <c r="D303" s="60" t="str">
        <f t="shared" si="4"/>
        <v>29.50</v>
      </c>
      <c r="E303" s="60">
        <f>_xlfn.XLOOKUP(B303,Hoja3!$A$1:$A$29,Hoja3!$B$1:$B$29,"NO",0,1)</f>
        <v>29</v>
      </c>
      <c r="F303" s="60">
        <f>COUNTIF($E$2:E303,E303)</f>
        <v>50</v>
      </c>
      <c r="G303" s="61" t="s">
        <v>40</v>
      </c>
      <c r="H303" s="61" t="s">
        <v>368</v>
      </c>
      <c r="I303" s="61" t="s">
        <v>368</v>
      </c>
      <c r="J303" s="61" t="s">
        <v>368</v>
      </c>
      <c r="K303" s="73">
        <v>46111</v>
      </c>
      <c r="L303" s="65">
        <v>46111</v>
      </c>
    </row>
    <row r="304" spans="1:12" ht="14.5" x14ac:dyDescent="0.35">
      <c r="A304" s="52">
        <v>303</v>
      </c>
      <c r="B304" s="59" t="s">
        <v>25</v>
      </c>
      <c r="C304" s="59" t="s">
        <v>593</v>
      </c>
      <c r="D304" s="60" t="str">
        <f t="shared" si="4"/>
        <v>29.51</v>
      </c>
      <c r="E304" s="60">
        <f>_xlfn.XLOOKUP(B304,Hoja3!$A$1:$A$29,Hoja3!$B$1:$B$29,"NO",0,1)</f>
        <v>29</v>
      </c>
      <c r="F304" s="60">
        <f>COUNTIF($E$2:E304,E304)</f>
        <v>51</v>
      </c>
      <c r="G304" s="61" t="s">
        <v>40</v>
      </c>
      <c r="H304" s="61" t="s">
        <v>368</v>
      </c>
      <c r="I304" s="61" t="s">
        <v>368</v>
      </c>
      <c r="J304" s="61" t="s">
        <v>368</v>
      </c>
      <c r="K304" s="73">
        <v>46119</v>
      </c>
      <c r="L304" s="65">
        <v>46119</v>
      </c>
    </row>
    <row r="305" spans="1:12" ht="14.5" x14ac:dyDescent="0.35">
      <c r="A305" s="52">
        <v>304</v>
      </c>
      <c r="B305" s="59" t="s">
        <v>25</v>
      </c>
      <c r="C305" s="59" t="s">
        <v>594</v>
      </c>
      <c r="D305" s="60" t="str">
        <f t="shared" si="4"/>
        <v>29.52</v>
      </c>
      <c r="E305" s="60">
        <f>_xlfn.XLOOKUP(B305,Hoja3!$A$1:$A$29,Hoja3!$B$1:$B$29,"NO",0,1)</f>
        <v>29</v>
      </c>
      <c r="F305" s="60">
        <f>COUNTIF($E$2:E305,E305)</f>
        <v>52</v>
      </c>
      <c r="G305" s="61" t="s">
        <v>40</v>
      </c>
      <c r="H305" s="61" t="s">
        <v>368</v>
      </c>
      <c r="I305" s="61" t="s">
        <v>368</v>
      </c>
      <c r="J305" s="61" t="s">
        <v>368</v>
      </c>
      <c r="K305" s="73">
        <v>46119</v>
      </c>
      <c r="L305" s="65">
        <v>46119</v>
      </c>
    </row>
    <row r="306" spans="1:12" ht="14.5" x14ac:dyDescent="0.35">
      <c r="A306" s="52">
        <v>305</v>
      </c>
      <c r="B306" s="59" t="s">
        <v>25</v>
      </c>
      <c r="C306" s="59" t="s">
        <v>595</v>
      </c>
      <c r="D306" s="60" t="str">
        <f t="shared" si="4"/>
        <v>29.53</v>
      </c>
      <c r="E306" s="60">
        <f>_xlfn.XLOOKUP(B306,Hoja3!$A$1:$A$29,Hoja3!$B$1:$B$29,"NO",0,1)</f>
        <v>29</v>
      </c>
      <c r="F306" s="60">
        <f>COUNTIF($E$2:E306,E306)</f>
        <v>53</v>
      </c>
      <c r="G306" s="61" t="s">
        <v>40</v>
      </c>
      <c r="H306" s="61" t="s">
        <v>368</v>
      </c>
      <c r="I306" s="61" t="s">
        <v>368</v>
      </c>
      <c r="J306" s="61" t="s">
        <v>368</v>
      </c>
      <c r="K306" s="73">
        <v>46120</v>
      </c>
      <c r="L306" s="65">
        <v>46120</v>
      </c>
    </row>
    <row r="307" spans="1:12" ht="14.5" x14ac:dyDescent="0.35">
      <c r="A307" s="52">
        <v>306</v>
      </c>
      <c r="B307" s="59" t="s">
        <v>25</v>
      </c>
      <c r="C307" s="59" t="s">
        <v>596</v>
      </c>
      <c r="D307" s="60" t="str">
        <f t="shared" si="4"/>
        <v>29.54</v>
      </c>
      <c r="E307" s="60">
        <f>_xlfn.XLOOKUP(B307,Hoja3!$A$1:$A$29,Hoja3!$B$1:$B$29,"NO",0,1)</f>
        <v>29</v>
      </c>
      <c r="F307" s="60">
        <f>COUNTIF($E$2:E307,E307)</f>
        <v>54</v>
      </c>
      <c r="G307" s="61" t="s">
        <v>40</v>
      </c>
      <c r="H307" s="61" t="s">
        <v>368</v>
      </c>
      <c r="I307" s="61" t="s">
        <v>368</v>
      </c>
      <c r="J307" s="61" t="s">
        <v>368</v>
      </c>
      <c r="K307" s="73">
        <v>46121</v>
      </c>
      <c r="L307" s="65">
        <v>46121</v>
      </c>
    </row>
    <row r="308" spans="1:12" ht="14.5" x14ac:dyDescent="0.35">
      <c r="A308" s="52">
        <v>307</v>
      </c>
      <c r="B308" s="59" t="s">
        <v>25</v>
      </c>
      <c r="C308" s="59" t="s">
        <v>597</v>
      </c>
      <c r="D308" s="60" t="str">
        <f t="shared" si="4"/>
        <v>29.55</v>
      </c>
      <c r="E308" s="60">
        <f>_xlfn.XLOOKUP(B308,Hoja3!$A$1:$A$29,Hoja3!$B$1:$B$29,"NO",0,1)</f>
        <v>29</v>
      </c>
      <c r="F308" s="60">
        <f>COUNTIF($E$2:E308,E308)</f>
        <v>55</v>
      </c>
      <c r="G308" s="61" t="s">
        <v>40</v>
      </c>
      <c r="H308" s="61" t="s">
        <v>368</v>
      </c>
      <c r="I308" s="61" t="s">
        <v>368</v>
      </c>
      <c r="J308" s="61" t="s">
        <v>368</v>
      </c>
      <c r="K308" s="73">
        <v>46121</v>
      </c>
      <c r="L308" s="65">
        <v>46121</v>
      </c>
    </row>
    <row r="309" spans="1:12" ht="14.5" x14ac:dyDescent="0.35">
      <c r="A309" s="52">
        <v>308</v>
      </c>
      <c r="B309" s="59" t="s">
        <v>25</v>
      </c>
      <c r="C309" s="59" t="s">
        <v>598</v>
      </c>
      <c r="D309" s="60" t="str">
        <f t="shared" si="4"/>
        <v>29.56</v>
      </c>
      <c r="E309" s="60">
        <f>_xlfn.XLOOKUP(B309,Hoja3!$A$1:$A$29,Hoja3!$B$1:$B$29,"NO",0,1)</f>
        <v>29</v>
      </c>
      <c r="F309" s="60">
        <f>COUNTIF($E$2:E309,E309)</f>
        <v>56</v>
      </c>
      <c r="G309" s="61" t="s">
        <v>40</v>
      </c>
      <c r="H309" s="61" t="s">
        <v>368</v>
      </c>
      <c r="I309" s="61" t="s">
        <v>368</v>
      </c>
      <c r="J309" s="61" t="s">
        <v>368</v>
      </c>
      <c r="K309" s="73">
        <v>46122</v>
      </c>
      <c r="L309" s="65">
        <v>46122</v>
      </c>
    </row>
    <row r="310" spans="1:12" ht="14.5" x14ac:dyDescent="0.35">
      <c r="A310" s="52">
        <v>309</v>
      </c>
      <c r="B310" s="59" t="s">
        <v>25</v>
      </c>
      <c r="C310" s="59" t="s">
        <v>599</v>
      </c>
      <c r="D310" s="60" t="str">
        <f t="shared" si="4"/>
        <v>29.57</v>
      </c>
      <c r="E310" s="60">
        <f>_xlfn.XLOOKUP(B310,Hoja3!$A$1:$A$29,Hoja3!$B$1:$B$29,"NO",0,1)</f>
        <v>29</v>
      </c>
      <c r="F310" s="60">
        <f>COUNTIF($E$2:E310,E310)</f>
        <v>57</v>
      </c>
      <c r="G310" s="61" t="s">
        <v>40</v>
      </c>
      <c r="H310" s="61" t="s">
        <v>368</v>
      </c>
      <c r="I310" s="61" t="s">
        <v>368</v>
      </c>
      <c r="J310" s="61" t="s">
        <v>368</v>
      </c>
      <c r="K310" s="73">
        <v>46121</v>
      </c>
      <c r="L310" s="65">
        <v>46121</v>
      </c>
    </row>
    <row r="311" spans="1:12" ht="14.5" x14ac:dyDescent="0.35">
      <c r="A311" s="52">
        <v>310</v>
      </c>
      <c r="B311" s="59" t="s">
        <v>25</v>
      </c>
      <c r="C311" s="59" t="s">
        <v>600</v>
      </c>
      <c r="D311" s="60" t="str">
        <f t="shared" si="4"/>
        <v>29.58</v>
      </c>
      <c r="E311" s="60">
        <f>_xlfn.XLOOKUP(B311,Hoja3!$A$1:$A$29,Hoja3!$B$1:$B$29,"NO",0,1)</f>
        <v>29</v>
      </c>
      <c r="F311" s="60">
        <f>COUNTIF($E$2:E311,E311)</f>
        <v>58</v>
      </c>
      <c r="G311" s="61" t="s">
        <v>40</v>
      </c>
      <c r="H311" s="61" t="s">
        <v>368</v>
      </c>
      <c r="I311" s="61" t="s">
        <v>368</v>
      </c>
      <c r="J311" s="61" t="s">
        <v>368</v>
      </c>
      <c r="K311" s="73">
        <v>46128</v>
      </c>
      <c r="L311" s="65">
        <v>46128</v>
      </c>
    </row>
    <row r="312" spans="1:12" ht="14.5" x14ac:dyDescent="0.35">
      <c r="A312" s="52">
        <v>311</v>
      </c>
      <c r="B312" s="59" t="s">
        <v>25</v>
      </c>
      <c r="C312" s="59" t="s">
        <v>601</v>
      </c>
      <c r="D312" s="60" t="str">
        <f t="shared" si="4"/>
        <v>29.59</v>
      </c>
      <c r="E312" s="60">
        <f>_xlfn.XLOOKUP(B312,Hoja3!$A$1:$A$29,Hoja3!$B$1:$B$29,"NO",0,1)</f>
        <v>29</v>
      </c>
      <c r="F312" s="60">
        <f>COUNTIF($E$2:E312,E312)</f>
        <v>59</v>
      </c>
      <c r="G312" s="61" t="s">
        <v>40</v>
      </c>
      <c r="H312" s="61" t="s">
        <v>368</v>
      </c>
      <c r="I312" s="61" t="s">
        <v>368</v>
      </c>
      <c r="J312" s="61" t="s">
        <v>368</v>
      </c>
      <c r="K312" s="73">
        <v>46139</v>
      </c>
      <c r="L312" s="65">
        <v>46142</v>
      </c>
    </row>
    <row r="313" spans="1:12" ht="14.5" x14ac:dyDescent="0.35">
      <c r="A313" s="52">
        <v>312</v>
      </c>
      <c r="B313" s="59" t="s">
        <v>25</v>
      </c>
      <c r="C313" s="59" t="s">
        <v>602</v>
      </c>
      <c r="D313" s="60" t="str">
        <f t="shared" si="4"/>
        <v>29.60</v>
      </c>
      <c r="E313" s="60">
        <f>_xlfn.XLOOKUP(B313,Hoja3!$A$1:$A$29,Hoja3!$B$1:$B$29,"NO",0,1)</f>
        <v>29</v>
      </c>
      <c r="F313" s="60">
        <f>COUNTIF($E$2:E313,E313)</f>
        <v>60</v>
      </c>
      <c r="G313" s="61" t="s">
        <v>40</v>
      </c>
      <c r="H313" s="61" t="s">
        <v>368</v>
      </c>
      <c r="I313" s="61" t="s">
        <v>368</v>
      </c>
      <c r="J313" s="61" t="s">
        <v>368</v>
      </c>
      <c r="K313" s="73">
        <v>46160</v>
      </c>
      <c r="L313" s="65">
        <v>46164</v>
      </c>
    </row>
    <row r="314" spans="1:12" ht="14.5" x14ac:dyDescent="0.35">
      <c r="A314" s="52">
        <v>313</v>
      </c>
      <c r="B314" s="59" t="s">
        <v>25</v>
      </c>
      <c r="C314" s="59" t="s">
        <v>603</v>
      </c>
      <c r="D314" s="60" t="str">
        <f t="shared" si="4"/>
        <v>29.61</v>
      </c>
      <c r="E314" s="60">
        <f>_xlfn.XLOOKUP(B314,Hoja3!$A$1:$A$29,Hoja3!$B$1:$B$29,"NO",0,1)</f>
        <v>29</v>
      </c>
      <c r="F314" s="60">
        <f>COUNTIF($E$2:E314,E314)</f>
        <v>61</v>
      </c>
      <c r="G314" s="61" t="s">
        <v>40</v>
      </c>
      <c r="H314" s="61" t="s">
        <v>368</v>
      </c>
      <c r="I314" s="61" t="s">
        <v>368</v>
      </c>
      <c r="J314" s="61" t="s">
        <v>368</v>
      </c>
      <c r="K314" s="73">
        <v>46160</v>
      </c>
      <c r="L314" s="65">
        <v>46164</v>
      </c>
    </row>
    <row r="315" spans="1:12" ht="14.5" x14ac:dyDescent="0.35">
      <c r="A315" s="52">
        <v>314</v>
      </c>
      <c r="B315" s="59" t="s">
        <v>25</v>
      </c>
      <c r="C315" s="59" t="s">
        <v>604</v>
      </c>
      <c r="D315" s="60" t="str">
        <f t="shared" si="4"/>
        <v>29.62</v>
      </c>
      <c r="E315" s="60">
        <f>_xlfn.XLOOKUP(B315,Hoja3!$A$1:$A$29,Hoja3!$B$1:$B$29,"NO",0,1)</f>
        <v>29</v>
      </c>
      <c r="F315" s="60">
        <f>COUNTIF($E$2:E315,E315)</f>
        <v>62</v>
      </c>
      <c r="G315" s="61" t="s">
        <v>40</v>
      </c>
      <c r="H315" s="61" t="s">
        <v>368</v>
      </c>
      <c r="I315" s="61" t="s">
        <v>368</v>
      </c>
      <c r="J315" s="61" t="s">
        <v>368</v>
      </c>
      <c r="K315" s="73">
        <v>46164</v>
      </c>
      <c r="L315" s="65">
        <v>46164</v>
      </c>
    </row>
    <row r="316" spans="1:12" ht="14.5" x14ac:dyDescent="0.35">
      <c r="A316" s="52">
        <v>315</v>
      </c>
      <c r="B316" s="59" t="s">
        <v>25</v>
      </c>
      <c r="C316" s="59" t="s">
        <v>605</v>
      </c>
      <c r="D316" s="60" t="str">
        <f t="shared" si="4"/>
        <v>29.63</v>
      </c>
      <c r="E316" s="60">
        <f>_xlfn.XLOOKUP(B316,Hoja3!$A$1:$A$29,Hoja3!$B$1:$B$29,"NO",0,1)</f>
        <v>29</v>
      </c>
      <c r="F316" s="60">
        <f>COUNTIF($E$2:E316,E316)</f>
        <v>63</v>
      </c>
      <c r="G316" s="61" t="s">
        <v>40</v>
      </c>
      <c r="H316" s="61" t="s">
        <v>368</v>
      </c>
      <c r="I316" s="61" t="s">
        <v>368</v>
      </c>
      <c r="J316" s="61" t="s">
        <v>368</v>
      </c>
      <c r="K316" s="73">
        <v>46161</v>
      </c>
      <c r="L316" s="65">
        <v>46171</v>
      </c>
    </row>
    <row r="317" spans="1:12" ht="14.5" x14ac:dyDescent="0.35">
      <c r="A317" s="52">
        <v>316</v>
      </c>
      <c r="B317" s="59" t="s">
        <v>25</v>
      </c>
      <c r="C317" s="59" t="s">
        <v>606</v>
      </c>
      <c r="D317" s="60" t="str">
        <f t="shared" si="4"/>
        <v>29.64</v>
      </c>
      <c r="E317" s="60">
        <f>_xlfn.XLOOKUP(B317,Hoja3!$A$1:$A$29,Hoja3!$B$1:$B$29,"NO",0,1)</f>
        <v>29</v>
      </c>
      <c r="F317" s="60">
        <f>COUNTIF($E$2:E317,E317)</f>
        <v>64</v>
      </c>
      <c r="G317" s="61" t="s">
        <v>40</v>
      </c>
      <c r="H317" s="61" t="s">
        <v>368</v>
      </c>
      <c r="I317" s="61" t="s">
        <v>368</v>
      </c>
      <c r="J317" s="61" t="s">
        <v>368</v>
      </c>
      <c r="K317" s="73">
        <v>46153</v>
      </c>
      <c r="L317" s="65">
        <v>46157</v>
      </c>
    </row>
    <row r="318" spans="1:12" ht="14.5" x14ac:dyDescent="0.35">
      <c r="A318" s="52">
        <v>317</v>
      </c>
      <c r="B318" s="59" t="s">
        <v>25</v>
      </c>
      <c r="C318" s="59" t="s">
        <v>607</v>
      </c>
      <c r="D318" s="60" t="str">
        <f t="shared" si="4"/>
        <v>29.65</v>
      </c>
      <c r="E318" s="60">
        <f>_xlfn.XLOOKUP(B318,Hoja3!$A$1:$A$29,Hoja3!$B$1:$B$29,"NO",0,1)</f>
        <v>29</v>
      </c>
      <c r="F318" s="60">
        <f>COUNTIF($E$2:E318,E318)</f>
        <v>65</v>
      </c>
      <c r="G318" s="61" t="s">
        <v>40</v>
      </c>
      <c r="H318" s="61" t="s">
        <v>368</v>
      </c>
      <c r="I318" s="61" t="s">
        <v>368</v>
      </c>
      <c r="J318" s="61" t="s">
        <v>368</v>
      </c>
      <c r="K318" s="73">
        <v>46153</v>
      </c>
      <c r="L318" s="65">
        <v>46157</v>
      </c>
    </row>
    <row r="319" spans="1:12" ht="14.5" x14ac:dyDescent="0.35">
      <c r="A319" s="52">
        <v>318</v>
      </c>
      <c r="B319" s="59" t="s">
        <v>25</v>
      </c>
      <c r="C319" s="59" t="s">
        <v>608</v>
      </c>
      <c r="D319" s="60" t="str">
        <f t="shared" si="4"/>
        <v>29.66</v>
      </c>
      <c r="E319" s="60">
        <f>_xlfn.XLOOKUP(B319,Hoja3!$A$1:$A$29,Hoja3!$B$1:$B$29,"NO",0,1)</f>
        <v>29</v>
      </c>
      <c r="F319" s="60">
        <f>COUNTIF($E$2:E319,E319)</f>
        <v>66</v>
      </c>
      <c r="G319" s="61" t="s">
        <v>40</v>
      </c>
      <c r="H319" s="61" t="s">
        <v>368</v>
      </c>
      <c r="I319" s="61" t="s">
        <v>368</v>
      </c>
      <c r="J319" s="61" t="s">
        <v>368</v>
      </c>
      <c r="K319" s="73">
        <v>46178</v>
      </c>
      <c r="L319" s="65">
        <v>46178</v>
      </c>
    </row>
    <row r="320" spans="1:12" ht="14.5" x14ac:dyDescent="0.35">
      <c r="A320" s="52">
        <v>319</v>
      </c>
      <c r="B320" s="59" t="s">
        <v>25</v>
      </c>
      <c r="C320" s="59" t="s">
        <v>609</v>
      </c>
      <c r="D320" s="60" t="str">
        <f t="shared" si="4"/>
        <v>29.67</v>
      </c>
      <c r="E320" s="60">
        <f>_xlfn.XLOOKUP(B320,Hoja3!$A$1:$A$29,Hoja3!$B$1:$B$29,"NO",0,1)</f>
        <v>29</v>
      </c>
      <c r="F320" s="60">
        <f>COUNTIF($E$2:E320,E320)</f>
        <v>67</v>
      </c>
      <c r="G320" s="61" t="s">
        <v>40</v>
      </c>
      <c r="H320" s="61" t="s">
        <v>368</v>
      </c>
      <c r="I320" s="61" t="s">
        <v>368</v>
      </c>
      <c r="J320" s="61" t="s">
        <v>368</v>
      </c>
      <c r="K320" s="73">
        <v>46180</v>
      </c>
      <c r="L320" s="65">
        <v>46180</v>
      </c>
    </row>
    <row r="321" spans="1:12" ht="14.5" x14ac:dyDescent="0.35">
      <c r="A321" s="52">
        <v>320</v>
      </c>
      <c r="B321" s="59" t="s">
        <v>25</v>
      </c>
      <c r="C321" s="59" t="s">
        <v>610</v>
      </c>
      <c r="D321" s="60" t="str">
        <f t="shared" si="4"/>
        <v>29.68</v>
      </c>
      <c r="E321" s="60">
        <f>_xlfn.XLOOKUP(B321,Hoja3!$A$1:$A$29,Hoja3!$B$1:$B$29,"NO",0,1)</f>
        <v>29</v>
      </c>
      <c r="F321" s="60">
        <f>COUNTIF($E$2:E321,E321)</f>
        <v>68</v>
      </c>
      <c r="G321" s="61" t="s">
        <v>40</v>
      </c>
      <c r="H321" s="61" t="s">
        <v>368</v>
      </c>
      <c r="I321" s="61" t="s">
        <v>368</v>
      </c>
      <c r="J321" s="61" t="s">
        <v>368</v>
      </c>
      <c r="K321" s="73">
        <v>46180</v>
      </c>
      <c r="L321" s="65">
        <v>46180</v>
      </c>
    </row>
    <row r="322" spans="1:12" ht="14.5" x14ac:dyDescent="0.35">
      <c r="A322" s="52">
        <v>321</v>
      </c>
      <c r="B322" s="59" t="s">
        <v>25</v>
      </c>
      <c r="C322" s="59" t="s">
        <v>611</v>
      </c>
      <c r="D322" s="60" t="str">
        <f t="shared" ref="D322:D325" si="5">E322&amp;"."&amp;F322</f>
        <v>29.69</v>
      </c>
      <c r="E322" s="60">
        <f>_xlfn.XLOOKUP(B322,Hoja3!$A$1:$A$29,Hoja3!$B$1:$B$29,"NO",0,1)</f>
        <v>29</v>
      </c>
      <c r="F322" s="60">
        <f>COUNTIF($E$2:E322,E322)</f>
        <v>69</v>
      </c>
      <c r="G322" s="61" t="s">
        <v>40</v>
      </c>
      <c r="H322" s="61" t="s">
        <v>368</v>
      </c>
      <c r="I322" s="61" t="s">
        <v>368</v>
      </c>
      <c r="J322" s="61" t="s">
        <v>368</v>
      </c>
      <c r="K322" s="73">
        <v>46180</v>
      </c>
      <c r="L322" s="65">
        <v>46180</v>
      </c>
    </row>
    <row r="323" spans="1:12" ht="14.5" x14ac:dyDescent="0.35">
      <c r="A323" s="52">
        <v>322</v>
      </c>
      <c r="B323" s="59" t="s">
        <v>25</v>
      </c>
      <c r="C323" s="59" t="s">
        <v>612</v>
      </c>
      <c r="D323" s="60" t="str">
        <f t="shared" si="5"/>
        <v>29.70</v>
      </c>
      <c r="E323" s="60">
        <f>_xlfn.XLOOKUP(B323,Hoja3!$A$1:$A$29,Hoja3!$B$1:$B$29,"NO",0,1)</f>
        <v>29</v>
      </c>
      <c r="F323" s="60">
        <f>COUNTIF($E$2:E323,E323)</f>
        <v>70</v>
      </c>
      <c r="G323" s="61" t="s">
        <v>40</v>
      </c>
      <c r="H323" s="61" t="s">
        <v>368</v>
      </c>
      <c r="I323" s="61" t="s">
        <v>368</v>
      </c>
      <c r="J323" s="61" t="s">
        <v>368</v>
      </c>
      <c r="K323" s="73">
        <v>46180</v>
      </c>
      <c r="L323" s="65">
        <v>46180</v>
      </c>
    </row>
    <row r="324" spans="1:12" ht="14.5" x14ac:dyDescent="0.35">
      <c r="A324" s="52">
        <v>323</v>
      </c>
      <c r="B324" s="59" t="s">
        <v>25</v>
      </c>
      <c r="C324" s="59" t="s">
        <v>613</v>
      </c>
      <c r="D324" s="60" t="str">
        <f t="shared" si="5"/>
        <v>29.71</v>
      </c>
      <c r="E324" s="60">
        <f>_xlfn.XLOOKUP(B324,Hoja3!$A$1:$A$29,Hoja3!$B$1:$B$29,"NO",0,1)</f>
        <v>29</v>
      </c>
      <c r="F324" s="60">
        <f>COUNTIF($E$2:E324,E324)</f>
        <v>71</v>
      </c>
      <c r="G324" s="61" t="s">
        <v>40</v>
      </c>
      <c r="H324" s="61" t="s">
        <v>368</v>
      </c>
      <c r="I324" s="61" t="s">
        <v>368</v>
      </c>
      <c r="J324" s="61" t="s">
        <v>368</v>
      </c>
      <c r="K324" s="73">
        <v>46180</v>
      </c>
      <c r="L324" s="65">
        <v>46180</v>
      </c>
    </row>
    <row r="325" spans="1:12" ht="14.5" x14ac:dyDescent="0.35">
      <c r="A325" s="52">
        <v>324</v>
      </c>
      <c r="B325" s="59" t="s">
        <v>25</v>
      </c>
      <c r="C325" s="59" t="s">
        <v>614</v>
      </c>
      <c r="D325" s="60" t="str">
        <f t="shared" si="5"/>
        <v>29.72</v>
      </c>
      <c r="E325" s="60">
        <f>_xlfn.XLOOKUP(B325,Hoja3!$A$1:$A$29,Hoja3!$B$1:$B$29,"NO",0,1)</f>
        <v>29</v>
      </c>
      <c r="F325" s="60">
        <f>COUNTIF($E$2:E325,E325)</f>
        <v>72</v>
      </c>
      <c r="G325" s="61" t="s">
        <v>40</v>
      </c>
      <c r="H325" s="61" t="s">
        <v>368</v>
      </c>
      <c r="I325" s="61" t="s">
        <v>368</v>
      </c>
      <c r="J325" s="61" t="s">
        <v>368</v>
      </c>
      <c r="K325" s="73">
        <v>45876</v>
      </c>
      <c r="L325" s="65">
        <v>45888</v>
      </c>
    </row>
    <row r="326" spans="1:12" ht="14.5" hidden="1" x14ac:dyDescent="0.35"/>
  </sheetData>
  <autoFilter ref="A1:L325" xr:uid="{91A62233-53CA-4713-9E56-A646642EC115}"/>
  <conditionalFormatting sqref="C34">
    <cfRule type="duplicateValues" dxfId="1" priority="1"/>
  </conditionalFormatting>
  <conditionalFormatting sqref="C35:C48 C19:C33">
    <cfRule type="duplicateValues" dxfId="0" priority="2"/>
  </conditionalFormatting>
  <printOptions gridLines="1"/>
  <pageMargins left="0.25" right="0.25" top="0.75" bottom="0.75" header="0.3" footer="0.3"/>
  <pageSetup paperSize="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F2D96-51DC-412A-B902-DAF5470FC0C4}">
  <dimension ref="A1:B29"/>
  <sheetViews>
    <sheetView workbookViewId="0"/>
  </sheetViews>
  <sheetFormatPr baseColWidth="10" defaultColWidth="11.453125" defaultRowHeight="14.5" x14ac:dyDescent="0.35"/>
  <cols>
    <col min="1" max="1" width="73.90625" bestFit="1" customWidth="1"/>
  </cols>
  <sheetData>
    <row r="1" spans="1:2" x14ac:dyDescent="0.35">
      <c r="A1" t="s">
        <v>0</v>
      </c>
      <c r="B1">
        <v>1</v>
      </c>
    </row>
    <row r="2" spans="1:2" x14ac:dyDescent="0.35">
      <c r="A2" t="s">
        <v>1</v>
      </c>
      <c r="B2">
        <v>2</v>
      </c>
    </row>
    <row r="3" spans="1:2" x14ac:dyDescent="0.35">
      <c r="A3" t="s">
        <v>2</v>
      </c>
      <c r="B3">
        <v>3</v>
      </c>
    </row>
    <row r="4" spans="1:2" x14ac:dyDescent="0.35">
      <c r="A4" t="s">
        <v>3</v>
      </c>
      <c r="B4">
        <v>4</v>
      </c>
    </row>
    <row r="5" spans="1:2" x14ac:dyDescent="0.35">
      <c r="A5" t="s">
        <v>4</v>
      </c>
      <c r="B5">
        <v>5</v>
      </c>
    </row>
    <row r="6" spans="1:2" x14ac:dyDescent="0.35">
      <c r="A6" t="s">
        <v>323</v>
      </c>
      <c r="B6">
        <v>6</v>
      </c>
    </row>
    <row r="7" spans="1:2" x14ac:dyDescent="0.35">
      <c r="A7" t="s">
        <v>5</v>
      </c>
      <c r="B7">
        <v>7</v>
      </c>
    </row>
    <row r="8" spans="1:2" x14ac:dyDescent="0.35">
      <c r="A8" t="s">
        <v>6</v>
      </c>
      <c r="B8">
        <v>8</v>
      </c>
    </row>
    <row r="9" spans="1:2" x14ac:dyDescent="0.35">
      <c r="A9" t="s">
        <v>7</v>
      </c>
      <c r="B9">
        <v>9</v>
      </c>
    </row>
    <row r="10" spans="1:2" x14ac:dyDescent="0.35">
      <c r="A10" t="s">
        <v>8</v>
      </c>
      <c r="B10">
        <v>10</v>
      </c>
    </row>
    <row r="11" spans="1:2" x14ac:dyDescent="0.35">
      <c r="A11" t="s">
        <v>9</v>
      </c>
      <c r="B11">
        <v>11</v>
      </c>
    </row>
    <row r="12" spans="1:2" x14ac:dyDescent="0.35">
      <c r="A12" t="s">
        <v>10</v>
      </c>
      <c r="B12">
        <v>12</v>
      </c>
    </row>
    <row r="13" spans="1:2" x14ac:dyDescent="0.35">
      <c r="A13" t="s">
        <v>11</v>
      </c>
      <c r="B13">
        <v>13</v>
      </c>
    </row>
    <row r="14" spans="1:2" x14ac:dyDescent="0.35">
      <c r="A14" t="s">
        <v>12</v>
      </c>
      <c r="B14">
        <v>14</v>
      </c>
    </row>
    <row r="15" spans="1:2" x14ac:dyDescent="0.35">
      <c r="A15" t="s">
        <v>13</v>
      </c>
      <c r="B15">
        <v>15</v>
      </c>
    </row>
    <row r="16" spans="1:2" x14ac:dyDescent="0.35">
      <c r="A16" t="s">
        <v>14</v>
      </c>
      <c r="B16">
        <v>16</v>
      </c>
    </row>
    <row r="17" spans="1:2" x14ac:dyDescent="0.35">
      <c r="A17" t="s">
        <v>15</v>
      </c>
      <c r="B17">
        <v>17</v>
      </c>
    </row>
    <row r="18" spans="1:2" x14ac:dyDescent="0.35">
      <c r="A18" t="s">
        <v>16</v>
      </c>
      <c r="B18">
        <v>18</v>
      </c>
    </row>
    <row r="19" spans="1:2" x14ac:dyDescent="0.35">
      <c r="A19" t="s">
        <v>17</v>
      </c>
      <c r="B19">
        <v>19</v>
      </c>
    </row>
    <row r="20" spans="1:2" x14ac:dyDescent="0.35">
      <c r="A20" t="s">
        <v>18</v>
      </c>
      <c r="B20">
        <v>20</v>
      </c>
    </row>
    <row r="21" spans="1:2" x14ac:dyDescent="0.35">
      <c r="A21" t="s">
        <v>19</v>
      </c>
      <c r="B21">
        <v>21</v>
      </c>
    </row>
    <row r="22" spans="1:2" x14ac:dyDescent="0.35">
      <c r="A22" t="s">
        <v>20</v>
      </c>
      <c r="B22">
        <v>22</v>
      </c>
    </row>
    <row r="23" spans="1:2" x14ac:dyDescent="0.35">
      <c r="A23" t="s">
        <v>285</v>
      </c>
      <c r="B23">
        <v>23</v>
      </c>
    </row>
    <row r="24" spans="1:2" x14ac:dyDescent="0.35">
      <c r="A24" t="s">
        <v>21</v>
      </c>
      <c r="B24">
        <v>24</v>
      </c>
    </row>
    <row r="25" spans="1:2" x14ac:dyDescent="0.35">
      <c r="A25" t="s">
        <v>22</v>
      </c>
      <c r="B25">
        <v>25</v>
      </c>
    </row>
    <row r="26" spans="1:2" x14ac:dyDescent="0.35">
      <c r="A26" t="s">
        <v>258</v>
      </c>
      <c r="B26">
        <v>26</v>
      </c>
    </row>
    <row r="27" spans="1:2" x14ac:dyDescent="0.35">
      <c r="A27" t="s">
        <v>286</v>
      </c>
      <c r="B27">
        <v>27</v>
      </c>
    </row>
    <row r="28" spans="1:2" x14ac:dyDescent="0.35">
      <c r="A28" t="s">
        <v>24</v>
      </c>
      <c r="B28">
        <v>28</v>
      </c>
    </row>
    <row r="29" spans="1:2" x14ac:dyDescent="0.35">
      <c r="A29" t="s">
        <v>25</v>
      </c>
      <c r="B29">
        <v>29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1AC85-9939-4342-8D4A-270C4F866876}">
  <dimension ref="A1:G330"/>
  <sheetViews>
    <sheetView workbookViewId="0">
      <selection activeCell="A22" sqref="A22"/>
    </sheetView>
  </sheetViews>
  <sheetFormatPr baseColWidth="10" defaultColWidth="8.6328125" defaultRowHeight="14.5" x14ac:dyDescent="0.35"/>
  <cols>
    <col min="1" max="1" width="40.54296875" customWidth="1"/>
    <col min="2" max="2" width="54.6328125" customWidth="1"/>
    <col min="4" max="6" width="12.453125" customWidth="1"/>
    <col min="7" max="7" width="15.36328125" customWidth="1"/>
  </cols>
  <sheetData>
    <row r="1" spans="1:7" ht="33.5" x14ac:dyDescent="0.35">
      <c r="A1" s="76" t="s">
        <v>623</v>
      </c>
      <c r="B1" s="76"/>
      <c r="C1" s="76"/>
      <c r="D1" s="76"/>
      <c r="E1" s="76"/>
      <c r="F1" s="76"/>
    </row>
    <row r="2" spans="1:7" ht="31" x14ac:dyDescent="0.35">
      <c r="A2" s="47" t="s">
        <v>28</v>
      </c>
      <c r="B2" s="48" t="s">
        <v>30</v>
      </c>
      <c r="C2" s="47" t="s">
        <v>290</v>
      </c>
      <c r="D2" s="49" t="s">
        <v>31</v>
      </c>
      <c r="E2" s="49" t="s">
        <v>32</v>
      </c>
      <c r="F2" s="50" t="s">
        <v>33</v>
      </c>
      <c r="G2" s="51" t="s">
        <v>293</v>
      </c>
    </row>
    <row r="3" spans="1:7" x14ac:dyDescent="0.35">
      <c r="A3" s="46" t="s">
        <v>0</v>
      </c>
      <c r="B3" s="46" t="s">
        <v>296</v>
      </c>
      <c r="C3" s="46" t="s">
        <v>34</v>
      </c>
      <c r="D3" s="46" t="s">
        <v>40</v>
      </c>
      <c r="E3" s="46" t="s">
        <v>37</v>
      </c>
      <c r="F3" s="46" t="s">
        <v>41</v>
      </c>
      <c r="G3" s="46" t="s">
        <v>41</v>
      </c>
    </row>
    <row r="4" spans="1:7" x14ac:dyDescent="0.35">
      <c r="A4" s="46" t="s">
        <v>0</v>
      </c>
      <c r="B4" s="46" t="s">
        <v>297</v>
      </c>
      <c r="C4" s="46" t="s">
        <v>38</v>
      </c>
      <c r="D4" s="46" t="s">
        <v>36</v>
      </c>
      <c r="E4" s="46" t="s">
        <v>37</v>
      </c>
      <c r="F4" s="46" t="s">
        <v>36</v>
      </c>
      <c r="G4" s="46" t="s">
        <v>36</v>
      </c>
    </row>
    <row r="5" spans="1:7" x14ac:dyDescent="0.35">
      <c r="A5" s="46" t="s">
        <v>0</v>
      </c>
      <c r="B5" s="46" t="s">
        <v>45</v>
      </c>
      <c r="C5" s="46" t="s">
        <v>42</v>
      </c>
      <c r="D5" s="46" t="s">
        <v>46</v>
      </c>
      <c r="E5" s="46" t="s">
        <v>47</v>
      </c>
      <c r="F5" s="46" t="s">
        <v>92</v>
      </c>
      <c r="G5" s="46" t="s">
        <v>48</v>
      </c>
    </row>
    <row r="6" spans="1:7" x14ac:dyDescent="0.35">
      <c r="A6" s="46" t="s">
        <v>0</v>
      </c>
      <c r="B6" s="46" t="s">
        <v>35</v>
      </c>
      <c r="C6" s="46" t="s">
        <v>44</v>
      </c>
      <c r="D6" s="46" t="s">
        <v>36</v>
      </c>
      <c r="E6" s="46" t="s">
        <v>37</v>
      </c>
      <c r="F6" s="46" t="s">
        <v>36</v>
      </c>
      <c r="G6" s="46" t="s">
        <v>36</v>
      </c>
    </row>
    <row r="7" spans="1:7" x14ac:dyDescent="0.35">
      <c r="A7" s="46" t="s">
        <v>0</v>
      </c>
      <c r="B7" s="46" t="s">
        <v>50</v>
      </c>
      <c r="C7" s="46" t="s">
        <v>49</v>
      </c>
      <c r="D7" s="46" t="s">
        <v>46</v>
      </c>
      <c r="E7" s="46" t="s">
        <v>47</v>
      </c>
      <c r="F7" s="46" t="s">
        <v>36</v>
      </c>
      <c r="G7" s="46" t="s">
        <v>48</v>
      </c>
    </row>
    <row r="8" spans="1:7" x14ac:dyDescent="0.35">
      <c r="A8" s="46" t="s">
        <v>0</v>
      </c>
      <c r="B8" s="46" t="s">
        <v>298</v>
      </c>
      <c r="C8" s="46" t="s">
        <v>624</v>
      </c>
      <c r="D8" s="46" t="s">
        <v>46</v>
      </c>
      <c r="E8" s="46" t="s">
        <v>47</v>
      </c>
      <c r="F8" s="46" t="s">
        <v>48</v>
      </c>
      <c r="G8" s="46" t="s">
        <v>48</v>
      </c>
    </row>
    <row r="9" spans="1:7" x14ac:dyDescent="0.35">
      <c r="A9" s="46" t="s">
        <v>0</v>
      </c>
      <c r="B9" s="46" t="s">
        <v>299</v>
      </c>
      <c r="C9" s="46" t="s">
        <v>625</v>
      </c>
      <c r="D9" s="46" t="s">
        <v>46</v>
      </c>
      <c r="E9" s="46" t="s">
        <v>47</v>
      </c>
      <c r="F9" s="46" t="s">
        <v>48</v>
      </c>
      <c r="G9" s="46" t="s">
        <v>48</v>
      </c>
    </row>
    <row r="10" spans="1:7" x14ac:dyDescent="0.35">
      <c r="A10" s="46" t="s">
        <v>1</v>
      </c>
      <c r="B10" s="46" t="s">
        <v>300</v>
      </c>
      <c r="C10" s="46" t="s">
        <v>51</v>
      </c>
      <c r="D10" s="46" t="s">
        <v>36</v>
      </c>
      <c r="E10" s="46" t="s">
        <v>37</v>
      </c>
      <c r="F10" s="46" t="s">
        <v>36</v>
      </c>
      <c r="G10" s="46" t="s">
        <v>301</v>
      </c>
    </row>
    <row r="11" spans="1:7" x14ac:dyDescent="0.35">
      <c r="A11" s="46" t="s">
        <v>1</v>
      </c>
      <c r="B11" s="46" t="s">
        <v>302</v>
      </c>
      <c r="C11" s="46" t="s">
        <v>53</v>
      </c>
      <c r="D11" s="46" t="s">
        <v>36</v>
      </c>
      <c r="E11" s="46" t="s">
        <v>37</v>
      </c>
      <c r="F11" s="46" t="s">
        <v>36</v>
      </c>
      <c r="G11" s="46" t="s">
        <v>301</v>
      </c>
    </row>
    <row r="12" spans="1:7" x14ac:dyDescent="0.35">
      <c r="A12" s="46" t="s">
        <v>1</v>
      </c>
      <c r="B12" s="46" t="s">
        <v>303</v>
      </c>
      <c r="C12" s="46" t="s">
        <v>56</v>
      </c>
      <c r="D12" s="46" t="s">
        <v>36</v>
      </c>
      <c r="E12" s="46" t="s">
        <v>37</v>
      </c>
      <c r="F12" s="46" t="s">
        <v>36</v>
      </c>
      <c r="G12" s="46" t="s">
        <v>301</v>
      </c>
    </row>
    <row r="13" spans="1:7" x14ac:dyDescent="0.35">
      <c r="A13" s="46" t="s">
        <v>1</v>
      </c>
      <c r="B13" s="46" t="s">
        <v>304</v>
      </c>
      <c r="C13" s="46" t="s">
        <v>60</v>
      </c>
      <c r="D13" s="46" t="s">
        <v>36</v>
      </c>
      <c r="E13" s="46" t="s">
        <v>37</v>
      </c>
      <c r="F13" s="46" t="s">
        <v>36</v>
      </c>
      <c r="G13" s="46" t="s">
        <v>301</v>
      </c>
    </row>
    <row r="14" spans="1:7" x14ac:dyDescent="0.35">
      <c r="A14" s="46" t="s">
        <v>1</v>
      </c>
      <c r="B14" s="46" t="s">
        <v>305</v>
      </c>
      <c r="C14" s="46" t="s">
        <v>626</v>
      </c>
      <c r="D14" s="46" t="s">
        <v>36</v>
      </c>
      <c r="E14" s="46" t="s">
        <v>37</v>
      </c>
      <c r="F14" s="46" t="s">
        <v>36</v>
      </c>
      <c r="G14" s="46" t="s">
        <v>301</v>
      </c>
    </row>
    <row r="15" spans="1:7" x14ac:dyDescent="0.35">
      <c r="A15" s="46" t="s">
        <v>1</v>
      </c>
      <c r="B15" s="46" t="s">
        <v>306</v>
      </c>
      <c r="C15" s="46" t="s">
        <v>627</v>
      </c>
      <c r="D15" s="46" t="s">
        <v>36</v>
      </c>
      <c r="E15" s="46" t="s">
        <v>37</v>
      </c>
      <c r="F15" s="46" t="s">
        <v>36</v>
      </c>
      <c r="G15" s="46" t="s">
        <v>301</v>
      </c>
    </row>
    <row r="16" spans="1:7" x14ac:dyDescent="0.35">
      <c r="A16" s="46" t="s">
        <v>1</v>
      </c>
      <c r="B16" s="46" t="s">
        <v>307</v>
      </c>
      <c r="C16" s="46" t="s">
        <v>628</v>
      </c>
      <c r="D16" s="46" t="s">
        <v>36</v>
      </c>
      <c r="E16" s="46" t="s">
        <v>37</v>
      </c>
      <c r="F16" s="46" t="s">
        <v>36</v>
      </c>
      <c r="G16" s="46" t="s">
        <v>301</v>
      </c>
    </row>
    <row r="17" spans="1:7" x14ac:dyDescent="0.35">
      <c r="A17" s="46" t="s">
        <v>2</v>
      </c>
      <c r="B17" s="46" t="s">
        <v>308</v>
      </c>
      <c r="C17" s="46" t="s">
        <v>63</v>
      </c>
      <c r="D17" s="46" t="s">
        <v>36</v>
      </c>
      <c r="E17" s="46" t="s">
        <v>37</v>
      </c>
      <c r="F17" s="46" t="s">
        <v>36</v>
      </c>
      <c r="G17" s="46" t="s">
        <v>59</v>
      </c>
    </row>
    <row r="18" spans="1:7" x14ac:dyDescent="0.35">
      <c r="A18" s="46" t="s">
        <v>2</v>
      </c>
      <c r="B18" s="46" t="s">
        <v>309</v>
      </c>
      <c r="C18" s="46" t="s">
        <v>629</v>
      </c>
      <c r="D18" s="46" t="s">
        <v>36</v>
      </c>
      <c r="E18" s="46" t="s">
        <v>37</v>
      </c>
      <c r="F18" s="46" t="s">
        <v>36</v>
      </c>
      <c r="G18" s="46" t="s">
        <v>59</v>
      </c>
    </row>
    <row r="19" spans="1:7" x14ac:dyDescent="0.35">
      <c r="A19" s="46" t="s">
        <v>2</v>
      </c>
      <c r="B19" s="46" t="s">
        <v>310</v>
      </c>
      <c r="C19" s="46" t="s">
        <v>630</v>
      </c>
      <c r="D19" s="46" t="s">
        <v>36</v>
      </c>
      <c r="E19" s="46" t="s">
        <v>55</v>
      </c>
      <c r="F19" s="46" t="s">
        <v>36</v>
      </c>
      <c r="G19" s="46" t="s">
        <v>59</v>
      </c>
    </row>
    <row r="20" spans="1:7" x14ac:dyDescent="0.35">
      <c r="A20" s="46" t="s">
        <v>2</v>
      </c>
      <c r="B20" s="46" t="s">
        <v>311</v>
      </c>
      <c r="C20" s="46" t="s">
        <v>631</v>
      </c>
      <c r="D20" s="46" t="s">
        <v>40</v>
      </c>
      <c r="E20" s="46" t="s">
        <v>37</v>
      </c>
      <c r="F20" s="46" t="s">
        <v>59</v>
      </c>
      <c r="G20" s="46" t="s">
        <v>59</v>
      </c>
    </row>
    <row r="21" spans="1:7" x14ac:dyDescent="0.35">
      <c r="A21" s="46" t="s">
        <v>2</v>
      </c>
      <c r="B21" s="46" t="s">
        <v>57</v>
      </c>
      <c r="C21" s="46" t="s">
        <v>632</v>
      </c>
      <c r="D21" s="46" t="s">
        <v>40</v>
      </c>
      <c r="E21" s="46" t="s">
        <v>58</v>
      </c>
      <c r="F21" s="46" t="s">
        <v>59</v>
      </c>
      <c r="G21" s="46" t="s">
        <v>59</v>
      </c>
    </row>
    <row r="22" spans="1:7" x14ac:dyDescent="0.35">
      <c r="A22" s="46" t="s">
        <v>2</v>
      </c>
      <c r="B22" s="46" t="s">
        <v>312</v>
      </c>
      <c r="C22" s="46" t="s">
        <v>633</v>
      </c>
      <c r="D22" s="46" t="s">
        <v>40</v>
      </c>
      <c r="E22" s="46" t="s">
        <v>58</v>
      </c>
      <c r="F22" s="46" t="s">
        <v>59</v>
      </c>
      <c r="G22" s="46" t="s">
        <v>59</v>
      </c>
    </row>
    <row r="23" spans="1:7" x14ac:dyDescent="0.35">
      <c r="A23" s="46" t="s">
        <v>2</v>
      </c>
      <c r="B23" s="46" t="s">
        <v>61</v>
      </c>
      <c r="C23" s="46" t="s">
        <v>634</v>
      </c>
      <c r="D23" s="46" t="s">
        <v>40</v>
      </c>
      <c r="E23" s="46" t="s">
        <v>62</v>
      </c>
      <c r="F23" s="46" t="s">
        <v>59</v>
      </c>
      <c r="G23" s="46" t="s">
        <v>59</v>
      </c>
    </row>
    <row r="24" spans="1:7" x14ac:dyDescent="0.35">
      <c r="A24" s="46" t="s">
        <v>2</v>
      </c>
      <c r="B24" s="46" t="s">
        <v>313</v>
      </c>
      <c r="C24" s="46" t="s">
        <v>635</v>
      </c>
      <c r="D24" s="46" t="s">
        <v>40</v>
      </c>
      <c r="E24" s="46" t="s">
        <v>58</v>
      </c>
      <c r="F24" s="46" t="s">
        <v>59</v>
      </c>
      <c r="G24" s="46" t="s">
        <v>59</v>
      </c>
    </row>
    <row r="25" spans="1:7" x14ac:dyDescent="0.35">
      <c r="A25" s="46" t="s">
        <v>2</v>
      </c>
      <c r="B25" s="46" t="s">
        <v>314</v>
      </c>
      <c r="C25" s="46" t="s">
        <v>636</v>
      </c>
      <c r="D25" s="46" t="s">
        <v>40</v>
      </c>
      <c r="E25" s="46" t="s">
        <v>62</v>
      </c>
      <c r="F25" s="46" t="s">
        <v>59</v>
      </c>
      <c r="G25" s="46" t="s">
        <v>59</v>
      </c>
    </row>
    <row r="26" spans="1:7" x14ac:dyDescent="0.35">
      <c r="A26" s="46" t="s">
        <v>3</v>
      </c>
      <c r="B26" s="46" t="s">
        <v>315</v>
      </c>
      <c r="C26" s="46" t="s">
        <v>66</v>
      </c>
      <c r="D26" s="46" t="s">
        <v>40</v>
      </c>
      <c r="E26" s="46" t="s">
        <v>65</v>
      </c>
      <c r="F26" s="46" t="s">
        <v>65</v>
      </c>
      <c r="G26" s="46" t="s">
        <v>65</v>
      </c>
    </row>
    <row r="27" spans="1:7" x14ac:dyDescent="0.35">
      <c r="A27" s="46" t="s">
        <v>3</v>
      </c>
      <c r="B27" s="46" t="s">
        <v>316</v>
      </c>
      <c r="C27" s="46" t="s">
        <v>68</v>
      </c>
      <c r="D27" s="46" t="s">
        <v>46</v>
      </c>
      <c r="E27" s="46" t="s">
        <v>65</v>
      </c>
      <c r="F27" s="46" t="s">
        <v>65</v>
      </c>
      <c r="G27" s="46" t="s">
        <v>65</v>
      </c>
    </row>
    <row r="28" spans="1:7" x14ac:dyDescent="0.35">
      <c r="A28" s="46" t="s">
        <v>3</v>
      </c>
      <c r="B28" s="46" t="s">
        <v>317</v>
      </c>
      <c r="C28" s="46" t="s">
        <v>71</v>
      </c>
      <c r="D28" s="46" t="s">
        <v>40</v>
      </c>
      <c r="E28" s="46" t="s">
        <v>65</v>
      </c>
      <c r="F28" s="46" t="s">
        <v>65</v>
      </c>
      <c r="G28" s="46" t="s">
        <v>65</v>
      </c>
    </row>
    <row r="29" spans="1:7" x14ac:dyDescent="0.35">
      <c r="A29" s="46" t="s">
        <v>3</v>
      </c>
      <c r="B29" s="46" t="s">
        <v>318</v>
      </c>
      <c r="C29" s="46" t="s">
        <v>73</v>
      </c>
      <c r="D29" s="46" t="s">
        <v>40</v>
      </c>
      <c r="E29" s="46" t="s">
        <v>65</v>
      </c>
      <c r="F29" s="46" t="s">
        <v>65</v>
      </c>
      <c r="G29" s="46" t="s">
        <v>65</v>
      </c>
    </row>
    <row r="30" spans="1:7" x14ac:dyDescent="0.35">
      <c r="A30" s="46" t="s">
        <v>3</v>
      </c>
      <c r="B30" s="46" t="s">
        <v>64</v>
      </c>
      <c r="C30" s="46" t="s">
        <v>76</v>
      </c>
      <c r="D30" s="46" t="s">
        <v>40</v>
      </c>
      <c r="E30" s="46" t="s">
        <v>65</v>
      </c>
      <c r="F30" s="46" t="s">
        <v>65</v>
      </c>
      <c r="G30" s="46" t="s">
        <v>65</v>
      </c>
    </row>
    <row r="31" spans="1:7" x14ac:dyDescent="0.35">
      <c r="A31" s="46" t="s">
        <v>3</v>
      </c>
      <c r="B31" s="46" t="s">
        <v>319</v>
      </c>
      <c r="C31" s="46" t="s">
        <v>78</v>
      </c>
      <c r="D31" s="46" t="s">
        <v>40</v>
      </c>
      <c r="E31" s="46" t="s">
        <v>65</v>
      </c>
      <c r="F31" s="46" t="s">
        <v>65</v>
      </c>
      <c r="G31" s="46" t="s">
        <v>65</v>
      </c>
    </row>
    <row r="32" spans="1:7" x14ac:dyDescent="0.35">
      <c r="A32" s="46" t="s">
        <v>4</v>
      </c>
      <c r="B32" s="46" t="s">
        <v>320</v>
      </c>
      <c r="C32" s="46" t="s">
        <v>86</v>
      </c>
      <c r="D32" s="46" t="s">
        <v>40</v>
      </c>
      <c r="E32" s="46" t="s">
        <v>65</v>
      </c>
      <c r="F32" s="46" t="s">
        <v>65</v>
      </c>
      <c r="G32" s="46" t="s">
        <v>65</v>
      </c>
    </row>
    <row r="33" spans="1:7" x14ac:dyDescent="0.35">
      <c r="A33" s="46" t="s">
        <v>4</v>
      </c>
      <c r="B33" s="46" t="s">
        <v>321</v>
      </c>
      <c r="C33" s="46" t="s">
        <v>89</v>
      </c>
      <c r="D33" s="46" t="s">
        <v>40</v>
      </c>
      <c r="E33" s="46" t="s">
        <v>65</v>
      </c>
      <c r="F33" s="46" t="s">
        <v>65</v>
      </c>
      <c r="G33" s="46" t="s">
        <v>65</v>
      </c>
    </row>
    <row r="34" spans="1:7" x14ac:dyDescent="0.35">
      <c r="A34" s="46" t="s">
        <v>4</v>
      </c>
      <c r="B34" s="46" t="s">
        <v>322</v>
      </c>
      <c r="C34" s="46" t="s">
        <v>93</v>
      </c>
      <c r="D34" s="46" t="s">
        <v>40</v>
      </c>
      <c r="E34" s="46" t="s">
        <v>65</v>
      </c>
      <c r="F34" s="46" t="s">
        <v>65</v>
      </c>
      <c r="G34" s="46" t="s">
        <v>65</v>
      </c>
    </row>
    <row r="35" spans="1:7" x14ac:dyDescent="0.35">
      <c r="A35" s="46" t="s">
        <v>323</v>
      </c>
      <c r="B35" s="46" t="s">
        <v>324</v>
      </c>
      <c r="C35" s="46" t="s">
        <v>119</v>
      </c>
      <c r="D35" s="46" t="s">
        <v>40</v>
      </c>
      <c r="E35" s="46" t="s">
        <v>65</v>
      </c>
      <c r="F35" s="46" t="s">
        <v>65</v>
      </c>
      <c r="G35" s="46" t="s">
        <v>65</v>
      </c>
    </row>
    <row r="36" spans="1:7" x14ac:dyDescent="0.35">
      <c r="A36" s="46" t="s">
        <v>5</v>
      </c>
      <c r="B36" s="46" t="s">
        <v>325</v>
      </c>
      <c r="C36" s="46" t="s">
        <v>138</v>
      </c>
      <c r="D36" s="46" t="s">
        <v>40</v>
      </c>
      <c r="E36" s="46" t="s">
        <v>65</v>
      </c>
      <c r="F36" s="46" t="s">
        <v>65</v>
      </c>
      <c r="G36" s="46" t="s">
        <v>65</v>
      </c>
    </row>
    <row r="37" spans="1:7" x14ac:dyDescent="0.35">
      <c r="A37" s="46" t="s">
        <v>5</v>
      </c>
      <c r="B37" s="46" t="s">
        <v>326</v>
      </c>
      <c r="C37" s="46" t="s">
        <v>140</v>
      </c>
      <c r="D37" s="46" t="s">
        <v>40</v>
      </c>
      <c r="E37" s="46" t="s">
        <v>65</v>
      </c>
      <c r="F37" s="46" t="s">
        <v>65</v>
      </c>
      <c r="G37" s="46" t="s">
        <v>65</v>
      </c>
    </row>
    <row r="38" spans="1:7" x14ac:dyDescent="0.35">
      <c r="A38" s="46" t="s">
        <v>5</v>
      </c>
      <c r="B38" s="46" t="s">
        <v>327</v>
      </c>
      <c r="C38" s="46" t="s">
        <v>142</v>
      </c>
      <c r="D38" s="46" t="s">
        <v>40</v>
      </c>
      <c r="E38" s="46" t="s">
        <v>65</v>
      </c>
      <c r="F38" s="46" t="s">
        <v>65</v>
      </c>
      <c r="G38" s="46" t="s">
        <v>65</v>
      </c>
    </row>
    <row r="39" spans="1:7" x14ac:dyDescent="0.35">
      <c r="A39" s="46" t="s">
        <v>5</v>
      </c>
      <c r="B39" s="46" t="s">
        <v>328</v>
      </c>
      <c r="C39" s="46" t="s">
        <v>637</v>
      </c>
      <c r="D39" s="46" t="s">
        <v>40</v>
      </c>
      <c r="E39" s="46" t="s">
        <v>65</v>
      </c>
      <c r="F39" s="46" t="s">
        <v>65</v>
      </c>
      <c r="G39" s="46" t="s">
        <v>65</v>
      </c>
    </row>
    <row r="40" spans="1:7" x14ac:dyDescent="0.35">
      <c r="A40" s="46" t="s">
        <v>6</v>
      </c>
      <c r="B40" s="46" t="s">
        <v>329</v>
      </c>
      <c r="C40" s="46" t="s">
        <v>145</v>
      </c>
      <c r="D40" s="46" t="s">
        <v>40</v>
      </c>
      <c r="E40" s="46" t="s">
        <v>37</v>
      </c>
      <c r="F40" s="46" t="s">
        <v>59</v>
      </c>
      <c r="G40" s="46" t="s">
        <v>59</v>
      </c>
    </row>
    <row r="41" spans="1:7" x14ac:dyDescent="0.35">
      <c r="A41" s="46" t="s">
        <v>6</v>
      </c>
      <c r="B41" s="46" t="s">
        <v>330</v>
      </c>
      <c r="C41" s="46" t="s">
        <v>147</v>
      </c>
      <c r="D41" s="46" t="s">
        <v>36</v>
      </c>
      <c r="E41" s="46" t="s">
        <v>37</v>
      </c>
      <c r="F41" s="46" t="s">
        <v>36</v>
      </c>
      <c r="G41" s="46" t="s">
        <v>36</v>
      </c>
    </row>
    <row r="42" spans="1:7" x14ac:dyDescent="0.35">
      <c r="A42" s="46" t="s">
        <v>6</v>
      </c>
      <c r="B42" s="46" t="s">
        <v>331</v>
      </c>
      <c r="C42" s="46" t="s">
        <v>149</v>
      </c>
      <c r="D42" s="46" t="s">
        <v>46</v>
      </c>
      <c r="E42" s="46" t="s">
        <v>332</v>
      </c>
      <c r="F42" s="46" t="s">
        <v>48</v>
      </c>
      <c r="G42" s="46" t="s">
        <v>48</v>
      </c>
    </row>
    <row r="43" spans="1:7" x14ac:dyDescent="0.35">
      <c r="A43" s="46" t="s">
        <v>6</v>
      </c>
      <c r="B43" s="46" t="s">
        <v>333</v>
      </c>
      <c r="C43" s="46" t="s">
        <v>151</v>
      </c>
      <c r="D43" s="46" t="s">
        <v>46</v>
      </c>
      <c r="E43" s="46" t="s">
        <v>70</v>
      </c>
      <c r="F43" s="46" t="s">
        <v>59</v>
      </c>
      <c r="G43" s="46" t="s">
        <v>59</v>
      </c>
    </row>
    <row r="44" spans="1:7" x14ac:dyDescent="0.35">
      <c r="A44" s="46" t="s">
        <v>6</v>
      </c>
      <c r="B44" s="46" t="s">
        <v>334</v>
      </c>
      <c r="C44" s="46" t="s">
        <v>153</v>
      </c>
      <c r="D44" s="46" t="s">
        <v>46</v>
      </c>
      <c r="E44" s="46" t="s">
        <v>70</v>
      </c>
      <c r="F44" s="46" t="s">
        <v>59</v>
      </c>
      <c r="G44" s="46" t="s">
        <v>59</v>
      </c>
    </row>
    <row r="45" spans="1:7" x14ac:dyDescent="0.35">
      <c r="A45" s="46" t="s">
        <v>6</v>
      </c>
      <c r="B45" s="46" t="s">
        <v>335</v>
      </c>
      <c r="C45" s="46" t="s">
        <v>155</v>
      </c>
      <c r="D45" s="46" t="s">
        <v>40</v>
      </c>
      <c r="E45" s="46" t="s">
        <v>336</v>
      </c>
      <c r="F45" s="46" t="s">
        <v>59</v>
      </c>
      <c r="G45" s="46" t="s">
        <v>59</v>
      </c>
    </row>
    <row r="46" spans="1:7" x14ac:dyDescent="0.35">
      <c r="A46" s="46" t="s">
        <v>6</v>
      </c>
      <c r="B46" s="46" t="s">
        <v>77</v>
      </c>
      <c r="C46" s="46" t="s">
        <v>157</v>
      </c>
      <c r="D46" s="46" t="s">
        <v>46</v>
      </c>
      <c r="E46" s="46" t="s">
        <v>70</v>
      </c>
      <c r="F46" s="46" t="s">
        <v>59</v>
      </c>
      <c r="G46" s="46" t="s">
        <v>59</v>
      </c>
    </row>
    <row r="47" spans="1:7" x14ac:dyDescent="0.35">
      <c r="A47" s="46" t="s">
        <v>6</v>
      </c>
      <c r="B47" s="46" t="s">
        <v>337</v>
      </c>
      <c r="C47" s="46" t="s">
        <v>159</v>
      </c>
      <c r="D47" s="46" t="s">
        <v>40</v>
      </c>
      <c r="E47" s="46" t="s">
        <v>80</v>
      </c>
      <c r="F47" s="46" t="s">
        <v>59</v>
      </c>
      <c r="G47" s="46" t="s">
        <v>59</v>
      </c>
    </row>
    <row r="48" spans="1:7" x14ac:dyDescent="0.35">
      <c r="A48" s="46" t="s">
        <v>6</v>
      </c>
      <c r="B48" s="46" t="s">
        <v>338</v>
      </c>
      <c r="C48" s="46" t="s">
        <v>638</v>
      </c>
      <c r="D48" s="46" t="s">
        <v>40</v>
      </c>
      <c r="E48" s="46" t="s">
        <v>37</v>
      </c>
      <c r="F48" s="46" t="s">
        <v>59</v>
      </c>
      <c r="G48" s="46" t="s">
        <v>59</v>
      </c>
    </row>
    <row r="49" spans="1:7" x14ac:dyDescent="0.35">
      <c r="A49" s="46" t="s">
        <v>7</v>
      </c>
      <c r="B49" s="46" t="s">
        <v>87</v>
      </c>
      <c r="C49" s="46" t="s">
        <v>161</v>
      </c>
      <c r="D49" s="46" t="s">
        <v>46</v>
      </c>
      <c r="E49" s="46" t="s">
        <v>88</v>
      </c>
      <c r="F49" s="46" t="s">
        <v>59</v>
      </c>
      <c r="G49" s="46" t="s">
        <v>59</v>
      </c>
    </row>
    <row r="50" spans="1:7" x14ac:dyDescent="0.35">
      <c r="A50" s="46" t="s">
        <v>7</v>
      </c>
      <c r="B50" s="46" t="s">
        <v>90</v>
      </c>
      <c r="C50" s="46" t="s">
        <v>164</v>
      </c>
      <c r="D50" s="46" t="s">
        <v>40</v>
      </c>
      <c r="E50" s="46" t="s">
        <v>91</v>
      </c>
      <c r="F50" s="46" t="s">
        <v>92</v>
      </c>
      <c r="G50" s="46" t="s">
        <v>59</v>
      </c>
    </row>
    <row r="51" spans="1:7" x14ac:dyDescent="0.35">
      <c r="A51" s="46" t="s">
        <v>7</v>
      </c>
      <c r="B51" s="46" t="s">
        <v>339</v>
      </c>
      <c r="C51" s="46" t="s">
        <v>639</v>
      </c>
      <c r="D51" s="46" t="s">
        <v>46</v>
      </c>
      <c r="E51" s="46" t="s">
        <v>340</v>
      </c>
      <c r="F51" s="46" t="s">
        <v>59</v>
      </c>
      <c r="G51" s="46" t="s">
        <v>59</v>
      </c>
    </row>
    <row r="52" spans="1:7" x14ac:dyDescent="0.35">
      <c r="A52" s="46" t="s">
        <v>7</v>
      </c>
      <c r="B52" s="46" t="s">
        <v>341</v>
      </c>
      <c r="C52" s="46" t="s">
        <v>640</v>
      </c>
      <c r="D52" s="46" t="s">
        <v>40</v>
      </c>
      <c r="E52" s="46" t="s">
        <v>62</v>
      </c>
      <c r="F52" s="46" t="s">
        <v>59</v>
      </c>
      <c r="G52" s="46" t="s">
        <v>59</v>
      </c>
    </row>
    <row r="53" spans="1:7" x14ac:dyDescent="0.35">
      <c r="A53" s="46" t="s">
        <v>7</v>
      </c>
      <c r="B53" s="46" t="s">
        <v>342</v>
      </c>
      <c r="C53" s="46" t="s">
        <v>641</v>
      </c>
      <c r="D53" s="46" t="s">
        <v>40</v>
      </c>
      <c r="E53" s="46" t="s">
        <v>62</v>
      </c>
      <c r="F53" s="46" t="s">
        <v>59</v>
      </c>
      <c r="G53" s="46" t="s">
        <v>59</v>
      </c>
    </row>
    <row r="54" spans="1:7" x14ac:dyDescent="0.35">
      <c r="A54" s="46" t="s">
        <v>7</v>
      </c>
      <c r="B54" s="46" t="s">
        <v>343</v>
      </c>
      <c r="C54" s="46" t="s">
        <v>642</v>
      </c>
      <c r="D54" s="46" t="s">
        <v>40</v>
      </c>
      <c r="E54" s="46" t="s">
        <v>344</v>
      </c>
      <c r="F54" s="46" t="s">
        <v>65</v>
      </c>
      <c r="G54" s="46" t="s">
        <v>345</v>
      </c>
    </row>
    <row r="55" spans="1:7" x14ac:dyDescent="0.35">
      <c r="A55" s="46" t="s">
        <v>7</v>
      </c>
      <c r="B55" s="46" t="s">
        <v>102</v>
      </c>
      <c r="C55" s="46" t="s">
        <v>643</v>
      </c>
      <c r="D55" s="46" t="s">
        <v>40</v>
      </c>
      <c r="E55" s="46" t="s">
        <v>62</v>
      </c>
      <c r="F55" s="46" t="s">
        <v>92</v>
      </c>
      <c r="G55" s="46" t="s">
        <v>59</v>
      </c>
    </row>
    <row r="56" spans="1:7" x14ac:dyDescent="0.35">
      <c r="A56" s="46" t="s">
        <v>7</v>
      </c>
      <c r="B56" s="46" t="s">
        <v>346</v>
      </c>
      <c r="C56" s="46" t="s">
        <v>644</v>
      </c>
      <c r="D56" s="46" t="s">
        <v>40</v>
      </c>
      <c r="E56" s="46" t="s">
        <v>62</v>
      </c>
      <c r="F56" s="46" t="s">
        <v>92</v>
      </c>
      <c r="G56" s="46" t="s">
        <v>59</v>
      </c>
    </row>
    <row r="57" spans="1:7" x14ac:dyDescent="0.35">
      <c r="A57" s="46" t="s">
        <v>7</v>
      </c>
      <c r="B57" s="46" t="s">
        <v>109</v>
      </c>
      <c r="C57" s="46" t="s">
        <v>645</v>
      </c>
      <c r="D57" s="46" t="s">
        <v>40</v>
      </c>
      <c r="E57" s="46" t="s">
        <v>62</v>
      </c>
      <c r="F57" s="46" t="s">
        <v>92</v>
      </c>
      <c r="G57" s="46" t="s">
        <v>59</v>
      </c>
    </row>
    <row r="58" spans="1:7" x14ac:dyDescent="0.35">
      <c r="A58" s="46" t="s">
        <v>7</v>
      </c>
      <c r="B58" s="46" t="s">
        <v>111</v>
      </c>
      <c r="C58" s="46" t="s">
        <v>646</v>
      </c>
      <c r="D58" s="46" t="s">
        <v>40</v>
      </c>
      <c r="E58" s="46" t="s">
        <v>62</v>
      </c>
      <c r="F58" s="46" t="s">
        <v>92</v>
      </c>
      <c r="G58" s="46" t="s">
        <v>59</v>
      </c>
    </row>
    <row r="59" spans="1:7" x14ac:dyDescent="0.35">
      <c r="A59" s="46" t="s">
        <v>7</v>
      </c>
      <c r="B59" s="46" t="s">
        <v>347</v>
      </c>
      <c r="C59" s="46" t="s">
        <v>647</v>
      </c>
      <c r="D59" s="46" t="s">
        <v>40</v>
      </c>
      <c r="E59" s="46" t="s">
        <v>62</v>
      </c>
      <c r="F59" s="46" t="s">
        <v>92</v>
      </c>
      <c r="G59" s="46" t="s">
        <v>59</v>
      </c>
    </row>
    <row r="60" spans="1:7" x14ac:dyDescent="0.35">
      <c r="A60" s="46" t="s">
        <v>7</v>
      </c>
      <c r="B60" s="46" t="s">
        <v>348</v>
      </c>
      <c r="C60" s="46" t="s">
        <v>648</v>
      </c>
      <c r="D60" s="46" t="s">
        <v>40</v>
      </c>
      <c r="E60" s="46" t="s">
        <v>80</v>
      </c>
      <c r="F60" s="46" t="s">
        <v>59</v>
      </c>
      <c r="G60" s="46" t="s">
        <v>59</v>
      </c>
    </row>
    <row r="61" spans="1:7" x14ac:dyDescent="0.35">
      <c r="A61" s="46" t="s">
        <v>7</v>
      </c>
      <c r="B61" s="46" t="s">
        <v>117</v>
      </c>
      <c r="C61" s="46" t="s">
        <v>649</v>
      </c>
      <c r="D61" s="46" t="s">
        <v>36</v>
      </c>
      <c r="E61" s="46" t="s">
        <v>37</v>
      </c>
      <c r="F61" s="46" t="s">
        <v>59</v>
      </c>
      <c r="G61" s="46" t="s">
        <v>59</v>
      </c>
    </row>
    <row r="62" spans="1:7" x14ac:dyDescent="0.35">
      <c r="A62" s="46" t="s">
        <v>7</v>
      </c>
      <c r="B62" s="46" t="s">
        <v>349</v>
      </c>
      <c r="C62" s="46" t="s">
        <v>650</v>
      </c>
      <c r="D62" s="46" t="s">
        <v>46</v>
      </c>
      <c r="E62" s="46" t="s">
        <v>107</v>
      </c>
      <c r="F62" s="46" t="s">
        <v>59</v>
      </c>
      <c r="G62" s="46" t="s">
        <v>59</v>
      </c>
    </row>
    <row r="63" spans="1:7" x14ac:dyDescent="0.35">
      <c r="A63" s="46" t="s">
        <v>7</v>
      </c>
      <c r="B63" s="46" t="s">
        <v>350</v>
      </c>
      <c r="C63" s="46" t="s">
        <v>651</v>
      </c>
      <c r="D63" s="46" t="s">
        <v>46</v>
      </c>
      <c r="E63" s="46" t="s">
        <v>351</v>
      </c>
      <c r="F63" s="46" t="s">
        <v>65</v>
      </c>
      <c r="G63" s="46" t="s">
        <v>59</v>
      </c>
    </row>
    <row r="64" spans="1:7" x14ac:dyDescent="0.35">
      <c r="A64" s="46" t="s">
        <v>7</v>
      </c>
      <c r="B64" s="46" t="s">
        <v>352</v>
      </c>
      <c r="C64" s="46" t="s">
        <v>652</v>
      </c>
      <c r="D64" s="46" t="s">
        <v>46</v>
      </c>
      <c r="E64" s="46" t="s">
        <v>351</v>
      </c>
      <c r="F64" s="46" t="s">
        <v>65</v>
      </c>
      <c r="G64" s="46" t="s">
        <v>59</v>
      </c>
    </row>
    <row r="65" spans="1:7" x14ac:dyDescent="0.35">
      <c r="A65" s="46" t="s">
        <v>8</v>
      </c>
      <c r="B65" s="46" t="s">
        <v>353</v>
      </c>
      <c r="C65" s="46" t="s">
        <v>166</v>
      </c>
      <c r="D65" s="46" t="s">
        <v>40</v>
      </c>
      <c r="E65" s="46" t="s">
        <v>354</v>
      </c>
      <c r="F65" s="46" t="s">
        <v>48</v>
      </c>
      <c r="G65" s="46" t="s">
        <v>48</v>
      </c>
    </row>
    <row r="66" spans="1:7" x14ac:dyDescent="0.35">
      <c r="A66" s="46" t="s">
        <v>8</v>
      </c>
      <c r="B66" s="46" t="s">
        <v>355</v>
      </c>
      <c r="C66" s="46" t="s">
        <v>168</v>
      </c>
      <c r="D66" s="46" t="s">
        <v>40</v>
      </c>
      <c r="E66" s="46" t="s">
        <v>354</v>
      </c>
      <c r="F66" s="46" t="s">
        <v>48</v>
      </c>
      <c r="G66" s="46" t="s">
        <v>48</v>
      </c>
    </row>
    <row r="67" spans="1:7" x14ac:dyDescent="0.35">
      <c r="A67" s="46" t="s">
        <v>8</v>
      </c>
      <c r="B67" s="46" t="s">
        <v>356</v>
      </c>
      <c r="C67" s="46" t="s">
        <v>170</v>
      </c>
      <c r="D67" s="46" t="s">
        <v>40</v>
      </c>
      <c r="E67" s="46" t="s">
        <v>262</v>
      </c>
      <c r="F67" s="46" t="s">
        <v>48</v>
      </c>
      <c r="G67" s="46" t="s">
        <v>48</v>
      </c>
    </row>
    <row r="68" spans="1:7" x14ac:dyDescent="0.35">
      <c r="A68" s="46" t="s">
        <v>8</v>
      </c>
      <c r="B68" s="46" t="s">
        <v>357</v>
      </c>
      <c r="C68" s="46" t="s">
        <v>173</v>
      </c>
      <c r="D68" s="46" t="s">
        <v>46</v>
      </c>
      <c r="E68" s="46" t="s">
        <v>358</v>
      </c>
      <c r="F68" s="46" t="s">
        <v>48</v>
      </c>
      <c r="G68" s="46" t="s">
        <v>48</v>
      </c>
    </row>
    <row r="69" spans="1:7" x14ac:dyDescent="0.35">
      <c r="A69" s="46" t="s">
        <v>8</v>
      </c>
      <c r="B69" s="46" t="s">
        <v>359</v>
      </c>
      <c r="C69" s="46" t="s">
        <v>175</v>
      </c>
      <c r="D69" s="46" t="s">
        <v>46</v>
      </c>
      <c r="E69" s="46" t="s">
        <v>360</v>
      </c>
      <c r="F69" s="46" t="s">
        <v>92</v>
      </c>
      <c r="G69" s="46" t="s">
        <v>48</v>
      </c>
    </row>
    <row r="70" spans="1:7" x14ac:dyDescent="0.35">
      <c r="A70" s="46" t="s">
        <v>8</v>
      </c>
      <c r="B70" s="46" t="s">
        <v>361</v>
      </c>
      <c r="C70" s="46" t="s">
        <v>177</v>
      </c>
      <c r="D70" s="46" t="s">
        <v>40</v>
      </c>
      <c r="E70" s="46" t="s">
        <v>129</v>
      </c>
      <c r="F70" s="46" t="s">
        <v>92</v>
      </c>
      <c r="G70" s="46" t="s">
        <v>48</v>
      </c>
    </row>
    <row r="71" spans="1:7" x14ac:dyDescent="0.35">
      <c r="A71" s="46" t="s">
        <v>8</v>
      </c>
      <c r="B71" s="46" t="s">
        <v>362</v>
      </c>
      <c r="C71" s="46" t="s">
        <v>179</v>
      </c>
      <c r="D71" s="46" t="s">
        <v>40</v>
      </c>
      <c r="E71" s="46" t="s">
        <v>129</v>
      </c>
      <c r="F71" s="46" t="s">
        <v>92</v>
      </c>
      <c r="G71" s="46" t="s">
        <v>48</v>
      </c>
    </row>
    <row r="72" spans="1:7" x14ac:dyDescent="0.35">
      <c r="A72" s="46" t="s">
        <v>8</v>
      </c>
      <c r="B72" s="46" t="s">
        <v>363</v>
      </c>
      <c r="C72" s="46" t="s">
        <v>181</v>
      </c>
      <c r="D72" s="46" t="s">
        <v>40</v>
      </c>
      <c r="E72" s="46" t="s">
        <v>129</v>
      </c>
      <c r="F72" s="46" t="s">
        <v>92</v>
      </c>
      <c r="G72" s="46" t="s">
        <v>48</v>
      </c>
    </row>
    <row r="73" spans="1:7" x14ac:dyDescent="0.35">
      <c r="A73" s="46" t="s">
        <v>8</v>
      </c>
      <c r="B73" s="46" t="s">
        <v>364</v>
      </c>
      <c r="C73" s="46" t="s">
        <v>183</v>
      </c>
      <c r="D73" s="46" t="s">
        <v>40</v>
      </c>
      <c r="E73" s="46" t="s">
        <v>129</v>
      </c>
      <c r="F73" s="46" t="s">
        <v>92</v>
      </c>
      <c r="G73" s="46" t="s">
        <v>48</v>
      </c>
    </row>
    <row r="74" spans="1:7" x14ac:dyDescent="0.35">
      <c r="A74" s="46" t="s">
        <v>8</v>
      </c>
      <c r="B74" s="46" t="s">
        <v>365</v>
      </c>
      <c r="C74" s="46" t="s">
        <v>185</v>
      </c>
      <c r="D74" s="46" t="s">
        <v>40</v>
      </c>
      <c r="E74" s="46" t="s">
        <v>129</v>
      </c>
      <c r="F74" s="46" t="s">
        <v>92</v>
      </c>
      <c r="G74" s="46" t="s">
        <v>48</v>
      </c>
    </row>
    <row r="75" spans="1:7" x14ac:dyDescent="0.35">
      <c r="A75" s="46" t="s">
        <v>8</v>
      </c>
      <c r="B75" s="46" t="s">
        <v>366</v>
      </c>
      <c r="C75" s="46" t="s">
        <v>187</v>
      </c>
      <c r="D75" s="46" t="s">
        <v>40</v>
      </c>
      <c r="E75" s="46" t="s">
        <v>129</v>
      </c>
      <c r="F75" s="46" t="s">
        <v>92</v>
      </c>
      <c r="G75" s="46" t="s">
        <v>48</v>
      </c>
    </row>
    <row r="76" spans="1:7" x14ac:dyDescent="0.35">
      <c r="A76" s="46" t="s">
        <v>8</v>
      </c>
      <c r="B76" s="46" t="s">
        <v>367</v>
      </c>
      <c r="C76" s="46" t="s">
        <v>189</v>
      </c>
      <c r="D76" s="46" t="s">
        <v>40</v>
      </c>
      <c r="E76" s="46" t="s">
        <v>344</v>
      </c>
      <c r="F76" s="46" t="s">
        <v>65</v>
      </c>
      <c r="G76" s="46" t="s">
        <v>368</v>
      </c>
    </row>
    <row r="77" spans="1:7" x14ac:dyDescent="0.35">
      <c r="A77" s="46" t="s">
        <v>8</v>
      </c>
      <c r="B77" s="46" t="s">
        <v>369</v>
      </c>
      <c r="C77" s="46" t="s">
        <v>653</v>
      </c>
      <c r="D77" s="46" t="s">
        <v>40</v>
      </c>
      <c r="E77" s="46" t="s">
        <v>37</v>
      </c>
      <c r="F77" s="46" t="s">
        <v>48</v>
      </c>
      <c r="G77" s="46" t="s">
        <v>48</v>
      </c>
    </row>
    <row r="78" spans="1:7" x14ac:dyDescent="0.35">
      <c r="A78" s="46" t="s">
        <v>8</v>
      </c>
      <c r="B78" s="46" t="s">
        <v>370</v>
      </c>
      <c r="C78" s="46" t="s">
        <v>654</v>
      </c>
      <c r="D78" s="46" t="s">
        <v>40</v>
      </c>
      <c r="E78" s="46" t="s">
        <v>129</v>
      </c>
      <c r="F78" s="46" t="s">
        <v>48</v>
      </c>
      <c r="G78" s="46" t="s">
        <v>48</v>
      </c>
    </row>
    <row r="79" spans="1:7" x14ac:dyDescent="0.35">
      <c r="A79" s="46" t="s">
        <v>8</v>
      </c>
      <c r="B79" s="46" t="s">
        <v>371</v>
      </c>
      <c r="C79" s="46" t="s">
        <v>655</v>
      </c>
      <c r="D79" s="46" t="s">
        <v>40</v>
      </c>
      <c r="E79" s="46" t="s">
        <v>62</v>
      </c>
      <c r="F79" s="46" t="s">
        <v>48</v>
      </c>
      <c r="G79" s="46" t="s">
        <v>48</v>
      </c>
    </row>
    <row r="80" spans="1:7" x14ac:dyDescent="0.35">
      <c r="A80" s="46" t="s">
        <v>8</v>
      </c>
      <c r="B80" s="46" t="s">
        <v>372</v>
      </c>
      <c r="C80" s="46" t="s">
        <v>656</v>
      </c>
      <c r="D80" s="46" t="s">
        <v>40</v>
      </c>
      <c r="E80" s="46" t="s">
        <v>91</v>
      </c>
      <c r="F80" s="46" t="s">
        <v>48</v>
      </c>
      <c r="G80" s="46" t="s">
        <v>48</v>
      </c>
    </row>
    <row r="81" spans="1:7" x14ac:dyDescent="0.35">
      <c r="A81" s="46" t="s">
        <v>8</v>
      </c>
      <c r="B81" s="46" t="s">
        <v>373</v>
      </c>
      <c r="C81" s="46" t="s">
        <v>657</v>
      </c>
      <c r="D81" s="46" t="s">
        <v>40</v>
      </c>
      <c r="E81" s="46" t="s">
        <v>62</v>
      </c>
      <c r="F81" s="46" t="s">
        <v>48</v>
      </c>
      <c r="G81" s="46" t="s">
        <v>48</v>
      </c>
    </row>
    <row r="82" spans="1:7" x14ac:dyDescent="0.35">
      <c r="A82" s="46" t="s">
        <v>8</v>
      </c>
      <c r="B82" s="46" t="s">
        <v>374</v>
      </c>
      <c r="C82" s="46" t="s">
        <v>658</v>
      </c>
      <c r="D82" s="46" t="s">
        <v>40</v>
      </c>
      <c r="E82" s="46" t="s">
        <v>62</v>
      </c>
      <c r="F82" s="46" t="s">
        <v>48</v>
      </c>
      <c r="G82" s="46" t="s">
        <v>48</v>
      </c>
    </row>
    <row r="83" spans="1:7" x14ac:dyDescent="0.35">
      <c r="A83" s="46" t="s">
        <v>9</v>
      </c>
      <c r="B83" s="46" t="s">
        <v>375</v>
      </c>
      <c r="C83" s="46" t="s">
        <v>191</v>
      </c>
      <c r="D83" s="46" t="s">
        <v>40</v>
      </c>
      <c r="E83" s="46" t="s">
        <v>129</v>
      </c>
      <c r="F83" s="46" t="s">
        <v>92</v>
      </c>
      <c r="G83" s="46" t="s">
        <v>48</v>
      </c>
    </row>
    <row r="84" spans="1:7" x14ac:dyDescent="0.35">
      <c r="A84" s="46" t="s">
        <v>9</v>
      </c>
      <c r="B84" s="46" t="s">
        <v>376</v>
      </c>
      <c r="C84" s="46" t="s">
        <v>193</v>
      </c>
      <c r="D84" s="46" t="s">
        <v>40</v>
      </c>
      <c r="E84" s="46" t="s">
        <v>129</v>
      </c>
      <c r="F84" s="46" t="s">
        <v>92</v>
      </c>
      <c r="G84" s="46" t="s">
        <v>48</v>
      </c>
    </row>
    <row r="85" spans="1:7" x14ac:dyDescent="0.35">
      <c r="A85" s="46" t="s">
        <v>9</v>
      </c>
      <c r="B85" s="46" t="s">
        <v>377</v>
      </c>
      <c r="C85" s="46" t="s">
        <v>659</v>
      </c>
      <c r="D85" s="46" t="s">
        <v>40</v>
      </c>
      <c r="E85" s="46" t="s">
        <v>262</v>
      </c>
      <c r="F85" s="46" t="s">
        <v>48</v>
      </c>
      <c r="G85" s="46" t="s">
        <v>48</v>
      </c>
    </row>
    <row r="86" spans="1:7" x14ac:dyDescent="0.35">
      <c r="A86" s="46" t="s">
        <v>9</v>
      </c>
      <c r="B86" s="46" t="s">
        <v>378</v>
      </c>
      <c r="C86" s="46" t="s">
        <v>660</v>
      </c>
      <c r="D86" s="46" t="s">
        <v>40</v>
      </c>
      <c r="E86" s="46" t="s">
        <v>358</v>
      </c>
      <c r="F86" s="46" t="s">
        <v>48</v>
      </c>
      <c r="G86" s="46" t="s">
        <v>48</v>
      </c>
    </row>
    <row r="87" spans="1:7" x14ac:dyDescent="0.35">
      <c r="A87" s="46" t="s">
        <v>9</v>
      </c>
      <c r="B87" s="46" t="s">
        <v>379</v>
      </c>
      <c r="C87" s="46" t="s">
        <v>661</v>
      </c>
      <c r="D87" s="46" t="s">
        <v>40</v>
      </c>
      <c r="E87" s="46" t="s">
        <v>360</v>
      </c>
      <c r="F87" s="46" t="s">
        <v>92</v>
      </c>
      <c r="G87" s="46" t="s">
        <v>48</v>
      </c>
    </row>
    <row r="88" spans="1:7" x14ac:dyDescent="0.35">
      <c r="A88" s="46" t="s">
        <v>9</v>
      </c>
      <c r="B88" s="46" t="s">
        <v>380</v>
      </c>
      <c r="C88" s="46" t="s">
        <v>662</v>
      </c>
      <c r="D88" s="46" t="s">
        <v>40</v>
      </c>
      <c r="E88" s="46" t="s">
        <v>262</v>
      </c>
      <c r="F88" s="46" t="s">
        <v>48</v>
      </c>
      <c r="G88" s="46" t="s">
        <v>48</v>
      </c>
    </row>
    <row r="89" spans="1:7" x14ac:dyDescent="0.35">
      <c r="A89" s="46" t="s">
        <v>9</v>
      </c>
      <c r="B89" s="46" t="s">
        <v>381</v>
      </c>
      <c r="C89" s="46" t="s">
        <v>663</v>
      </c>
      <c r="D89" s="46" t="s">
        <v>40</v>
      </c>
      <c r="E89" s="46" t="s">
        <v>358</v>
      </c>
      <c r="F89" s="46" t="s">
        <v>48</v>
      </c>
      <c r="G89" s="46" t="s">
        <v>48</v>
      </c>
    </row>
    <row r="90" spans="1:7" x14ac:dyDescent="0.35">
      <c r="A90" s="46" t="s">
        <v>9</v>
      </c>
      <c r="B90" s="46" t="s">
        <v>382</v>
      </c>
      <c r="C90" s="46" t="s">
        <v>664</v>
      </c>
      <c r="D90" s="46" t="s">
        <v>40</v>
      </c>
      <c r="E90" s="46" t="s">
        <v>360</v>
      </c>
      <c r="F90" s="46" t="s">
        <v>92</v>
      </c>
      <c r="G90" s="46" t="s">
        <v>48</v>
      </c>
    </row>
    <row r="91" spans="1:7" x14ac:dyDescent="0.35">
      <c r="A91" s="46" t="s">
        <v>9</v>
      </c>
      <c r="B91" s="46" t="s">
        <v>383</v>
      </c>
      <c r="C91" s="46" t="s">
        <v>665</v>
      </c>
      <c r="D91" s="46" t="s">
        <v>40</v>
      </c>
      <c r="E91" s="46" t="s">
        <v>262</v>
      </c>
      <c r="F91" s="46" t="s">
        <v>48</v>
      </c>
      <c r="G91" s="46" t="s">
        <v>48</v>
      </c>
    </row>
    <row r="92" spans="1:7" x14ac:dyDescent="0.35">
      <c r="A92" s="46" t="s">
        <v>9</v>
      </c>
      <c r="B92" s="46" t="s">
        <v>384</v>
      </c>
      <c r="C92" s="46" t="s">
        <v>666</v>
      </c>
      <c r="D92" s="46" t="s">
        <v>40</v>
      </c>
      <c r="E92" s="46" t="s">
        <v>358</v>
      </c>
      <c r="F92" s="46" t="s">
        <v>48</v>
      </c>
      <c r="G92" s="46" t="s">
        <v>48</v>
      </c>
    </row>
    <row r="93" spans="1:7" x14ac:dyDescent="0.35">
      <c r="A93" s="46" t="s">
        <v>9</v>
      </c>
      <c r="B93" s="46" t="s">
        <v>385</v>
      </c>
      <c r="C93" s="46" t="s">
        <v>667</v>
      </c>
      <c r="D93" s="46" t="s">
        <v>40</v>
      </c>
      <c r="E93" s="46" t="s">
        <v>360</v>
      </c>
      <c r="F93" s="46" t="s">
        <v>92</v>
      </c>
      <c r="G93" s="46" t="s">
        <v>48</v>
      </c>
    </row>
    <row r="94" spans="1:7" x14ac:dyDescent="0.35">
      <c r="A94" s="46" t="s">
        <v>10</v>
      </c>
      <c r="B94" s="46" t="s">
        <v>386</v>
      </c>
      <c r="C94" s="46" t="s">
        <v>195</v>
      </c>
      <c r="D94" s="46" t="s">
        <v>36</v>
      </c>
      <c r="E94" s="46" t="s">
        <v>37</v>
      </c>
      <c r="F94" s="46" t="s">
        <v>36</v>
      </c>
      <c r="G94" s="46" t="s">
        <v>36</v>
      </c>
    </row>
    <row r="95" spans="1:7" x14ac:dyDescent="0.35">
      <c r="A95" s="46" t="s">
        <v>10</v>
      </c>
      <c r="B95" s="46" t="s">
        <v>387</v>
      </c>
      <c r="C95" s="46" t="s">
        <v>198</v>
      </c>
      <c r="D95" s="46" t="s">
        <v>36</v>
      </c>
      <c r="E95" s="46" t="s">
        <v>37</v>
      </c>
      <c r="F95" s="46" t="s">
        <v>36</v>
      </c>
      <c r="G95" s="46" t="s">
        <v>36</v>
      </c>
    </row>
    <row r="96" spans="1:7" x14ac:dyDescent="0.35">
      <c r="A96" s="46" t="s">
        <v>10</v>
      </c>
      <c r="B96" s="46" t="s">
        <v>388</v>
      </c>
      <c r="C96" s="46" t="s">
        <v>668</v>
      </c>
      <c r="D96" s="46" t="s">
        <v>36</v>
      </c>
      <c r="E96" s="46" t="s">
        <v>37</v>
      </c>
      <c r="F96" s="46" t="s">
        <v>36</v>
      </c>
      <c r="G96" s="46" t="s">
        <v>36</v>
      </c>
    </row>
    <row r="97" spans="1:7" x14ac:dyDescent="0.35">
      <c r="A97" s="46" t="s">
        <v>10</v>
      </c>
      <c r="B97" s="46" t="s">
        <v>389</v>
      </c>
      <c r="C97" s="46" t="s">
        <v>669</v>
      </c>
      <c r="D97" s="46" t="s">
        <v>36</v>
      </c>
      <c r="E97" s="46" t="s">
        <v>37</v>
      </c>
      <c r="F97" s="46" t="s">
        <v>36</v>
      </c>
      <c r="G97" s="46" t="s">
        <v>36</v>
      </c>
    </row>
    <row r="98" spans="1:7" x14ac:dyDescent="0.35">
      <c r="A98" s="46" t="s">
        <v>10</v>
      </c>
      <c r="B98" s="46" t="s">
        <v>390</v>
      </c>
      <c r="C98" s="46" t="s">
        <v>670</v>
      </c>
      <c r="D98" s="46" t="s">
        <v>36</v>
      </c>
      <c r="E98" s="46" t="s">
        <v>37</v>
      </c>
      <c r="F98" s="46" t="s">
        <v>36</v>
      </c>
      <c r="G98" s="46" t="s">
        <v>36</v>
      </c>
    </row>
    <row r="99" spans="1:7" x14ac:dyDescent="0.35">
      <c r="A99" s="46" t="s">
        <v>10</v>
      </c>
      <c r="B99" s="46" t="s">
        <v>391</v>
      </c>
      <c r="C99" s="46" t="s">
        <v>671</v>
      </c>
      <c r="D99" s="46" t="s">
        <v>36</v>
      </c>
      <c r="E99" s="46" t="s">
        <v>37</v>
      </c>
      <c r="F99" s="46" t="s">
        <v>36</v>
      </c>
      <c r="G99" s="46" t="s">
        <v>36</v>
      </c>
    </row>
    <row r="100" spans="1:7" x14ac:dyDescent="0.35">
      <c r="A100" s="46" t="s">
        <v>11</v>
      </c>
      <c r="B100" s="46" t="s">
        <v>392</v>
      </c>
      <c r="C100" s="46" t="s">
        <v>199</v>
      </c>
      <c r="D100" s="46" t="s">
        <v>36</v>
      </c>
      <c r="E100" s="46" t="s">
        <v>37</v>
      </c>
      <c r="F100" s="46" t="s">
        <v>36</v>
      </c>
      <c r="G100" s="46" t="s">
        <v>36</v>
      </c>
    </row>
    <row r="101" spans="1:7" x14ac:dyDescent="0.35">
      <c r="A101" s="46" t="s">
        <v>11</v>
      </c>
      <c r="B101" s="46" t="s">
        <v>393</v>
      </c>
      <c r="C101" s="46" t="s">
        <v>201</v>
      </c>
      <c r="D101" s="46" t="s">
        <v>36</v>
      </c>
      <c r="E101" s="46" t="s">
        <v>55</v>
      </c>
      <c r="F101" s="46" t="s">
        <v>36</v>
      </c>
      <c r="G101" s="46" t="s">
        <v>36</v>
      </c>
    </row>
    <row r="102" spans="1:7" x14ac:dyDescent="0.35">
      <c r="A102" s="46" t="s">
        <v>11</v>
      </c>
      <c r="B102" s="46" t="s">
        <v>394</v>
      </c>
      <c r="C102" s="46" t="s">
        <v>203</v>
      </c>
      <c r="D102" s="46" t="s">
        <v>36</v>
      </c>
      <c r="E102" s="46" t="s">
        <v>37</v>
      </c>
      <c r="F102" s="46" t="s">
        <v>36</v>
      </c>
      <c r="G102" s="46" t="s">
        <v>36</v>
      </c>
    </row>
    <row r="103" spans="1:7" x14ac:dyDescent="0.35">
      <c r="A103" s="46" t="s">
        <v>11</v>
      </c>
      <c r="B103" s="46" t="s">
        <v>395</v>
      </c>
      <c r="C103" s="46" t="s">
        <v>205</v>
      </c>
      <c r="D103" s="46" t="s">
        <v>36</v>
      </c>
      <c r="E103" s="46" t="s">
        <v>55</v>
      </c>
      <c r="F103" s="46" t="s">
        <v>36</v>
      </c>
      <c r="G103" s="46" t="s">
        <v>36</v>
      </c>
    </row>
    <row r="104" spans="1:7" x14ac:dyDescent="0.35">
      <c r="A104" s="46" t="s">
        <v>11</v>
      </c>
      <c r="B104" s="46" t="s">
        <v>396</v>
      </c>
      <c r="C104" s="46" t="s">
        <v>207</v>
      </c>
      <c r="D104" s="46" t="s">
        <v>46</v>
      </c>
      <c r="E104" s="46" t="s">
        <v>65</v>
      </c>
      <c r="F104" s="46" t="s">
        <v>65</v>
      </c>
      <c r="G104" s="46" t="s">
        <v>65</v>
      </c>
    </row>
    <row r="105" spans="1:7" x14ac:dyDescent="0.35">
      <c r="A105" s="46" t="s">
        <v>11</v>
      </c>
      <c r="B105" s="46" t="s">
        <v>397</v>
      </c>
      <c r="C105" s="46" t="s">
        <v>209</v>
      </c>
      <c r="D105" s="46" t="s">
        <v>36</v>
      </c>
      <c r="E105" s="46" t="s">
        <v>118</v>
      </c>
      <c r="F105" s="46" t="s">
        <v>36</v>
      </c>
      <c r="G105" s="46" t="s">
        <v>36</v>
      </c>
    </row>
    <row r="106" spans="1:7" x14ac:dyDescent="0.35">
      <c r="A106" s="46" t="s">
        <v>12</v>
      </c>
      <c r="B106" s="46" t="s">
        <v>398</v>
      </c>
      <c r="C106" s="46" t="s">
        <v>211</v>
      </c>
      <c r="D106" s="46" t="s">
        <v>36</v>
      </c>
      <c r="E106" s="46" t="s">
        <v>37</v>
      </c>
      <c r="F106" s="46" t="s">
        <v>36</v>
      </c>
      <c r="G106" s="46" t="s">
        <v>36</v>
      </c>
    </row>
    <row r="107" spans="1:7" x14ac:dyDescent="0.35">
      <c r="A107" s="46" t="s">
        <v>12</v>
      </c>
      <c r="B107" s="46" t="s">
        <v>399</v>
      </c>
      <c r="C107" s="46" t="s">
        <v>213</v>
      </c>
      <c r="D107" s="46" t="s">
        <v>36</v>
      </c>
      <c r="E107" s="46" t="s">
        <v>37</v>
      </c>
      <c r="F107" s="46" t="s">
        <v>36</v>
      </c>
      <c r="G107" s="46" t="s">
        <v>36</v>
      </c>
    </row>
    <row r="108" spans="1:7" x14ac:dyDescent="0.35">
      <c r="A108" s="46" t="s">
        <v>12</v>
      </c>
      <c r="B108" s="46" t="s">
        <v>400</v>
      </c>
      <c r="C108" s="46" t="s">
        <v>216</v>
      </c>
      <c r="D108" s="46" t="s">
        <v>36</v>
      </c>
      <c r="E108" s="46" t="s">
        <v>37</v>
      </c>
      <c r="F108" s="46" t="s">
        <v>36</v>
      </c>
      <c r="G108" s="46" t="s">
        <v>36</v>
      </c>
    </row>
    <row r="109" spans="1:7" x14ac:dyDescent="0.35">
      <c r="A109" s="46" t="s">
        <v>12</v>
      </c>
      <c r="B109" s="46" t="s">
        <v>401</v>
      </c>
      <c r="C109" s="46" t="s">
        <v>219</v>
      </c>
      <c r="D109" s="46" t="s">
        <v>36</v>
      </c>
      <c r="E109" s="46" t="s">
        <v>118</v>
      </c>
      <c r="F109" s="46" t="s">
        <v>36</v>
      </c>
      <c r="G109" s="46" t="s">
        <v>36</v>
      </c>
    </row>
    <row r="110" spans="1:7" x14ac:dyDescent="0.35">
      <c r="A110" s="46" t="s">
        <v>12</v>
      </c>
      <c r="B110" s="46" t="s">
        <v>402</v>
      </c>
      <c r="C110" s="46" t="s">
        <v>221</v>
      </c>
      <c r="D110" s="46" t="s">
        <v>36</v>
      </c>
      <c r="E110" s="46" t="s">
        <v>37</v>
      </c>
      <c r="F110" s="46" t="s">
        <v>36</v>
      </c>
      <c r="G110" s="46" t="s">
        <v>36</v>
      </c>
    </row>
    <row r="111" spans="1:7" x14ac:dyDescent="0.35">
      <c r="A111" s="46" t="s">
        <v>12</v>
      </c>
      <c r="B111" s="46" t="s">
        <v>403</v>
      </c>
      <c r="C111" s="46" t="s">
        <v>223</v>
      </c>
      <c r="D111" s="46" t="s">
        <v>36</v>
      </c>
      <c r="E111" s="46" t="s">
        <v>37</v>
      </c>
      <c r="F111" s="46" t="s">
        <v>36</v>
      </c>
      <c r="G111" s="46" t="s">
        <v>36</v>
      </c>
    </row>
    <row r="112" spans="1:7" x14ac:dyDescent="0.35">
      <c r="A112" s="46" t="s">
        <v>13</v>
      </c>
      <c r="B112" s="46" t="s">
        <v>404</v>
      </c>
      <c r="C112" s="46" t="s">
        <v>225</v>
      </c>
      <c r="D112" s="46" t="s">
        <v>36</v>
      </c>
      <c r="E112" s="46" t="s">
        <v>37</v>
      </c>
      <c r="F112" s="46" t="s">
        <v>36</v>
      </c>
      <c r="G112" s="46" t="s">
        <v>405</v>
      </c>
    </row>
    <row r="113" spans="1:7" x14ac:dyDescent="0.35">
      <c r="A113" s="46" t="s">
        <v>13</v>
      </c>
      <c r="B113" s="46" t="s">
        <v>406</v>
      </c>
      <c r="C113" s="46" t="s">
        <v>227</v>
      </c>
      <c r="D113" s="46" t="s">
        <v>36</v>
      </c>
      <c r="E113" s="46" t="s">
        <v>37</v>
      </c>
      <c r="F113" s="46" t="s">
        <v>36</v>
      </c>
      <c r="G113" s="46" t="s">
        <v>405</v>
      </c>
    </row>
    <row r="114" spans="1:7" x14ac:dyDescent="0.35">
      <c r="A114" s="46" t="s">
        <v>13</v>
      </c>
      <c r="B114" s="46" t="s">
        <v>407</v>
      </c>
      <c r="C114" s="46" t="s">
        <v>229</v>
      </c>
      <c r="D114" s="46" t="s">
        <v>36</v>
      </c>
      <c r="E114" s="46" t="s">
        <v>37</v>
      </c>
      <c r="F114" s="46" t="s">
        <v>36</v>
      </c>
      <c r="G114" s="46" t="s">
        <v>405</v>
      </c>
    </row>
    <row r="115" spans="1:7" x14ac:dyDescent="0.35">
      <c r="A115" s="46" t="s">
        <v>13</v>
      </c>
      <c r="B115" s="46" t="s">
        <v>408</v>
      </c>
      <c r="C115" s="46" t="s">
        <v>232</v>
      </c>
      <c r="D115" s="46" t="s">
        <v>36</v>
      </c>
      <c r="E115" s="46" t="s">
        <v>37</v>
      </c>
      <c r="F115" s="46" t="s">
        <v>36</v>
      </c>
      <c r="G115" s="46" t="s">
        <v>405</v>
      </c>
    </row>
    <row r="116" spans="1:7" x14ac:dyDescent="0.35">
      <c r="A116" s="46" t="s">
        <v>13</v>
      </c>
      <c r="B116" s="46" t="s">
        <v>409</v>
      </c>
      <c r="C116" s="46" t="s">
        <v>234</v>
      </c>
      <c r="D116" s="46" t="s">
        <v>36</v>
      </c>
      <c r="E116" s="46" t="s">
        <v>37</v>
      </c>
      <c r="F116" s="46" t="s">
        <v>36</v>
      </c>
      <c r="G116" s="46" t="s">
        <v>405</v>
      </c>
    </row>
    <row r="117" spans="1:7" x14ac:dyDescent="0.35">
      <c r="A117" s="46" t="s">
        <v>13</v>
      </c>
      <c r="B117" s="46" t="s">
        <v>410</v>
      </c>
      <c r="C117" s="46" t="s">
        <v>236</v>
      </c>
      <c r="D117" s="46" t="s">
        <v>36</v>
      </c>
      <c r="E117" s="46" t="s">
        <v>37</v>
      </c>
      <c r="F117" s="46" t="s">
        <v>36</v>
      </c>
      <c r="G117" s="46" t="s">
        <v>405</v>
      </c>
    </row>
    <row r="118" spans="1:7" x14ac:dyDescent="0.35">
      <c r="A118" s="46" t="s">
        <v>13</v>
      </c>
      <c r="B118" s="46" t="s">
        <v>411</v>
      </c>
      <c r="C118" s="46" t="s">
        <v>238</v>
      </c>
      <c r="D118" s="46" t="s">
        <v>36</v>
      </c>
      <c r="E118" s="46" t="s">
        <v>37</v>
      </c>
      <c r="F118" s="46" t="s">
        <v>36</v>
      </c>
      <c r="G118" s="46" t="s">
        <v>405</v>
      </c>
    </row>
    <row r="119" spans="1:7" x14ac:dyDescent="0.35">
      <c r="A119" s="46" t="s">
        <v>13</v>
      </c>
      <c r="B119" s="46" t="s">
        <v>412</v>
      </c>
      <c r="C119" s="46" t="s">
        <v>672</v>
      </c>
      <c r="D119" s="46" t="s">
        <v>36</v>
      </c>
      <c r="E119" s="46" t="s">
        <v>37</v>
      </c>
      <c r="F119" s="46" t="s">
        <v>36</v>
      </c>
      <c r="G119" s="46" t="s">
        <v>405</v>
      </c>
    </row>
    <row r="120" spans="1:7" x14ac:dyDescent="0.35">
      <c r="A120" s="46" t="s">
        <v>13</v>
      </c>
      <c r="B120" s="46" t="s">
        <v>413</v>
      </c>
      <c r="C120" s="46" t="s">
        <v>673</v>
      </c>
      <c r="D120" s="46" t="s">
        <v>36</v>
      </c>
      <c r="E120" s="46" t="s">
        <v>37</v>
      </c>
      <c r="F120" s="46" t="s">
        <v>36</v>
      </c>
      <c r="G120" s="46" t="s">
        <v>405</v>
      </c>
    </row>
    <row r="121" spans="1:7" x14ac:dyDescent="0.35">
      <c r="A121" s="46" t="s">
        <v>13</v>
      </c>
      <c r="B121" s="46" t="s">
        <v>414</v>
      </c>
      <c r="C121" s="46" t="s">
        <v>674</v>
      </c>
      <c r="D121" s="46" t="s">
        <v>36</v>
      </c>
      <c r="E121" s="46" t="s">
        <v>37</v>
      </c>
      <c r="F121" s="46" t="s">
        <v>36</v>
      </c>
      <c r="G121" s="46" t="s">
        <v>405</v>
      </c>
    </row>
    <row r="122" spans="1:7" x14ac:dyDescent="0.35">
      <c r="A122" s="46" t="s">
        <v>13</v>
      </c>
      <c r="B122" s="46" t="s">
        <v>415</v>
      </c>
      <c r="C122" s="46" t="s">
        <v>675</v>
      </c>
      <c r="D122" s="46" t="s">
        <v>36</v>
      </c>
      <c r="E122" s="46" t="s">
        <v>416</v>
      </c>
      <c r="F122" s="46" t="s">
        <v>36</v>
      </c>
      <c r="G122" s="46" t="s">
        <v>405</v>
      </c>
    </row>
    <row r="123" spans="1:7" x14ac:dyDescent="0.35">
      <c r="A123" s="46" t="s">
        <v>13</v>
      </c>
      <c r="B123" s="46" t="s">
        <v>417</v>
      </c>
      <c r="C123" s="46" t="s">
        <v>676</v>
      </c>
      <c r="D123" s="46" t="s">
        <v>36</v>
      </c>
      <c r="E123" s="46" t="s">
        <v>416</v>
      </c>
      <c r="F123" s="46" t="s">
        <v>36</v>
      </c>
      <c r="G123" s="46" t="s">
        <v>405</v>
      </c>
    </row>
    <row r="124" spans="1:7" x14ac:dyDescent="0.35">
      <c r="A124" s="46" t="s">
        <v>14</v>
      </c>
      <c r="B124" s="46" t="s">
        <v>418</v>
      </c>
      <c r="C124" s="46" t="s">
        <v>240</v>
      </c>
      <c r="D124" s="46" t="s">
        <v>36</v>
      </c>
      <c r="E124" s="46" t="s">
        <v>37</v>
      </c>
      <c r="F124" s="46" t="s">
        <v>36</v>
      </c>
      <c r="G124" s="46" t="s">
        <v>59</v>
      </c>
    </row>
    <row r="125" spans="1:7" x14ac:dyDescent="0.35">
      <c r="A125" s="46" t="s">
        <v>14</v>
      </c>
      <c r="B125" s="46" t="s">
        <v>419</v>
      </c>
      <c r="C125" s="46" t="s">
        <v>242</v>
      </c>
      <c r="D125" s="46" t="s">
        <v>40</v>
      </c>
      <c r="E125" s="46" t="s">
        <v>92</v>
      </c>
      <c r="F125" s="46" t="s">
        <v>92</v>
      </c>
      <c r="G125" s="46" t="s">
        <v>59</v>
      </c>
    </row>
    <row r="126" spans="1:7" x14ac:dyDescent="0.35">
      <c r="A126" s="46" t="s">
        <v>14</v>
      </c>
      <c r="B126" s="46" t="s">
        <v>420</v>
      </c>
      <c r="C126" s="46" t="s">
        <v>244</v>
      </c>
      <c r="D126" s="46" t="s">
        <v>36</v>
      </c>
      <c r="E126" s="46" t="s">
        <v>37</v>
      </c>
      <c r="F126" s="46" t="s">
        <v>36</v>
      </c>
      <c r="G126" s="46" t="s">
        <v>59</v>
      </c>
    </row>
    <row r="127" spans="1:7" x14ac:dyDescent="0.35">
      <c r="A127" s="46" t="s">
        <v>14</v>
      </c>
      <c r="B127" s="46" t="s">
        <v>421</v>
      </c>
      <c r="C127" s="46" t="s">
        <v>246</v>
      </c>
      <c r="D127" s="46" t="s">
        <v>40</v>
      </c>
      <c r="E127" s="46" t="s">
        <v>59</v>
      </c>
      <c r="F127" s="46" t="s">
        <v>59</v>
      </c>
      <c r="G127" s="46" t="s">
        <v>59</v>
      </c>
    </row>
    <row r="128" spans="1:7" x14ac:dyDescent="0.35">
      <c r="A128" s="46" t="s">
        <v>14</v>
      </c>
      <c r="B128" s="46" t="s">
        <v>178</v>
      </c>
      <c r="C128" s="46" t="s">
        <v>248</v>
      </c>
      <c r="D128" s="46" t="s">
        <v>36</v>
      </c>
      <c r="E128" s="46" t="s">
        <v>37</v>
      </c>
      <c r="F128" s="46" t="s">
        <v>36</v>
      </c>
      <c r="G128" s="46" t="s">
        <v>59</v>
      </c>
    </row>
    <row r="129" spans="1:7" x14ac:dyDescent="0.35">
      <c r="A129" s="46" t="s">
        <v>14</v>
      </c>
      <c r="B129" s="46" t="s">
        <v>422</v>
      </c>
      <c r="C129" s="46" t="s">
        <v>250</v>
      </c>
      <c r="D129" s="46" t="s">
        <v>36</v>
      </c>
      <c r="E129" s="46" t="s">
        <v>37</v>
      </c>
      <c r="F129" s="46" t="s">
        <v>36</v>
      </c>
      <c r="G129" s="46" t="s">
        <v>59</v>
      </c>
    </row>
    <row r="130" spans="1:7" x14ac:dyDescent="0.35">
      <c r="A130" s="46" t="s">
        <v>14</v>
      </c>
      <c r="B130" s="46" t="s">
        <v>423</v>
      </c>
      <c r="C130" s="46" t="s">
        <v>252</v>
      </c>
      <c r="D130" s="46" t="s">
        <v>40</v>
      </c>
      <c r="E130" s="46" t="s">
        <v>59</v>
      </c>
      <c r="F130" s="46" t="s">
        <v>59</v>
      </c>
      <c r="G130" s="46" t="s">
        <v>59</v>
      </c>
    </row>
    <row r="131" spans="1:7" x14ac:dyDescent="0.35">
      <c r="A131" s="46" t="s">
        <v>14</v>
      </c>
      <c r="B131" s="46" t="s">
        <v>424</v>
      </c>
      <c r="C131" s="46" t="s">
        <v>254</v>
      </c>
      <c r="D131" s="46" t="s">
        <v>36</v>
      </c>
      <c r="E131" s="46" t="s">
        <v>37</v>
      </c>
      <c r="F131" s="46" t="s">
        <v>36</v>
      </c>
      <c r="G131" s="46" t="s">
        <v>59</v>
      </c>
    </row>
    <row r="132" spans="1:7" x14ac:dyDescent="0.35">
      <c r="A132" s="46" t="s">
        <v>14</v>
      </c>
      <c r="B132" s="46" t="s">
        <v>180</v>
      </c>
      <c r="C132" s="46" t="s">
        <v>256</v>
      </c>
      <c r="D132" s="46" t="s">
        <v>36</v>
      </c>
      <c r="E132" s="46" t="s">
        <v>118</v>
      </c>
      <c r="F132" s="46" t="s">
        <v>36</v>
      </c>
      <c r="G132" s="46" t="s">
        <v>59</v>
      </c>
    </row>
    <row r="133" spans="1:7" x14ac:dyDescent="0.35">
      <c r="A133" s="46" t="s">
        <v>14</v>
      </c>
      <c r="B133" s="46" t="s">
        <v>425</v>
      </c>
      <c r="C133" s="46" t="s">
        <v>677</v>
      </c>
      <c r="D133" s="46" t="s">
        <v>36</v>
      </c>
      <c r="E133" s="46" t="s">
        <v>55</v>
      </c>
      <c r="F133" s="46" t="s">
        <v>36</v>
      </c>
      <c r="G133" s="46" t="s">
        <v>59</v>
      </c>
    </row>
    <row r="134" spans="1:7" x14ac:dyDescent="0.35">
      <c r="A134" s="46" t="s">
        <v>14</v>
      </c>
      <c r="B134" s="46" t="s">
        <v>426</v>
      </c>
      <c r="C134" s="46" t="s">
        <v>678</v>
      </c>
      <c r="D134" s="46" t="s">
        <v>36</v>
      </c>
      <c r="E134" s="46" t="s">
        <v>118</v>
      </c>
      <c r="F134" s="46" t="s">
        <v>36</v>
      </c>
      <c r="G134" s="46" t="s">
        <v>59</v>
      </c>
    </row>
    <row r="135" spans="1:7" x14ac:dyDescent="0.35">
      <c r="A135" s="46" t="s">
        <v>14</v>
      </c>
      <c r="B135" s="46" t="s">
        <v>188</v>
      </c>
      <c r="C135" s="46" t="s">
        <v>679</v>
      </c>
      <c r="D135" s="46" t="s">
        <v>36</v>
      </c>
      <c r="E135" s="46" t="s">
        <v>118</v>
      </c>
      <c r="F135" s="46" t="s">
        <v>36</v>
      </c>
      <c r="G135" s="46" t="s">
        <v>59</v>
      </c>
    </row>
    <row r="136" spans="1:7" x14ac:dyDescent="0.35">
      <c r="A136" s="46" t="s">
        <v>14</v>
      </c>
      <c r="B136" s="46" t="s">
        <v>190</v>
      </c>
      <c r="C136" s="46" t="s">
        <v>680</v>
      </c>
      <c r="D136" s="46" t="s">
        <v>36</v>
      </c>
      <c r="E136" s="46" t="s">
        <v>55</v>
      </c>
      <c r="F136" s="46" t="s">
        <v>36</v>
      </c>
      <c r="G136" s="46" t="s">
        <v>59</v>
      </c>
    </row>
    <row r="137" spans="1:7" x14ac:dyDescent="0.35">
      <c r="A137" s="46" t="s">
        <v>14</v>
      </c>
      <c r="B137" s="46" t="s">
        <v>427</v>
      </c>
      <c r="C137" s="46" t="s">
        <v>681</v>
      </c>
      <c r="D137" s="46" t="s">
        <v>40</v>
      </c>
      <c r="E137" s="46" t="s">
        <v>92</v>
      </c>
      <c r="F137" s="46" t="s">
        <v>92</v>
      </c>
      <c r="G137" s="46" t="s">
        <v>59</v>
      </c>
    </row>
    <row r="138" spans="1:7" x14ac:dyDescent="0.35">
      <c r="A138" s="46" t="s">
        <v>15</v>
      </c>
      <c r="B138" s="46" t="s">
        <v>428</v>
      </c>
      <c r="C138" s="46" t="s">
        <v>682</v>
      </c>
      <c r="D138" s="46" t="s">
        <v>46</v>
      </c>
      <c r="E138" s="46" t="s">
        <v>197</v>
      </c>
      <c r="F138" s="46" t="s">
        <v>59</v>
      </c>
      <c r="G138" s="46" t="s">
        <v>59</v>
      </c>
    </row>
    <row r="139" spans="1:7" x14ac:dyDescent="0.35">
      <c r="A139" s="46" t="s">
        <v>15</v>
      </c>
      <c r="B139" s="46" t="s">
        <v>15</v>
      </c>
      <c r="C139" s="46" t="s">
        <v>683</v>
      </c>
      <c r="D139" s="46" t="s">
        <v>36</v>
      </c>
      <c r="E139" s="46" t="s">
        <v>118</v>
      </c>
      <c r="F139" s="46" t="s">
        <v>36</v>
      </c>
      <c r="G139" s="46" t="s">
        <v>59</v>
      </c>
    </row>
    <row r="140" spans="1:7" x14ac:dyDescent="0.35">
      <c r="A140" s="46" t="s">
        <v>16</v>
      </c>
      <c r="B140" s="46" t="s">
        <v>429</v>
      </c>
      <c r="C140" s="46" t="s">
        <v>684</v>
      </c>
      <c r="D140" s="46" t="s">
        <v>40</v>
      </c>
      <c r="E140" s="46" t="s">
        <v>430</v>
      </c>
      <c r="F140" s="46" t="s">
        <v>92</v>
      </c>
      <c r="G140" s="46" t="s">
        <v>59</v>
      </c>
    </row>
    <row r="141" spans="1:7" x14ac:dyDescent="0.35">
      <c r="A141" s="46" t="s">
        <v>16</v>
      </c>
      <c r="B141" s="46" t="s">
        <v>212</v>
      </c>
      <c r="C141" s="46" t="s">
        <v>685</v>
      </c>
      <c r="D141" s="46" t="s">
        <v>36</v>
      </c>
      <c r="E141" s="46" t="s">
        <v>118</v>
      </c>
      <c r="F141" s="46" t="s">
        <v>36</v>
      </c>
      <c r="G141" s="46" t="s">
        <v>59</v>
      </c>
    </row>
    <row r="142" spans="1:7" x14ac:dyDescent="0.35">
      <c r="A142" s="46" t="s">
        <v>16</v>
      </c>
      <c r="B142" s="46" t="s">
        <v>431</v>
      </c>
      <c r="C142" s="46" t="s">
        <v>686</v>
      </c>
      <c r="D142" s="46" t="s">
        <v>46</v>
      </c>
      <c r="E142" s="46" t="s">
        <v>218</v>
      </c>
      <c r="F142" s="46" t="s">
        <v>92</v>
      </c>
      <c r="G142" s="46" t="s">
        <v>59</v>
      </c>
    </row>
    <row r="143" spans="1:7" x14ac:dyDescent="0.35">
      <c r="A143" s="46" t="s">
        <v>16</v>
      </c>
      <c r="B143" s="46" t="s">
        <v>432</v>
      </c>
      <c r="C143" s="46" t="s">
        <v>687</v>
      </c>
      <c r="D143" s="46" t="s">
        <v>40</v>
      </c>
      <c r="E143" s="46" t="s">
        <v>281</v>
      </c>
      <c r="F143" s="46" t="s">
        <v>92</v>
      </c>
      <c r="G143" s="46" t="s">
        <v>59</v>
      </c>
    </row>
    <row r="144" spans="1:7" x14ac:dyDescent="0.35">
      <c r="A144" s="46" t="s">
        <v>16</v>
      </c>
      <c r="B144" s="46" t="s">
        <v>220</v>
      </c>
      <c r="C144" s="46" t="s">
        <v>688</v>
      </c>
      <c r="D144" s="46" t="s">
        <v>36</v>
      </c>
      <c r="E144" s="46" t="s">
        <v>118</v>
      </c>
      <c r="F144" s="46" t="s">
        <v>36</v>
      </c>
      <c r="G144" s="46" t="s">
        <v>59</v>
      </c>
    </row>
    <row r="145" spans="1:7" x14ac:dyDescent="0.35">
      <c r="A145" s="46" t="s">
        <v>16</v>
      </c>
      <c r="B145" s="46" t="s">
        <v>433</v>
      </c>
      <c r="C145" s="46" t="s">
        <v>689</v>
      </c>
      <c r="D145" s="46" t="s">
        <v>36</v>
      </c>
      <c r="E145" s="46" t="s">
        <v>55</v>
      </c>
      <c r="F145" s="46" t="s">
        <v>36</v>
      </c>
      <c r="G145" s="46" t="s">
        <v>59</v>
      </c>
    </row>
    <row r="146" spans="1:7" x14ac:dyDescent="0.35">
      <c r="A146" s="46" t="s">
        <v>16</v>
      </c>
      <c r="B146" s="46" t="s">
        <v>434</v>
      </c>
      <c r="C146" s="46" t="s">
        <v>690</v>
      </c>
      <c r="D146" s="46" t="s">
        <v>46</v>
      </c>
      <c r="E146" s="46" t="s">
        <v>218</v>
      </c>
      <c r="F146" s="46" t="s">
        <v>36</v>
      </c>
      <c r="G146" s="46" t="s">
        <v>59</v>
      </c>
    </row>
    <row r="147" spans="1:7" x14ac:dyDescent="0.35">
      <c r="A147" s="46" t="s">
        <v>17</v>
      </c>
      <c r="B147" s="46" t="s">
        <v>435</v>
      </c>
      <c r="C147" s="46" t="s">
        <v>691</v>
      </c>
      <c r="D147" s="46" t="s">
        <v>40</v>
      </c>
      <c r="E147" s="46" t="s">
        <v>62</v>
      </c>
      <c r="F147" s="46" t="s">
        <v>91</v>
      </c>
      <c r="G147" s="46" t="s">
        <v>59</v>
      </c>
    </row>
    <row r="148" spans="1:7" x14ac:dyDescent="0.35">
      <c r="A148" s="46" t="s">
        <v>17</v>
      </c>
      <c r="B148" s="46" t="s">
        <v>226</v>
      </c>
      <c r="C148" s="46" t="s">
        <v>692</v>
      </c>
      <c r="D148" s="46" t="s">
        <v>40</v>
      </c>
      <c r="E148" s="46" t="s">
        <v>58</v>
      </c>
      <c r="F148" s="46" t="s">
        <v>92</v>
      </c>
      <c r="G148" s="46" t="s">
        <v>59</v>
      </c>
    </row>
    <row r="149" spans="1:7" x14ac:dyDescent="0.35">
      <c r="A149" s="46" t="s">
        <v>17</v>
      </c>
      <c r="B149" s="46" t="s">
        <v>228</v>
      </c>
      <c r="C149" s="46" t="s">
        <v>693</v>
      </c>
      <c r="D149" s="46" t="s">
        <v>36</v>
      </c>
      <c r="E149" s="46" t="s">
        <v>37</v>
      </c>
      <c r="F149" s="46" t="s">
        <v>36</v>
      </c>
      <c r="G149" s="46" t="s">
        <v>59</v>
      </c>
    </row>
    <row r="150" spans="1:7" x14ac:dyDescent="0.35">
      <c r="A150" s="46" t="s">
        <v>17</v>
      </c>
      <c r="B150" s="46" t="s">
        <v>230</v>
      </c>
      <c r="C150" s="46" t="s">
        <v>694</v>
      </c>
      <c r="D150" s="46" t="s">
        <v>46</v>
      </c>
      <c r="E150" s="46" t="s">
        <v>340</v>
      </c>
      <c r="F150" s="46" t="s">
        <v>92</v>
      </c>
      <c r="G150" s="46" t="s">
        <v>59</v>
      </c>
    </row>
    <row r="151" spans="1:7" x14ac:dyDescent="0.35">
      <c r="A151" s="46" t="s">
        <v>17</v>
      </c>
      <c r="B151" s="46" t="s">
        <v>436</v>
      </c>
      <c r="C151" s="46" t="s">
        <v>695</v>
      </c>
      <c r="D151" s="46" t="s">
        <v>40</v>
      </c>
      <c r="E151" s="46" t="s">
        <v>62</v>
      </c>
      <c r="F151" s="46" t="s">
        <v>59</v>
      </c>
      <c r="G151" s="46" t="s">
        <v>59</v>
      </c>
    </row>
    <row r="152" spans="1:7" x14ac:dyDescent="0.35">
      <c r="A152" s="46" t="s">
        <v>17</v>
      </c>
      <c r="B152" s="46" t="s">
        <v>237</v>
      </c>
      <c r="C152" s="46" t="s">
        <v>696</v>
      </c>
      <c r="D152" s="46" t="s">
        <v>40</v>
      </c>
      <c r="E152" s="46" t="s">
        <v>80</v>
      </c>
      <c r="F152" s="46" t="s">
        <v>59</v>
      </c>
      <c r="G152" s="46" t="s">
        <v>59</v>
      </c>
    </row>
    <row r="153" spans="1:7" x14ac:dyDescent="0.35">
      <c r="A153" s="46" t="s">
        <v>17</v>
      </c>
      <c r="B153" s="46" t="s">
        <v>437</v>
      </c>
      <c r="C153" s="46" t="s">
        <v>697</v>
      </c>
      <c r="D153" s="46" t="s">
        <v>40</v>
      </c>
      <c r="E153" s="46" t="s">
        <v>80</v>
      </c>
      <c r="F153" s="46" t="s">
        <v>59</v>
      </c>
      <c r="G153" s="46" t="s">
        <v>59</v>
      </c>
    </row>
    <row r="154" spans="1:7" x14ac:dyDescent="0.35">
      <c r="A154" s="46" t="s">
        <v>17</v>
      </c>
      <c r="B154" s="46" t="s">
        <v>235</v>
      </c>
      <c r="C154" s="46" t="s">
        <v>698</v>
      </c>
      <c r="D154" s="46" t="s">
        <v>46</v>
      </c>
      <c r="E154" s="46" t="s">
        <v>340</v>
      </c>
      <c r="F154" s="46" t="s">
        <v>36</v>
      </c>
      <c r="G154" s="46" t="s">
        <v>59</v>
      </c>
    </row>
    <row r="155" spans="1:7" x14ac:dyDescent="0.35">
      <c r="A155" s="46" t="s">
        <v>18</v>
      </c>
      <c r="B155" s="46" t="s">
        <v>200</v>
      </c>
      <c r="C155" s="46" t="s">
        <v>699</v>
      </c>
      <c r="D155" s="46" t="s">
        <v>36</v>
      </c>
      <c r="E155" s="46" t="s">
        <v>118</v>
      </c>
      <c r="F155" s="46" t="s">
        <v>92</v>
      </c>
      <c r="G155" s="46" t="s">
        <v>59</v>
      </c>
    </row>
    <row r="156" spans="1:7" x14ac:dyDescent="0.35">
      <c r="A156" s="46" t="s">
        <v>18</v>
      </c>
      <c r="B156" s="46" t="s">
        <v>202</v>
      </c>
      <c r="C156" s="46" t="s">
        <v>700</v>
      </c>
      <c r="D156" s="46" t="s">
        <v>40</v>
      </c>
      <c r="E156" s="46" t="s">
        <v>438</v>
      </c>
      <c r="F156" s="46" t="s">
        <v>92</v>
      </c>
      <c r="G156" s="46" t="s">
        <v>59</v>
      </c>
    </row>
    <row r="157" spans="1:7" x14ac:dyDescent="0.35">
      <c r="A157" s="46" t="s">
        <v>18</v>
      </c>
      <c r="B157" s="46" t="s">
        <v>204</v>
      </c>
      <c r="C157" s="46" t="s">
        <v>701</v>
      </c>
      <c r="D157" s="46" t="s">
        <v>36</v>
      </c>
      <c r="E157" s="46" t="s">
        <v>118</v>
      </c>
      <c r="F157" s="46" t="s">
        <v>36</v>
      </c>
      <c r="G157" s="46" t="s">
        <v>59</v>
      </c>
    </row>
    <row r="158" spans="1:7" x14ac:dyDescent="0.35">
      <c r="A158" s="46" t="s">
        <v>18</v>
      </c>
      <c r="B158" s="46" t="s">
        <v>439</v>
      </c>
      <c r="C158" s="46" t="s">
        <v>702</v>
      </c>
      <c r="D158" s="46" t="s">
        <v>36</v>
      </c>
      <c r="E158" s="46" t="s">
        <v>55</v>
      </c>
      <c r="F158" s="46" t="s">
        <v>36</v>
      </c>
      <c r="G158" s="46" t="s">
        <v>59</v>
      </c>
    </row>
    <row r="159" spans="1:7" x14ac:dyDescent="0.35">
      <c r="A159" s="46" t="s">
        <v>18</v>
      </c>
      <c r="B159" s="46" t="s">
        <v>208</v>
      </c>
      <c r="C159" s="46" t="s">
        <v>703</v>
      </c>
      <c r="D159" s="46" t="s">
        <v>36</v>
      </c>
      <c r="E159" s="46" t="s">
        <v>37</v>
      </c>
      <c r="F159" s="46" t="s">
        <v>36</v>
      </c>
      <c r="G159" s="46" t="s">
        <v>59</v>
      </c>
    </row>
    <row r="160" spans="1:7" x14ac:dyDescent="0.35">
      <c r="A160" s="46" t="s">
        <v>18</v>
      </c>
      <c r="B160" s="46" t="s">
        <v>210</v>
      </c>
      <c r="C160" s="46" t="s">
        <v>704</v>
      </c>
      <c r="D160" s="46" t="s">
        <v>36</v>
      </c>
      <c r="E160" s="46" t="s">
        <v>37</v>
      </c>
      <c r="F160" s="46" t="s">
        <v>92</v>
      </c>
      <c r="G160" s="46" t="s">
        <v>59</v>
      </c>
    </row>
    <row r="161" spans="1:7" x14ac:dyDescent="0.35">
      <c r="A161" s="46" t="s">
        <v>19</v>
      </c>
      <c r="B161" s="46" t="s">
        <v>440</v>
      </c>
      <c r="C161" s="46" t="s">
        <v>705</v>
      </c>
      <c r="D161" s="46" t="s">
        <v>36</v>
      </c>
      <c r="E161" s="46" t="s">
        <v>37</v>
      </c>
      <c r="F161" s="46" t="s">
        <v>36</v>
      </c>
      <c r="G161" s="46" t="s">
        <v>368</v>
      </c>
    </row>
    <row r="162" spans="1:7" x14ac:dyDescent="0.35">
      <c r="A162" s="46" t="s">
        <v>19</v>
      </c>
      <c r="B162" s="46" t="s">
        <v>441</v>
      </c>
      <c r="C162" s="46" t="s">
        <v>706</v>
      </c>
      <c r="D162" s="46" t="s">
        <v>36</v>
      </c>
      <c r="E162" s="46" t="s">
        <v>37</v>
      </c>
      <c r="F162" s="46" t="s">
        <v>36</v>
      </c>
      <c r="G162" s="46" t="s">
        <v>368</v>
      </c>
    </row>
    <row r="163" spans="1:7" x14ac:dyDescent="0.35">
      <c r="A163" s="46" t="s">
        <v>19</v>
      </c>
      <c r="B163" s="46" t="s">
        <v>442</v>
      </c>
      <c r="C163" s="46" t="s">
        <v>707</v>
      </c>
      <c r="D163" s="46" t="s">
        <v>36</v>
      </c>
      <c r="E163" s="46" t="s">
        <v>37</v>
      </c>
      <c r="F163" s="46" t="s">
        <v>36</v>
      </c>
      <c r="G163" s="46" t="s">
        <v>368</v>
      </c>
    </row>
    <row r="164" spans="1:7" x14ac:dyDescent="0.35">
      <c r="A164" s="46" t="s">
        <v>19</v>
      </c>
      <c r="B164" s="46" t="s">
        <v>443</v>
      </c>
      <c r="C164" s="46" t="s">
        <v>708</v>
      </c>
      <c r="D164" s="46" t="s">
        <v>36</v>
      </c>
      <c r="E164" s="46" t="s">
        <v>37</v>
      </c>
      <c r="F164" s="46" t="s">
        <v>36</v>
      </c>
      <c r="G164" s="46" t="s">
        <v>368</v>
      </c>
    </row>
    <row r="165" spans="1:7" x14ac:dyDescent="0.35">
      <c r="A165" s="46" t="s">
        <v>19</v>
      </c>
      <c r="B165" s="46" t="s">
        <v>444</v>
      </c>
      <c r="C165" s="46" t="s">
        <v>709</v>
      </c>
      <c r="D165" s="46" t="s">
        <v>36</v>
      </c>
      <c r="E165" s="46" t="s">
        <v>37</v>
      </c>
      <c r="F165" s="46" t="s">
        <v>36</v>
      </c>
      <c r="G165" s="46" t="s">
        <v>368</v>
      </c>
    </row>
    <row r="166" spans="1:7" x14ac:dyDescent="0.35">
      <c r="A166" s="46" t="s">
        <v>19</v>
      </c>
      <c r="B166" s="46" t="s">
        <v>445</v>
      </c>
      <c r="C166" s="46" t="s">
        <v>710</v>
      </c>
      <c r="D166" s="46" t="s">
        <v>36</v>
      </c>
      <c r="E166" s="46" t="s">
        <v>37</v>
      </c>
      <c r="F166" s="46" t="s">
        <v>36</v>
      </c>
      <c r="G166" s="46" t="s">
        <v>368</v>
      </c>
    </row>
    <row r="167" spans="1:7" x14ac:dyDescent="0.35">
      <c r="A167" s="46" t="s">
        <v>19</v>
      </c>
      <c r="B167" s="46" t="s">
        <v>446</v>
      </c>
      <c r="C167" s="46" t="s">
        <v>711</v>
      </c>
      <c r="D167" s="46" t="s">
        <v>36</v>
      </c>
      <c r="E167" s="46" t="s">
        <v>37</v>
      </c>
      <c r="F167" s="46" t="s">
        <v>36</v>
      </c>
      <c r="G167" s="46" t="s">
        <v>368</v>
      </c>
    </row>
    <row r="168" spans="1:7" x14ac:dyDescent="0.35">
      <c r="A168" s="46" t="s">
        <v>19</v>
      </c>
      <c r="B168" s="46" t="s">
        <v>447</v>
      </c>
      <c r="C168" s="46" t="s">
        <v>712</v>
      </c>
      <c r="D168" s="46" t="s">
        <v>36</v>
      </c>
      <c r="E168" s="46" t="s">
        <v>37</v>
      </c>
      <c r="F168" s="46" t="s">
        <v>36</v>
      </c>
      <c r="G168" s="46" t="s">
        <v>368</v>
      </c>
    </row>
    <row r="169" spans="1:7" x14ac:dyDescent="0.35">
      <c r="A169" s="46" t="s">
        <v>19</v>
      </c>
      <c r="B169" s="46" t="s">
        <v>448</v>
      </c>
      <c r="C169" s="46" t="s">
        <v>713</v>
      </c>
      <c r="D169" s="46" t="s">
        <v>36</v>
      </c>
      <c r="E169" s="46" t="s">
        <v>37</v>
      </c>
      <c r="F169" s="46" t="s">
        <v>36</v>
      </c>
      <c r="G169" s="46" t="s">
        <v>368</v>
      </c>
    </row>
    <row r="170" spans="1:7" x14ac:dyDescent="0.35">
      <c r="A170" s="46" t="s">
        <v>19</v>
      </c>
      <c r="B170" s="46" t="s">
        <v>449</v>
      </c>
      <c r="C170" s="46" t="s">
        <v>714</v>
      </c>
      <c r="D170" s="46" t="s">
        <v>36</v>
      </c>
      <c r="E170" s="46" t="s">
        <v>37</v>
      </c>
      <c r="F170" s="46" t="s">
        <v>36</v>
      </c>
      <c r="G170" s="46" t="s">
        <v>368</v>
      </c>
    </row>
    <row r="171" spans="1:7" x14ac:dyDescent="0.35">
      <c r="A171" s="46" t="s">
        <v>19</v>
      </c>
      <c r="B171" s="46" t="s">
        <v>450</v>
      </c>
      <c r="C171" s="46" t="s">
        <v>715</v>
      </c>
      <c r="D171" s="46" t="s">
        <v>36</v>
      </c>
      <c r="E171" s="46" t="s">
        <v>37</v>
      </c>
      <c r="F171" s="46" t="s">
        <v>36</v>
      </c>
      <c r="G171" s="46" t="s">
        <v>368</v>
      </c>
    </row>
    <row r="172" spans="1:7" x14ac:dyDescent="0.35">
      <c r="A172" s="46" t="s">
        <v>19</v>
      </c>
      <c r="B172" s="46" t="s">
        <v>451</v>
      </c>
      <c r="C172" s="46" t="s">
        <v>716</v>
      </c>
      <c r="D172" s="46" t="s">
        <v>36</v>
      </c>
      <c r="E172" s="46" t="s">
        <v>37</v>
      </c>
      <c r="F172" s="46" t="s">
        <v>36</v>
      </c>
      <c r="G172" s="46" t="s">
        <v>368</v>
      </c>
    </row>
    <row r="173" spans="1:7" x14ac:dyDescent="0.35">
      <c r="A173" s="46" t="s">
        <v>19</v>
      </c>
      <c r="B173" s="46" t="s">
        <v>452</v>
      </c>
      <c r="C173" s="46" t="s">
        <v>717</v>
      </c>
      <c r="D173" s="46" t="s">
        <v>36</v>
      </c>
      <c r="E173" s="46" t="s">
        <v>37</v>
      </c>
      <c r="F173" s="46" t="s">
        <v>36</v>
      </c>
      <c r="G173" s="46" t="s">
        <v>368</v>
      </c>
    </row>
    <row r="174" spans="1:7" x14ac:dyDescent="0.35">
      <c r="A174" s="46" t="s">
        <v>20</v>
      </c>
      <c r="B174" s="46" t="s">
        <v>453</v>
      </c>
      <c r="C174" s="46" t="s">
        <v>718</v>
      </c>
      <c r="D174" s="46" t="s">
        <v>40</v>
      </c>
      <c r="E174" s="46" t="s">
        <v>454</v>
      </c>
      <c r="F174" s="46" t="s">
        <v>59</v>
      </c>
      <c r="G174" s="46" t="s">
        <v>59</v>
      </c>
    </row>
    <row r="175" spans="1:7" x14ac:dyDescent="0.35">
      <c r="A175" s="46" t="s">
        <v>20</v>
      </c>
      <c r="B175" s="46" t="s">
        <v>455</v>
      </c>
      <c r="C175" s="46" t="s">
        <v>719</v>
      </c>
      <c r="D175" s="46" t="s">
        <v>36</v>
      </c>
      <c r="E175" s="46" t="s">
        <v>37</v>
      </c>
      <c r="F175" s="46" t="s">
        <v>36</v>
      </c>
      <c r="G175" s="46" t="s">
        <v>59</v>
      </c>
    </row>
    <row r="176" spans="1:7" x14ac:dyDescent="0.35">
      <c r="A176" s="46" t="s">
        <v>20</v>
      </c>
      <c r="B176" s="46" t="s">
        <v>456</v>
      </c>
      <c r="C176" s="46" t="s">
        <v>720</v>
      </c>
      <c r="D176" s="46" t="s">
        <v>36</v>
      </c>
      <c r="E176" s="46" t="s">
        <v>37</v>
      </c>
      <c r="F176" s="46" t="s">
        <v>36</v>
      </c>
      <c r="G176" s="46" t="s">
        <v>59</v>
      </c>
    </row>
    <row r="177" spans="1:7" x14ac:dyDescent="0.35">
      <c r="A177" s="46" t="s">
        <v>20</v>
      </c>
      <c r="B177" s="46" t="s">
        <v>249</v>
      </c>
      <c r="C177" s="46" t="s">
        <v>721</v>
      </c>
      <c r="D177" s="46" t="s">
        <v>40</v>
      </c>
      <c r="E177" s="46" t="s">
        <v>92</v>
      </c>
      <c r="F177" s="46" t="s">
        <v>92</v>
      </c>
      <c r="G177" s="46" t="s">
        <v>59</v>
      </c>
    </row>
    <row r="178" spans="1:7" x14ac:dyDescent="0.35">
      <c r="A178" s="46" t="s">
        <v>20</v>
      </c>
      <c r="B178" s="46" t="s">
        <v>457</v>
      </c>
      <c r="C178" s="46" t="s">
        <v>722</v>
      </c>
      <c r="D178" s="46" t="s">
        <v>36</v>
      </c>
      <c r="E178" s="46" t="s">
        <v>55</v>
      </c>
      <c r="F178" s="46" t="s">
        <v>36</v>
      </c>
      <c r="G178" s="46" t="s">
        <v>59</v>
      </c>
    </row>
    <row r="179" spans="1:7" x14ac:dyDescent="0.35">
      <c r="A179" s="46" t="s">
        <v>20</v>
      </c>
      <c r="B179" s="46" t="s">
        <v>241</v>
      </c>
      <c r="C179" s="46" t="s">
        <v>723</v>
      </c>
      <c r="D179" s="46" t="s">
        <v>40</v>
      </c>
      <c r="E179" s="46" t="s">
        <v>62</v>
      </c>
      <c r="F179" s="46" t="s">
        <v>92</v>
      </c>
      <c r="G179" s="46" t="s">
        <v>59</v>
      </c>
    </row>
    <row r="180" spans="1:7" x14ac:dyDescent="0.35">
      <c r="A180" s="46" t="s">
        <v>20</v>
      </c>
      <c r="B180" s="46" t="s">
        <v>458</v>
      </c>
      <c r="C180" s="46" t="s">
        <v>724</v>
      </c>
      <c r="D180" s="46" t="s">
        <v>36</v>
      </c>
      <c r="E180" s="46" t="s">
        <v>118</v>
      </c>
      <c r="F180" s="46" t="s">
        <v>36</v>
      </c>
      <c r="G180" s="46" t="s">
        <v>59</v>
      </c>
    </row>
    <row r="181" spans="1:7" x14ac:dyDescent="0.35">
      <c r="A181" s="46" t="s">
        <v>20</v>
      </c>
      <c r="B181" s="46" t="s">
        <v>459</v>
      </c>
      <c r="C181" s="46" t="s">
        <v>725</v>
      </c>
      <c r="D181" s="46" t="s">
        <v>36</v>
      </c>
      <c r="E181" s="46" t="s">
        <v>37</v>
      </c>
      <c r="F181" s="46" t="s">
        <v>36</v>
      </c>
      <c r="G181" s="46" t="s">
        <v>59</v>
      </c>
    </row>
    <row r="182" spans="1:7" x14ac:dyDescent="0.35">
      <c r="A182" s="46" t="s">
        <v>20</v>
      </c>
      <c r="B182" s="46" t="s">
        <v>460</v>
      </c>
      <c r="C182" s="46" t="s">
        <v>726</v>
      </c>
      <c r="D182" s="46" t="s">
        <v>36</v>
      </c>
      <c r="E182" s="46" t="s">
        <v>37</v>
      </c>
      <c r="F182" s="46" t="s">
        <v>36</v>
      </c>
      <c r="G182" s="46" t="s">
        <v>59</v>
      </c>
    </row>
    <row r="183" spans="1:7" x14ac:dyDescent="0.35">
      <c r="A183" s="46" t="s">
        <v>20</v>
      </c>
      <c r="B183" s="46" t="s">
        <v>461</v>
      </c>
      <c r="C183" s="46" t="s">
        <v>727</v>
      </c>
      <c r="D183" s="46" t="s">
        <v>36</v>
      </c>
      <c r="E183" s="46" t="s">
        <v>37</v>
      </c>
      <c r="F183" s="46" t="s">
        <v>36</v>
      </c>
      <c r="G183" s="46" t="s">
        <v>59</v>
      </c>
    </row>
    <row r="184" spans="1:7" x14ac:dyDescent="0.35">
      <c r="A184" s="46" t="s">
        <v>20</v>
      </c>
      <c r="B184" s="46" t="s">
        <v>462</v>
      </c>
      <c r="C184" s="46" t="s">
        <v>728</v>
      </c>
      <c r="D184" s="46" t="s">
        <v>36</v>
      </c>
      <c r="E184" s="46" t="s">
        <v>55</v>
      </c>
      <c r="F184" s="46" t="s">
        <v>36</v>
      </c>
      <c r="G184" s="46" t="s">
        <v>59</v>
      </c>
    </row>
    <row r="185" spans="1:7" x14ac:dyDescent="0.35">
      <c r="A185" s="46" t="s">
        <v>20</v>
      </c>
      <c r="B185" s="46" t="s">
        <v>463</v>
      </c>
      <c r="C185" s="46" t="s">
        <v>729</v>
      </c>
      <c r="D185" s="46" t="s">
        <v>36</v>
      </c>
      <c r="E185" s="46" t="s">
        <v>37</v>
      </c>
      <c r="F185" s="46" t="s">
        <v>36</v>
      </c>
      <c r="G185" s="46" t="s">
        <v>59</v>
      </c>
    </row>
    <row r="186" spans="1:7" x14ac:dyDescent="0.35">
      <c r="A186" s="46" t="s">
        <v>20</v>
      </c>
      <c r="B186" s="46" t="s">
        <v>464</v>
      </c>
      <c r="C186" s="46" t="s">
        <v>730</v>
      </c>
      <c r="D186" s="46" t="s">
        <v>36</v>
      </c>
      <c r="E186" s="46" t="s">
        <v>62</v>
      </c>
      <c r="F186" s="46" t="s">
        <v>36</v>
      </c>
      <c r="G186" s="46" t="s">
        <v>59</v>
      </c>
    </row>
    <row r="187" spans="1:7" x14ac:dyDescent="0.35">
      <c r="A187" s="46" t="s">
        <v>20</v>
      </c>
      <c r="B187" s="46" t="s">
        <v>465</v>
      </c>
      <c r="C187" s="46" t="s">
        <v>731</v>
      </c>
      <c r="D187" s="46" t="s">
        <v>36</v>
      </c>
      <c r="E187" s="46" t="s">
        <v>118</v>
      </c>
      <c r="F187" s="46" t="s">
        <v>36</v>
      </c>
      <c r="G187" s="46" t="s">
        <v>59</v>
      </c>
    </row>
    <row r="188" spans="1:7" x14ac:dyDescent="0.35">
      <c r="A188" s="46" t="s">
        <v>20</v>
      </c>
      <c r="B188" s="46" t="s">
        <v>466</v>
      </c>
      <c r="C188" s="46" t="s">
        <v>732</v>
      </c>
      <c r="D188" s="46" t="s">
        <v>36</v>
      </c>
      <c r="E188" s="46" t="s">
        <v>55</v>
      </c>
      <c r="F188" s="46" t="s">
        <v>36</v>
      </c>
      <c r="G188" s="46" t="s">
        <v>36</v>
      </c>
    </row>
    <row r="189" spans="1:7" x14ac:dyDescent="0.35">
      <c r="A189" s="46" t="s">
        <v>20</v>
      </c>
      <c r="B189" s="46" t="s">
        <v>467</v>
      </c>
      <c r="C189" s="46" t="s">
        <v>733</v>
      </c>
      <c r="D189" s="46" t="s">
        <v>36</v>
      </c>
      <c r="E189" s="46" t="s">
        <v>37</v>
      </c>
      <c r="F189" s="46" t="s">
        <v>36</v>
      </c>
      <c r="G189" s="46" t="s">
        <v>36</v>
      </c>
    </row>
    <row r="190" spans="1:7" x14ac:dyDescent="0.35">
      <c r="A190" s="46" t="s">
        <v>285</v>
      </c>
      <c r="B190" s="46" t="s">
        <v>615</v>
      </c>
      <c r="C190" s="46" t="s">
        <v>616</v>
      </c>
      <c r="D190" s="46" t="s">
        <v>46</v>
      </c>
      <c r="E190" s="46" t="s">
        <v>36</v>
      </c>
      <c r="F190" s="46" t="s">
        <v>36</v>
      </c>
      <c r="G190" s="46" t="s">
        <v>36</v>
      </c>
    </row>
    <row r="191" spans="1:7" x14ac:dyDescent="0.35">
      <c r="A191" s="46" t="s">
        <v>285</v>
      </c>
      <c r="B191" s="46" t="s">
        <v>617</v>
      </c>
      <c r="C191" s="46" t="s">
        <v>618</v>
      </c>
      <c r="D191" s="46" t="s">
        <v>40</v>
      </c>
      <c r="E191" s="46" t="s">
        <v>734</v>
      </c>
      <c r="F191" s="46" t="s">
        <v>36</v>
      </c>
      <c r="G191" s="46" t="s">
        <v>735</v>
      </c>
    </row>
    <row r="192" spans="1:7" x14ac:dyDescent="0.35">
      <c r="A192" s="46" t="s">
        <v>285</v>
      </c>
      <c r="B192" s="46" t="s">
        <v>619</v>
      </c>
      <c r="C192" s="46" t="s">
        <v>620</v>
      </c>
      <c r="D192" s="46" t="s">
        <v>40</v>
      </c>
      <c r="E192" s="46" t="s">
        <v>735</v>
      </c>
      <c r="F192" s="46" t="s">
        <v>735</v>
      </c>
      <c r="G192" s="46" t="s">
        <v>735</v>
      </c>
    </row>
    <row r="193" spans="1:7" x14ac:dyDescent="0.35">
      <c r="A193" s="46" t="s">
        <v>285</v>
      </c>
      <c r="B193" s="46" t="s">
        <v>621</v>
      </c>
      <c r="C193" s="46" t="s">
        <v>622</v>
      </c>
      <c r="D193" s="46" t="s">
        <v>40</v>
      </c>
      <c r="E193" s="46" t="s">
        <v>735</v>
      </c>
      <c r="F193" s="46" t="s">
        <v>735</v>
      </c>
      <c r="G193" s="46" t="s">
        <v>735</v>
      </c>
    </row>
    <row r="194" spans="1:7" x14ac:dyDescent="0.35">
      <c r="A194" s="46" t="s">
        <v>21</v>
      </c>
      <c r="B194" s="46" t="s">
        <v>468</v>
      </c>
      <c r="C194" s="46" t="s">
        <v>736</v>
      </c>
      <c r="D194" s="46" t="s">
        <v>36</v>
      </c>
      <c r="E194" s="46" t="s">
        <v>36</v>
      </c>
      <c r="F194" s="46" t="s">
        <v>36</v>
      </c>
      <c r="G194" s="46" t="s">
        <v>144</v>
      </c>
    </row>
    <row r="195" spans="1:7" x14ac:dyDescent="0.35">
      <c r="A195" s="46" t="s">
        <v>21</v>
      </c>
      <c r="B195" s="46" t="s">
        <v>469</v>
      </c>
      <c r="C195" s="46" t="s">
        <v>737</v>
      </c>
      <c r="D195" s="46" t="s">
        <v>40</v>
      </c>
      <c r="E195" s="46" t="s">
        <v>470</v>
      </c>
      <c r="F195" s="46" t="s">
        <v>144</v>
      </c>
      <c r="G195" s="46" t="s">
        <v>144</v>
      </c>
    </row>
    <row r="196" spans="1:7" x14ac:dyDescent="0.35">
      <c r="A196" s="46" t="s">
        <v>21</v>
      </c>
      <c r="B196" s="46" t="s">
        <v>471</v>
      </c>
      <c r="C196" s="46" t="s">
        <v>738</v>
      </c>
      <c r="D196" s="46" t="s">
        <v>40</v>
      </c>
      <c r="E196" s="46" t="s">
        <v>472</v>
      </c>
      <c r="F196" s="46" t="s">
        <v>144</v>
      </c>
      <c r="G196" s="46" t="s">
        <v>144</v>
      </c>
    </row>
    <row r="197" spans="1:7" x14ac:dyDescent="0.35">
      <c r="A197" s="46" t="s">
        <v>21</v>
      </c>
      <c r="B197" s="46" t="s">
        <v>473</v>
      </c>
      <c r="C197" s="46" t="s">
        <v>739</v>
      </c>
      <c r="D197" s="46" t="s">
        <v>40</v>
      </c>
      <c r="E197" s="46" t="s">
        <v>37</v>
      </c>
      <c r="F197" s="46" t="s">
        <v>144</v>
      </c>
      <c r="G197" s="46" t="s">
        <v>144</v>
      </c>
    </row>
    <row r="198" spans="1:7" x14ac:dyDescent="0.35">
      <c r="A198" s="46" t="s">
        <v>22</v>
      </c>
      <c r="B198" s="46" t="s">
        <v>474</v>
      </c>
      <c r="C198" s="46" t="s">
        <v>740</v>
      </c>
      <c r="D198" s="46" t="s">
        <v>40</v>
      </c>
      <c r="E198" s="46" t="s">
        <v>163</v>
      </c>
      <c r="F198" s="46" t="s">
        <v>163</v>
      </c>
      <c r="G198" s="46" t="s">
        <v>163</v>
      </c>
    </row>
    <row r="199" spans="1:7" x14ac:dyDescent="0.35">
      <c r="A199" s="46" t="s">
        <v>22</v>
      </c>
      <c r="B199" s="46" t="s">
        <v>475</v>
      </c>
      <c r="C199" s="46" t="s">
        <v>741</v>
      </c>
      <c r="D199" s="46" t="s">
        <v>40</v>
      </c>
      <c r="E199" s="46" t="s">
        <v>163</v>
      </c>
      <c r="F199" s="46" t="s">
        <v>163</v>
      </c>
      <c r="G199" s="46" t="s">
        <v>163</v>
      </c>
    </row>
    <row r="200" spans="1:7" x14ac:dyDescent="0.35">
      <c r="A200" s="46" t="s">
        <v>22</v>
      </c>
      <c r="B200" s="46" t="s">
        <v>476</v>
      </c>
      <c r="C200" s="46" t="s">
        <v>742</v>
      </c>
      <c r="D200" s="46" t="s">
        <v>40</v>
      </c>
      <c r="E200" s="46" t="s">
        <v>163</v>
      </c>
      <c r="F200" s="46" t="s">
        <v>163</v>
      </c>
      <c r="G200" s="46" t="s">
        <v>163</v>
      </c>
    </row>
    <row r="201" spans="1:7" x14ac:dyDescent="0.35">
      <c r="A201" s="46" t="s">
        <v>258</v>
      </c>
      <c r="B201" s="46" t="s">
        <v>477</v>
      </c>
      <c r="C201" s="46" t="s">
        <v>743</v>
      </c>
      <c r="D201" s="46" t="s">
        <v>40</v>
      </c>
      <c r="E201" s="46" t="s">
        <v>48</v>
      </c>
      <c r="F201" s="46" t="s">
        <v>48</v>
      </c>
      <c r="G201" s="46" t="s">
        <v>48</v>
      </c>
    </row>
    <row r="202" spans="1:7" x14ac:dyDescent="0.35">
      <c r="A202" s="46" t="s">
        <v>258</v>
      </c>
      <c r="B202" s="46" t="s">
        <v>478</v>
      </c>
      <c r="C202" s="46" t="s">
        <v>744</v>
      </c>
      <c r="D202" s="46" t="s">
        <v>40</v>
      </c>
      <c r="E202" s="46" t="s">
        <v>59</v>
      </c>
      <c r="F202" s="46" t="s">
        <v>59</v>
      </c>
      <c r="G202" s="46" t="s">
        <v>59</v>
      </c>
    </row>
    <row r="203" spans="1:7" x14ac:dyDescent="0.35">
      <c r="A203" s="46" t="s">
        <v>258</v>
      </c>
      <c r="B203" s="46" t="s">
        <v>270</v>
      </c>
      <c r="C203" s="46" t="s">
        <v>745</v>
      </c>
      <c r="D203" s="46" t="s">
        <v>46</v>
      </c>
      <c r="E203" s="46" t="s">
        <v>36</v>
      </c>
      <c r="F203" s="46" t="s">
        <v>48</v>
      </c>
      <c r="G203" s="46" t="s">
        <v>48</v>
      </c>
    </row>
    <row r="204" spans="1:7" x14ac:dyDescent="0.35">
      <c r="A204" s="46" t="s">
        <v>258</v>
      </c>
      <c r="B204" s="46" t="s">
        <v>479</v>
      </c>
      <c r="C204" s="46" t="s">
        <v>746</v>
      </c>
      <c r="D204" s="46" t="s">
        <v>40</v>
      </c>
      <c r="E204" s="46" t="s">
        <v>260</v>
      </c>
      <c r="F204" s="46" t="s">
        <v>48</v>
      </c>
      <c r="G204" s="46" t="s">
        <v>48</v>
      </c>
    </row>
    <row r="205" spans="1:7" x14ac:dyDescent="0.35">
      <c r="A205" s="46" t="s">
        <v>258</v>
      </c>
      <c r="B205" s="46" t="s">
        <v>480</v>
      </c>
      <c r="C205" s="46" t="s">
        <v>747</v>
      </c>
      <c r="D205" s="46" t="s">
        <v>36</v>
      </c>
      <c r="E205" s="46" t="s">
        <v>481</v>
      </c>
      <c r="F205" s="46" t="s">
        <v>36</v>
      </c>
      <c r="G205" s="46" t="s">
        <v>59</v>
      </c>
    </row>
    <row r="206" spans="1:7" x14ac:dyDescent="0.35">
      <c r="A206" s="46" t="s">
        <v>258</v>
      </c>
      <c r="B206" s="46" t="s">
        <v>482</v>
      </c>
      <c r="C206" s="46" t="s">
        <v>748</v>
      </c>
      <c r="D206" s="46" t="s">
        <v>40</v>
      </c>
      <c r="E206" s="46" t="s">
        <v>483</v>
      </c>
      <c r="F206" s="46" t="s">
        <v>92</v>
      </c>
      <c r="G206" s="46" t="s">
        <v>59</v>
      </c>
    </row>
    <row r="207" spans="1:7" x14ac:dyDescent="0.35">
      <c r="A207" s="46" t="s">
        <v>258</v>
      </c>
      <c r="B207" s="46" t="s">
        <v>484</v>
      </c>
      <c r="C207" s="46" t="s">
        <v>749</v>
      </c>
      <c r="D207" s="46" t="s">
        <v>40</v>
      </c>
      <c r="E207" s="46" t="s">
        <v>483</v>
      </c>
      <c r="F207" s="46" t="s">
        <v>92</v>
      </c>
      <c r="G207" s="46" t="s">
        <v>59</v>
      </c>
    </row>
    <row r="208" spans="1:7" x14ac:dyDescent="0.35">
      <c r="A208" s="46" t="s">
        <v>258</v>
      </c>
      <c r="B208" s="46" t="s">
        <v>485</v>
      </c>
      <c r="C208" s="46" t="s">
        <v>750</v>
      </c>
      <c r="D208" s="46" t="s">
        <v>40</v>
      </c>
      <c r="E208" s="46" t="s">
        <v>91</v>
      </c>
      <c r="F208" s="46" t="s">
        <v>92</v>
      </c>
      <c r="G208" s="46" t="s">
        <v>59</v>
      </c>
    </row>
    <row r="209" spans="1:7" x14ac:dyDescent="0.35">
      <c r="A209" s="46" t="s">
        <v>486</v>
      </c>
      <c r="B209" s="46" t="s">
        <v>487</v>
      </c>
      <c r="C209" s="46" t="s">
        <v>751</v>
      </c>
      <c r="D209" s="46" t="s">
        <v>36</v>
      </c>
      <c r="E209" s="46" t="s">
        <v>36</v>
      </c>
      <c r="F209" s="46" t="s">
        <v>36</v>
      </c>
      <c r="G209" s="46" t="s">
        <v>59</v>
      </c>
    </row>
    <row r="210" spans="1:7" x14ac:dyDescent="0.35">
      <c r="A210" s="46" t="s">
        <v>286</v>
      </c>
      <c r="B210" s="46" t="s">
        <v>488</v>
      </c>
      <c r="C210" s="46" t="s">
        <v>752</v>
      </c>
      <c r="D210" s="46" t="s">
        <v>46</v>
      </c>
      <c r="E210" s="46" t="s">
        <v>489</v>
      </c>
      <c r="F210" s="46" t="s">
        <v>92</v>
      </c>
      <c r="G210" s="46" t="s">
        <v>59</v>
      </c>
    </row>
    <row r="211" spans="1:7" x14ac:dyDescent="0.35">
      <c r="A211" s="46" t="s">
        <v>286</v>
      </c>
      <c r="B211" s="46" t="s">
        <v>490</v>
      </c>
      <c r="C211" s="46" t="s">
        <v>753</v>
      </c>
      <c r="D211" s="46" t="s">
        <v>46</v>
      </c>
      <c r="E211" s="46" t="s">
        <v>36</v>
      </c>
      <c r="F211" s="46" t="s">
        <v>48</v>
      </c>
      <c r="G211" s="46" t="s">
        <v>48</v>
      </c>
    </row>
    <row r="212" spans="1:7" x14ac:dyDescent="0.35">
      <c r="A212" s="46" t="s">
        <v>286</v>
      </c>
      <c r="B212" s="46" t="s">
        <v>491</v>
      </c>
      <c r="C212" s="46" t="s">
        <v>754</v>
      </c>
      <c r="D212" s="46" t="s">
        <v>40</v>
      </c>
      <c r="E212" s="46" t="s">
        <v>281</v>
      </c>
      <c r="F212" s="46" t="s">
        <v>92</v>
      </c>
      <c r="G212" s="46" t="s">
        <v>59</v>
      </c>
    </row>
    <row r="213" spans="1:7" x14ac:dyDescent="0.35">
      <c r="A213" s="46" t="s">
        <v>286</v>
      </c>
      <c r="B213" s="46" t="s">
        <v>492</v>
      </c>
      <c r="C213" s="46" t="s">
        <v>755</v>
      </c>
      <c r="D213" s="46" t="s">
        <v>46</v>
      </c>
      <c r="E213" s="46" t="s">
        <v>36</v>
      </c>
      <c r="F213" s="46" t="s">
        <v>48</v>
      </c>
      <c r="G213" s="46" t="s">
        <v>59</v>
      </c>
    </row>
    <row r="214" spans="1:7" x14ac:dyDescent="0.35">
      <c r="A214" s="46" t="s">
        <v>286</v>
      </c>
      <c r="B214" s="46" t="s">
        <v>493</v>
      </c>
      <c r="C214" s="46" t="s">
        <v>756</v>
      </c>
      <c r="D214" s="46" t="s">
        <v>40</v>
      </c>
      <c r="E214" s="46" t="s">
        <v>494</v>
      </c>
      <c r="F214" s="46" t="s">
        <v>48</v>
      </c>
      <c r="G214" s="46" t="s">
        <v>48</v>
      </c>
    </row>
    <row r="215" spans="1:7" x14ac:dyDescent="0.35">
      <c r="A215" s="46" t="s">
        <v>286</v>
      </c>
      <c r="B215" s="46" t="s">
        <v>495</v>
      </c>
      <c r="C215" s="46" t="s">
        <v>757</v>
      </c>
      <c r="D215" s="46" t="s">
        <v>40</v>
      </c>
      <c r="E215" s="46" t="s">
        <v>59</v>
      </c>
      <c r="F215" s="46" t="s">
        <v>59</v>
      </c>
      <c r="G215" s="46" t="s">
        <v>59</v>
      </c>
    </row>
    <row r="216" spans="1:7" x14ac:dyDescent="0.35">
      <c r="A216" s="46" t="s">
        <v>286</v>
      </c>
      <c r="B216" s="46" t="s">
        <v>496</v>
      </c>
      <c r="C216" s="46" t="s">
        <v>758</v>
      </c>
      <c r="D216" s="46" t="s">
        <v>46</v>
      </c>
      <c r="E216" s="46" t="s">
        <v>36</v>
      </c>
      <c r="F216" s="46" t="s">
        <v>48</v>
      </c>
      <c r="G216" s="46" t="s">
        <v>59</v>
      </c>
    </row>
    <row r="217" spans="1:7" x14ac:dyDescent="0.35">
      <c r="A217" s="46" t="s">
        <v>286</v>
      </c>
      <c r="B217" s="46" t="s">
        <v>497</v>
      </c>
      <c r="C217" s="46" t="s">
        <v>759</v>
      </c>
      <c r="D217" s="46" t="s">
        <v>40</v>
      </c>
      <c r="E217" s="46" t="s">
        <v>498</v>
      </c>
      <c r="F217" s="46" t="s">
        <v>48</v>
      </c>
      <c r="G217" s="46" t="s">
        <v>48</v>
      </c>
    </row>
    <row r="218" spans="1:7" x14ac:dyDescent="0.35">
      <c r="A218" s="46" t="s">
        <v>286</v>
      </c>
      <c r="B218" s="46" t="s">
        <v>499</v>
      </c>
      <c r="C218" s="46" t="s">
        <v>760</v>
      </c>
      <c r="D218" s="46" t="s">
        <v>46</v>
      </c>
      <c r="E218" s="46" t="s">
        <v>500</v>
      </c>
      <c r="F218" s="46" t="s">
        <v>36</v>
      </c>
      <c r="G218" s="46" t="s">
        <v>59</v>
      </c>
    </row>
    <row r="219" spans="1:7" x14ac:dyDescent="0.35">
      <c r="A219" s="46" t="s">
        <v>286</v>
      </c>
      <c r="B219" s="46" t="s">
        <v>501</v>
      </c>
      <c r="C219" s="46" t="s">
        <v>761</v>
      </c>
      <c r="D219" s="46" t="s">
        <v>46</v>
      </c>
      <c r="E219" s="46" t="s">
        <v>500</v>
      </c>
      <c r="F219" s="46" t="s">
        <v>36</v>
      </c>
      <c r="G219" s="46" t="s">
        <v>59</v>
      </c>
    </row>
    <row r="220" spans="1:7" x14ac:dyDescent="0.35">
      <c r="A220" s="46" t="s">
        <v>286</v>
      </c>
      <c r="B220" s="46" t="s">
        <v>502</v>
      </c>
      <c r="C220" s="46" t="s">
        <v>762</v>
      </c>
      <c r="D220" s="46" t="s">
        <v>40</v>
      </c>
      <c r="E220" s="46" t="s">
        <v>503</v>
      </c>
      <c r="F220" s="46" t="s">
        <v>59</v>
      </c>
      <c r="G220" s="46" t="s">
        <v>59</v>
      </c>
    </row>
    <row r="221" spans="1:7" x14ac:dyDescent="0.35">
      <c r="A221" s="46" t="s">
        <v>286</v>
      </c>
      <c r="B221" s="46" t="s">
        <v>504</v>
      </c>
      <c r="C221" s="46" t="s">
        <v>763</v>
      </c>
      <c r="D221" s="46" t="s">
        <v>40</v>
      </c>
      <c r="E221" s="46" t="s">
        <v>281</v>
      </c>
      <c r="F221" s="46" t="s">
        <v>92</v>
      </c>
      <c r="G221" s="46" t="s">
        <v>59</v>
      </c>
    </row>
    <row r="222" spans="1:7" x14ac:dyDescent="0.35">
      <c r="A222" s="46" t="s">
        <v>286</v>
      </c>
      <c r="B222" s="46" t="s">
        <v>505</v>
      </c>
      <c r="C222" s="46" t="s">
        <v>764</v>
      </c>
      <c r="D222" s="46" t="s">
        <v>40</v>
      </c>
      <c r="E222" s="46" t="s">
        <v>506</v>
      </c>
      <c r="F222" s="46" t="s">
        <v>92</v>
      </c>
      <c r="G222" s="46" t="s">
        <v>59</v>
      </c>
    </row>
    <row r="223" spans="1:7" x14ac:dyDescent="0.35">
      <c r="A223" s="46" t="s">
        <v>24</v>
      </c>
      <c r="B223" s="46" t="s">
        <v>507</v>
      </c>
      <c r="C223" s="46" t="s">
        <v>765</v>
      </c>
      <c r="D223" s="46" t="s">
        <v>40</v>
      </c>
      <c r="E223" s="46" t="s">
        <v>368</v>
      </c>
      <c r="F223" s="46" t="s">
        <v>368</v>
      </c>
      <c r="G223" s="46" t="s">
        <v>368</v>
      </c>
    </row>
    <row r="224" spans="1:7" x14ac:dyDescent="0.35">
      <c r="A224" s="46" t="s">
        <v>24</v>
      </c>
      <c r="B224" s="46" t="s">
        <v>508</v>
      </c>
      <c r="C224" s="46" t="s">
        <v>766</v>
      </c>
      <c r="D224" s="46" t="s">
        <v>40</v>
      </c>
      <c r="E224" s="46" t="s">
        <v>368</v>
      </c>
      <c r="F224" s="46" t="s">
        <v>368</v>
      </c>
      <c r="G224" s="46" t="s">
        <v>368</v>
      </c>
    </row>
    <row r="225" spans="1:7" x14ac:dyDescent="0.35">
      <c r="A225" s="46" t="s">
        <v>24</v>
      </c>
      <c r="B225" s="46" t="s">
        <v>509</v>
      </c>
      <c r="C225" s="46" t="s">
        <v>767</v>
      </c>
      <c r="D225" s="46" t="s">
        <v>40</v>
      </c>
      <c r="E225" s="46" t="s">
        <v>368</v>
      </c>
      <c r="F225" s="46" t="s">
        <v>368</v>
      </c>
      <c r="G225" s="46" t="s">
        <v>368</v>
      </c>
    </row>
    <row r="226" spans="1:7" x14ac:dyDescent="0.35">
      <c r="A226" s="46" t="s">
        <v>24</v>
      </c>
      <c r="B226" s="46" t="s">
        <v>510</v>
      </c>
      <c r="C226" s="46" t="s">
        <v>768</v>
      </c>
      <c r="D226" s="46" t="s">
        <v>40</v>
      </c>
      <c r="E226" s="46" t="s">
        <v>368</v>
      </c>
      <c r="F226" s="46" t="s">
        <v>368</v>
      </c>
      <c r="G226" s="46" t="s">
        <v>368</v>
      </c>
    </row>
    <row r="227" spans="1:7" x14ac:dyDescent="0.35">
      <c r="A227" s="46" t="s">
        <v>24</v>
      </c>
      <c r="B227" s="46" t="s">
        <v>511</v>
      </c>
      <c r="C227" s="46" t="s">
        <v>769</v>
      </c>
      <c r="D227" s="46" t="s">
        <v>40</v>
      </c>
      <c r="E227" s="46" t="s">
        <v>368</v>
      </c>
      <c r="F227" s="46" t="s">
        <v>368</v>
      </c>
      <c r="G227" s="46" t="s">
        <v>368</v>
      </c>
    </row>
    <row r="228" spans="1:7" x14ac:dyDescent="0.35">
      <c r="A228" s="46" t="s">
        <v>24</v>
      </c>
      <c r="B228" s="46" t="s">
        <v>512</v>
      </c>
      <c r="C228" s="46" t="s">
        <v>770</v>
      </c>
      <c r="D228" s="46" t="s">
        <v>40</v>
      </c>
      <c r="E228" s="46" t="s">
        <v>368</v>
      </c>
      <c r="F228" s="46" t="s">
        <v>368</v>
      </c>
      <c r="G228" s="46" t="s">
        <v>368</v>
      </c>
    </row>
    <row r="229" spans="1:7" x14ac:dyDescent="0.35">
      <c r="A229" s="46" t="s">
        <v>24</v>
      </c>
      <c r="B229" s="46" t="s">
        <v>513</v>
      </c>
      <c r="C229" s="46" t="s">
        <v>771</v>
      </c>
      <c r="D229" s="46" t="s">
        <v>40</v>
      </c>
      <c r="E229" s="46" t="s">
        <v>368</v>
      </c>
      <c r="F229" s="46" t="s">
        <v>368</v>
      </c>
      <c r="G229" s="46" t="s">
        <v>368</v>
      </c>
    </row>
    <row r="230" spans="1:7" x14ac:dyDescent="0.35">
      <c r="A230" s="46" t="s">
        <v>24</v>
      </c>
      <c r="B230" s="46" t="s">
        <v>514</v>
      </c>
      <c r="C230" s="46" t="s">
        <v>772</v>
      </c>
      <c r="D230" s="46" t="s">
        <v>40</v>
      </c>
      <c r="E230" s="46" t="s">
        <v>368</v>
      </c>
      <c r="F230" s="46" t="s">
        <v>368</v>
      </c>
      <c r="G230" s="46" t="s">
        <v>368</v>
      </c>
    </row>
    <row r="231" spans="1:7" x14ac:dyDescent="0.35">
      <c r="A231" s="46" t="s">
        <v>24</v>
      </c>
      <c r="B231" s="46" t="s">
        <v>515</v>
      </c>
      <c r="C231" s="46" t="s">
        <v>773</v>
      </c>
      <c r="D231" s="46" t="s">
        <v>40</v>
      </c>
      <c r="E231" s="46" t="s">
        <v>368</v>
      </c>
      <c r="F231" s="46" t="s">
        <v>368</v>
      </c>
      <c r="G231" s="46" t="s">
        <v>368</v>
      </c>
    </row>
    <row r="232" spans="1:7" x14ac:dyDescent="0.35">
      <c r="A232" s="46" t="s">
        <v>24</v>
      </c>
      <c r="B232" s="46" t="s">
        <v>516</v>
      </c>
      <c r="C232" s="46" t="s">
        <v>774</v>
      </c>
      <c r="D232" s="46" t="s">
        <v>40</v>
      </c>
      <c r="E232" s="46" t="s">
        <v>368</v>
      </c>
      <c r="F232" s="46" t="s">
        <v>368</v>
      </c>
      <c r="G232" s="46" t="s">
        <v>368</v>
      </c>
    </row>
    <row r="233" spans="1:7" x14ac:dyDescent="0.35">
      <c r="A233" s="46" t="s">
        <v>24</v>
      </c>
      <c r="B233" s="46" t="s">
        <v>517</v>
      </c>
      <c r="C233" s="46" t="s">
        <v>775</v>
      </c>
      <c r="D233" s="46" t="s">
        <v>40</v>
      </c>
      <c r="E233" s="46" t="s">
        <v>368</v>
      </c>
      <c r="F233" s="46" t="s">
        <v>368</v>
      </c>
      <c r="G233" s="46" t="s">
        <v>368</v>
      </c>
    </row>
    <row r="234" spans="1:7" x14ac:dyDescent="0.35">
      <c r="A234" s="46" t="s">
        <v>24</v>
      </c>
      <c r="B234" s="46" t="s">
        <v>518</v>
      </c>
      <c r="C234" s="46" t="s">
        <v>776</v>
      </c>
      <c r="D234" s="46" t="s">
        <v>40</v>
      </c>
      <c r="E234" s="46" t="s">
        <v>368</v>
      </c>
      <c r="F234" s="46" t="s">
        <v>368</v>
      </c>
      <c r="G234" s="46" t="s">
        <v>368</v>
      </c>
    </row>
    <row r="235" spans="1:7" x14ac:dyDescent="0.35">
      <c r="A235" s="46" t="s">
        <v>24</v>
      </c>
      <c r="B235" s="46" t="s">
        <v>519</v>
      </c>
      <c r="C235" s="46" t="s">
        <v>777</v>
      </c>
      <c r="D235" s="46" t="s">
        <v>40</v>
      </c>
      <c r="E235" s="46" t="s">
        <v>368</v>
      </c>
      <c r="F235" s="46" t="s">
        <v>368</v>
      </c>
      <c r="G235" s="46" t="s">
        <v>368</v>
      </c>
    </row>
    <row r="236" spans="1:7" x14ac:dyDescent="0.35">
      <c r="A236" s="46" t="s">
        <v>24</v>
      </c>
      <c r="B236" s="46" t="s">
        <v>520</v>
      </c>
      <c r="C236" s="46" t="s">
        <v>778</v>
      </c>
      <c r="D236" s="46" t="s">
        <v>40</v>
      </c>
      <c r="E236" s="46" t="s">
        <v>368</v>
      </c>
      <c r="F236" s="46" t="s">
        <v>368</v>
      </c>
      <c r="G236" s="46" t="s">
        <v>368</v>
      </c>
    </row>
    <row r="237" spans="1:7" x14ac:dyDescent="0.35">
      <c r="A237" s="46" t="s">
        <v>24</v>
      </c>
      <c r="B237" s="46" t="s">
        <v>521</v>
      </c>
      <c r="C237" s="46" t="s">
        <v>779</v>
      </c>
      <c r="D237" s="46" t="s">
        <v>40</v>
      </c>
      <c r="E237" s="46" t="s">
        <v>368</v>
      </c>
      <c r="F237" s="46" t="s">
        <v>368</v>
      </c>
      <c r="G237" s="46" t="s">
        <v>368</v>
      </c>
    </row>
    <row r="238" spans="1:7" x14ac:dyDescent="0.35">
      <c r="A238" s="46" t="s">
        <v>24</v>
      </c>
      <c r="B238" s="54" t="s">
        <v>522</v>
      </c>
      <c r="C238" s="46" t="s">
        <v>780</v>
      </c>
      <c r="D238" s="46" t="s">
        <v>40</v>
      </c>
      <c r="E238" s="46" t="s">
        <v>368</v>
      </c>
      <c r="F238" s="46" t="s">
        <v>368</v>
      </c>
      <c r="G238" s="46" t="s">
        <v>368</v>
      </c>
    </row>
    <row r="239" spans="1:7" x14ac:dyDescent="0.35">
      <c r="A239" s="46" t="s">
        <v>24</v>
      </c>
      <c r="B239" s="46" t="s">
        <v>523</v>
      </c>
      <c r="C239" s="46" t="s">
        <v>781</v>
      </c>
      <c r="D239" s="46" t="s">
        <v>40</v>
      </c>
      <c r="E239" s="46" t="s">
        <v>368</v>
      </c>
      <c r="F239" s="46" t="s">
        <v>368</v>
      </c>
      <c r="G239" s="46" t="s">
        <v>368</v>
      </c>
    </row>
    <row r="240" spans="1:7" x14ac:dyDescent="0.35">
      <c r="A240" s="46" t="s">
        <v>24</v>
      </c>
      <c r="B240" s="46" t="s">
        <v>524</v>
      </c>
      <c r="C240" s="46" t="s">
        <v>782</v>
      </c>
      <c r="D240" s="46" t="s">
        <v>40</v>
      </c>
      <c r="E240" s="46" t="s">
        <v>368</v>
      </c>
      <c r="F240" s="46" t="s">
        <v>368</v>
      </c>
      <c r="G240" s="46" t="s">
        <v>368</v>
      </c>
    </row>
    <row r="241" spans="1:7" x14ac:dyDescent="0.35">
      <c r="A241" s="46" t="s">
        <v>24</v>
      </c>
      <c r="B241" s="46" t="s">
        <v>525</v>
      </c>
      <c r="C241" s="46" t="s">
        <v>783</v>
      </c>
      <c r="D241" s="46" t="s">
        <v>40</v>
      </c>
      <c r="E241" s="46" t="s">
        <v>368</v>
      </c>
      <c r="F241" s="46" t="s">
        <v>368</v>
      </c>
      <c r="G241" s="46" t="s">
        <v>368</v>
      </c>
    </row>
    <row r="242" spans="1:7" x14ac:dyDescent="0.35">
      <c r="A242" s="46" t="s">
        <v>24</v>
      </c>
      <c r="B242" s="46" t="s">
        <v>526</v>
      </c>
      <c r="C242" s="46" t="s">
        <v>784</v>
      </c>
      <c r="D242" s="46" t="s">
        <v>40</v>
      </c>
      <c r="E242" s="46" t="s">
        <v>368</v>
      </c>
      <c r="F242" s="46" t="s">
        <v>368</v>
      </c>
      <c r="G242" s="46" t="s">
        <v>368</v>
      </c>
    </row>
    <row r="243" spans="1:7" x14ac:dyDescent="0.35">
      <c r="A243" s="46" t="s">
        <v>24</v>
      </c>
      <c r="B243" s="46" t="s">
        <v>527</v>
      </c>
      <c r="C243" s="46" t="s">
        <v>785</v>
      </c>
      <c r="D243" s="46" t="s">
        <v>40</v>
      </c>
      <c r="E243" s="46" t="s">
        <v>368</v>
      </c>
      <c r="F243" s="46" t="s">
        <v>368</v>
      </c>
      <c r="G243" s="46" t="s">
        <v>368</v>
      </c>
    </row>
    <row r="244" spans="1:7" x14ac:dyDescent="0.35">
      <c r="A244" s="46" t="s">
        <v>24</v>
      </c>
      <c r="B244" s="46" t="s">
        <v>528</v>
      </c>
      <c r="C244" s="46" t="s">
        <v>786</v>
      </c>
      <c r="D244" s="46" t="s">
        <v>40</v>
      </c>
      <c r="E244" s="46" t="s">
        <v>368</v>
      </c>
      <c r="F244" s="46" t="s">
        <v>368</v>
      </c>
      <c r="G244" s="46" t="s">
        <v>368</v>
      </c>
    </row>
    <row r="245" spans="1:7" x14ac:dyDescent="0.35">
      <c r="A245" s="46" t="s">
        <v>24</v>
      </c>
      <c r="B245" s="46" t="s">
        <v>529</v>
      </c>
      <c r="C245" s="46" t="s">
        <v>787</v>
      </c>
      <c r="D245" s="46" t="s">
        <v>40</v>
      </c>
      <c r="E245" s="46" t="s">
        <v>368</v>
      </c>
      <c r="F245" s="46" t="s">
        <v>368</v>
      </c>
      <c r="G245" s="46" t="s">
        <v>368</v>
      </c>
    </row>
    <row r="246" spans="1:7" x14ac:dyDescent="0.35">
      <c r="A246" s="46" t="s">
        <v>24</v>
      </c>
      <c r="B246" s="46" t="s">
        <v>530</v>
      </c>
      <c r="C246" s="46" t="s">
        <v>788</v>
      </c>
      <c r="D246" s="46" t="s">
        <v>40</v>
      </c>
      <c r="E246" s="46" t="s">
        <v>368</v>
      </c>
      <c r="F246" s="46" t="s">
        <v>368</v>
      </c>
      <c r="G246" s="46" t="s">
        <v>368</v>
      </c>
    </row>
    <row r="247" spans="1:7" x14ac:dyDescent="0.35">
      <c r="A247" s="46" t="s">
        <v>24</v>
      </c>
      <c r="B247" s="46" t="s">
        <v>531</v>
      </c>
      <c r="C247" s="46" t="s">
        <v>789</v>
      </c>
      <c r="D247" s="46" t="s">
        <v>40</v>
      </c>
      <c r="E247" s="46" t="s">
        <v>368</v>
      </c>
      <c r="F247" s="46" t="s">
        <v>368</v>
      </c>
      <c r="G247" s="46" t="s">
        <v>368</v>
      </c>
    </row>
    <row r="248" spans="1:7" x14ac:dyDescent="0.35">
      <c r="A248" s="46" t="s">
        <v>24</v>
      </c>
      <c r="B248" s="46" t="s">
        <v>532</v>
      </c>
      <c r="C248" s="46" t="s">
        <v>790</v>
      </c>
      <c r="D248" s="46" t="s">
        <v>40</v>
      </c>
      <c r="E248" s="46" t="s">
        <v>368</v>
      </c>
      <c r="F248" s="46" t="s">
        <v>368</v>
      </c>
      <c r="G248" s="46" t="s">
        <v>368</v>
      </c>
    </row>
    <row r="249" spans="1:7" x14ac:dyDescent="0.35">
      <c r="A249" s="46" t="s">
        <v>24</v>
      </c>
      <c r="B249" s="46" t="s">
        <v>533</v>
      </c>
      <c r="C249" s="46" t="s">
        <v>791</v>
      </c>
      <c r="D249" s="46" t="s">
        <v>40</v>
      </c>
      <c r="E249" s="46" t="s">
        <v>368</v>
      </c>
      <c r="F249" s="46" t="s">
        <v>368</v>
      </c>
      <c r="G249" s="46" t="s">
        <v>368</v>
      </c>
    </row>
    <row r="250" spans="1:7" x14ac:dyDescent="0.35">
      <c r="A250" s="46" t="s">
        <v>24</v>
      </c>
      <c r="B250" s="54" t="s">
        <v>534</v>
      </c>
      <c r="C250" s="46" t="s">
        <v>792</v>
      </c>
      <c r="D250" s="46" t="s">
        <v>40</v>
      </c>
      <c r="E250" s="46" t="s">
        <v>368</v>
      </c>
      <c r="F250" s="46" t="s">
        <v>368</v>
      </c>
      <c r="G250" s="46" t="s">
        <v>368</v>
      </c>
    </row>
    <row r="251" spans="1:7" x14ac:dyDescent="0.35">
      <c r="A251" s="46" t="s">
        <v>24</v>
      </c>
      <c r="B251" s="46" t="s">
        <v>535</v>
      </c>
      <c r="C251" s="46" t="s">
        <v>793</v>
      </c>
      <c r="D251" s="46" t="s">
        <v>40</v>
      </c>
      <c r="E251" s="46" t="s">
        <v>368</v>
      </c>
      <c r="F251" s="46" t="s">
        <v>368</v>
      </c>
      <c r="G251" s="46" t="s">
        <v>368</v>
      </c>
    </row>
    <row r="252" spans="1:7" x14ac:dyDescent="0.35">
      <c r="A252" s="46" t="s">
        <v>24</v>
      </c>
      <c r="B252" s="46" t="s">
        <v>536</v>
      </c>
      <c r="C252" s="46" t="s">
        <v>794</v>
      </c>
      <c r="D252" s="46" t="s">
        <v>40</v>
      </c>
      <c r="E252" s="46" t="s">
        <v>368</v>
      </c>
      <c r="F252" s="46" t="s">
        <v>368</v>
      </c>
      <c r="G252" s="46" t="s">
        <v>368</v>
      </c>
    </row>
    <row r="253" spans="1:7" x14ac:dyDescent="0.35">
      <c r="A253" s="46" t="s">
        <v>24</v>
      </c>
      <c r="B253" s="46" t="s">
        <v>537</v>
      </c>
      <c r="C253" s="46" t="s">
        <v>795</v>
      </c>
      <c r="D253" s="46" t="s">
        <v>40</v>
      </c>
      <c r="E253" s="46" t="s">
        <v>368</v>
      </c>
      <c r="F253" s="46" t="s">
        <v>368</v>
      </c>
      <c r="G253" s="46" t="s">
        <v>368</v>
      </c>
    </row>
    <row r="254" spans="1:7" x14ac:dyDescent="0.35">
      <c r="A254" s="46" t="s">
        <v>24</v>
      </c>
      <c r="B254" s="46" t="s">
        <v>538</v>
      </c>
      <c r="C254" s="46" t="s">
        <v>796</v>
      </c>
      <c r="D254" s="46" t="s">
        <v>40</v>
      </c>
      <c r="E254" s="46" t="s">
        <v>368</v>
      </c>
      <c r="F254" s="46" t="s">
        <v>368</v>
      </c>
      <c r="G254" s="46" t="s">
        <v>368</v>
      </c>
    </row>
    <row r="255" spans="1:7" x14ac:dyDescent="0.35">
      <c r="A255" s="46" t="s">
        <v>24</v>
      </c>
      <c r="B255" s="46" t="s">
        <v>539</v>
      </c>
      <c r="C255" s="46" t="s">
        <v>797</v>
      </c>
      <c r="D255" s="46" t="s">
        <v>40</v>
      </c>
      <c r="E255" s="46" t="s">
        <v>368</v>
      </c>
      <c r="F255" s="46" t="s">
        <v>368</v>
      </c>
      <c r="G255" s="46" t="s">
        <v>368</v>
      </c>
    </row>
    <row r="256" spans="1:7" x14ac:dyDescent="0.35">
      <c r="A256" s="46" t="s">
        <v>24</v>
      </c>
      <c r="B256" s="46" t="s">
        <v>540</v>
      </c>
      <c r="C256" s="46" t="s">
        <v>798</v>
      </c>
      <c r="D256" s="46" t="s">
        <v>40</v>
      </c>
      <c r="E256" s="46" t="s">
        <v>368</v>
      </c>
      <c r="F256" s="46" t="s">
        <v>368</v>
      </c>
      <c r="G256" s="46" t="s">
        <v>368</v>
      </c>
    </row>
    <row r="257" spans="1:7" x14ac:dyDescent="0.35">
      <c r="A257" s="46" t="s">
        <v>24</v>
      </c>
      <c r="B257" s="54" t="s">
        <v>541</v>
      </c>
      <c r="C257" s="46" t="s">
        <v>799</v>
      </c>
      <c r="D257" s="46" t="s">
        <v>40</v>
      </c>
      <c r="E257" s="46" t="s">
        <v>368</v>
      </c>
      <c r="F257" s="46" t="s">
        <v>368</v>
      </c>
      <c r="G257" s="46" t="s">
        <v>368</v>
      </c>
    </row>
    <row r="258" spans="1:7" x14ac:dyDescent="0.35">
      <c r="A258" s="46" t="s">
        <v>24</v>
      </c>
      <c r="B258" s="46" t="s">
        <v>542</v>
      </c>
      <c r="C258" s="46" t="s">
        <v>800</v>
      </c>
      <c r="D258" s="46" t="s">
        <v>40</v>
      </c>
      <c r="E258" s="46" t="s">
        <v>368</v>
      </c>
      <c r="F258" s="46" t="s">
        <v>368</v>
      </c>
      <c r="G258" s="46" t="s">
        <v>368</v>
      </c>
    </row>
    <row r="259" spans="1:7" x14ac:dyDescent="0.35">
      <c r="A259" s="46" t="s">
        <v>25</v>
      </c>
      <c r="B259" s="46" t="s">
        <v>543</v>
      </c>
      <c r="C259" s="46" t="s">
        <v>801</v>
      </c>
      <c r="D259" s="46" t="s">
        <v>40</v>
      </c>
      <c r="E259" s="46" t="s">
        <v>368</v>
      </c>
      <c r="F259" s="46" t="s">
        <v>368</v>
      </c>
      <c r="G259" s="46" t="s">
        <v>368</v>
      </c>
    </row>
    <row r="260" spans="1:7" x14ac:dyDescent="0.35">
      <c r="A260" s="46" t="s">
        <v>25</v>
      </c>
      <c r="B260" s="46" t="s">
        <v>544</v>
      </c>
      <c r="C260" s="46" t="s">
        <v>802</v>
      </c>
      <c r="D260" s="46" t="s">
        <v>40</v>
      </c>
      <c r="E260" s="46" t="s">
        <v>368</v>
      </c>
      <c r="F260" s="46" t="s">
        <v>368</v>
      </c>
      <c r="G260" s="46" t="s">
        <v>368</v>
      </c>
    </row>
    <row r="261" spans="1:7" x14ac:dyDescent="0.35">
      <c r="A261" s="46" t="s">
        <v>25</v>
      </c>
      <c r="B261" s="46" t="s">
        <v>545</v>
      </c>
      <c r="C261" s="46" t="s">
        <v>803</v>
      </c>
      <c r="D261" s="46" t="s">
        <v>40</v>
      </c>
      <c r="E261" s="46" t="s">
        <v>368</v>
      </c>
      <c r="F261" s="46" t="s">
        <v>368</v>
      </c>
      <c r="G261" s="46" t="s">
        <v>368</v>
      </c>
    </row>
    <row r="262" spans="1:7" x14ac:dyDescent="0.35">
      <c r="A262" s="46" t="s">
        <v>25</v>
      </c>
      <c r="B262" s="46" t="s">
        <v>546</v>
      </c>
      <c r="C262" s="46" t="s">
        <v>804</v>
      </c>
      <c r="D262" s="46" t="s">
        <v>40</v>
      </c>
      <c r="E262" s="46" t="s">
        <v>368</v>
      </c>
      <c r="F262" s="46" t="s">
        <v>368</v>
      </c>
      <c r="G262" s="46" t="s">
        <v>368</v>
      </c>
    </row>
    <row r="263" spans="1:7" x14ac:dyDescent="0.35">
      <c r="A263" s="46" t="s">
        <v>25</v>
      </c>
      <c r="B263" s="46" t="s">
        <v>547</v>
      </c>
      <c r="C263" s="46" t="s">
        <v>805</v>
      </c>
      <c r="D263" s="46" t="s">
        <v>40</v>
      </c>
      <c r="E263" s="46" t="s">
        <v>368</v>
      </c>
      <c r="F263" s="46" t="s">
        <v>368</v>
      </c>
      <c r="G263" s="46" t="s">
        <v>368</v>
      </c>
    </row>
    <row r="264" spans="1:7" x14ac:dyDescent="0.35">
      <c r="A264" s="46" t="s">
        <v>25</v>
      </c>
      <c r="B264" s="46" t="s">
        <v>548</v>
      </c>
      <c r="C264" s="46" t="s">
        <v>806</v>
      </c>
      <c r="D264" s="46" t="s">
        <v>40</v>
      </c>
      <c r="E264" s="46" t="s">
        <v>368</v>
      </c>
      <c r="F264" s="46" t="s">
        <v>368</v>
      </c>
      <c r="G264" s="46" t="s">
        <v>368</v>
      </c>
    </row>
    <row r="265" spans="1:7" x14ac:dyDescent="0.35">
      <c r="A265" s="46" t="s">
        <v>25</v>
      </c>
      <c r="B265" s="46" t="s">
        <v>549</v>
      </c>
      <c r="C265" s="46" t="s">
        <v>807</v>
      </c>
      <c r="D265" s="46" t="s">
        <v>40</v>
      </c>
      <c r="E265" s="46" t="s">
        <v>368</v>
      </c>
      <c r="F265" s="46" t="s">
        <v>368</v>
      </c>
      <c r="G265" s="46" t="s">
        <v>368</v>
      </c>
    </row>
    <row r="266" spans="1:7" x14ac:dyDescent="0.35">
      <c r="A266" s="46" t="s">
        <v>25</v>
      </c>
      <c r="B266" s="46" t="s">
        <v>550</v>
      </c>
      <c r="C266" s="46" t="s">
        <v>808</v>
      </c>
      <c r="D266" s="46" t="s">
        <v>40</v>
      </c>
      <c r="E266" s="46" t="s">
        <v>368</v>
      </c>
      <c r="F266" s="46" t="s">
        <v>368</v>
      </c>
      <c r="G266" s="46" t="s">
        <v>368</v>
      </c>
    </row>
    <row r="267" spans="1:7" x14ac:dyDescent="0.35">
      <c r="A267" s="46" t="s">
        <v>25</v>
      </c>
      <c r="B267" s="46" t="s">
        <v>551</v>
      </c>
      <c r="C267" s="46" t="s">
        <v>809</v>
      </c>
      <c r="D267" s="46" t="s">
        <v>40</v>
      </c>
      <c r="E267" s="46" t="s">
        <v>368</v>
      </c>
      <c r="F267" s="46" t="s">
        <v>368</v>
      </c>
      <c r="G267" s="46" t="s">
        <v>368</v>
      </c>
    </row>
    <row r="268" spans="1:7" x14ac:dyDescent="0.35">
      <c r="A268" s="46" t="s">
        <v>25</v>
      </c>
      <c r="B268" s="46" t="s">
        <v>552</v>
      </c>
      <c r="C268" s="46" t="s">
        <v>810</v>
      </c>
      <c r="D268" s="46" t="s">
        <v>40</v>
      </c>
      <c r="E268" s="46" t="s">
        <v>368</v>
      </c>
      <c r="F268" s="46" t="s">
        <v>368</v>
      </c>
      <c r="G268" s="46" t="s">
        <v>368</v>
      </c>
    </row>
    <row r="269" spans="1:7" x14ac:dyDescent="0.35">
      <c r="A269" s="46" t="s">
        <v>25</v>
      </c>
      <c r="B269" s="46" t="s">
        <v>553</v>
      </c>
      <c r="C269" s="46" t="s">
        <v>811</v>
      </c>
      <c r="D269" s="46" t="s">
        <v>40</v>
      </c>
      <c r="E269" s="46" t="s">
        <v>368</v>
      </c>
      <c r="F269" s="46" t="s">
        <v>368</v>
      </c>
      <c r="G269" s="46" t="s">
        <v>368</v>
      </c>
    </row>
    <row r="270" spans="1:7" x14ac:dyDescent="0.35">
      <c r="A270" s="46" t="s">
        <v>25</v>
      </c>
      <c r="B270" s="46" t="s">
        <v>554</v>
      </c>
      <c r="C270" s="46" t="s">
        <v>812</v>
      </c>
      <c r="D270" s="46" t="s">
        <v>40</v>
      </c>
      <c r="E270" s="46" t="s">
        <v>368</v>
      </c>
      <c r="F270" s="46" t="s">
        <v>368</v>
      </c>
      <c r="G270" s="46" t="s">
        <v>368</v>
      </c>
    </row>
    <row r="271" spans="1:7" x14ac:dyDescent="0.35">
      <c r="A271" s="46" t="s">
        <v>25</v>
      </c>
      <c r="B271" s="54" t="s">
        <v>555</v>
      </c>
      <c r="C271" s="46" t="s">
        <v>813</v>
      </c>
      <c r="D271" s="46" t="s">
        <v>40</v>
      </c>
      <c r="E271" s="46" t="s">
        <v>368</v>
      </c>
      <c r="F271" s="46" t="s">
        <v>368</v>
      </c>
      <c r="G271" s="46" t="s">
        <v>368</v>
      </c>
    </row>
    <row r="272" spans="1:7" x14ac:dyDescent="0.35">
      <c r="A272" s="46" t="s">
        <v>25</v>
      </c>
      <c r="B272" s="46" t="s">
        <v>556</v>
      </c>
      <c r="C272" s="46" t="s">
        <v>814</v>
      </c>
      <c r="D272" s="46" t="s">
        <v>40</v>
      </c>
      <c r="E272" s="46" t="s">
        <v>368</v>
      </c>
      <c r="F272" s="46" t="s">
        <v>368</v>
      </c>
      <c r="G272" s="46" t="s">
        <v>368</v>
      </c>
    </row>
    <row r="273" spans="1:7" x14ac:dyDescent="0.35">
      <c r="A273" s="46" t="s">
        <v>25</v>
      </c>
      <c r="B273" s="46" t="s">
        <v>557</v>
      </c>
      <c r="C273" s="46" t="s">
        <v>815</v>
      </c>
      <c r="D273" s="46" t="s">
        <v>40</v>
      </c>
      <c r="E273" s="46" t="s">
        <v>368</v>
      </c>
      <c r="F273" s="46" t="s">
        <v>368</v>
      </c>
      <c r="G273" s="46" t="s">
        <v>368</v>
      </c>
    </row>
    <row r="274" spans="1:7" x14ac:dyDescent="0.35">
      <c r="A274" s="46" t="s">
        <v>25</v>
      </c>
      <c r="B274" s="46" t="s">
        <v>558</v>
      </c>
      <c r="C274" s="46" t="s">
        <v>816</v>
      </c>
      <c r="D274" s="46" t="s">
        <v>40</v>
      </c>
      <c r="E274" s="46" t="s">
        <v>368</v>
      </c>
      <c r="F274" s="46" t="s">
        <v>368</v>
      </c>
      <c r="G274" s="46" t="s">
        <v>368</v>
      </c>
    </row>
    <row r="275" spans="1:7" x14ac:dyDescent="0.35">
      <c r="A275" s="46" t="s">
        <v>25</v>
      </c>
      <c r="B275" s="46" t="s">
        <v>559</v>
      </c>
      <c r="C275" s="46" t="s">
        <v>817</v>
      </c>
      <c r="D275" s="46" t="s">
        <v>40</v>
      </c>
      <c r="E275" s="46" t="s">
        <v>368</v>
      </c>
      <c r="F275" s="46" t="s">
        <v>368</v>
      </c>
      <c r="G275" s="46" t="s">
        <v>368</v>
      </c>
    </row>
    <row r="276" spans="1:7" x14ac:dyDescent="0.35">
      <c r="A276" s="46" t="s">
        <v>25</v>
      </c>
      <c r="B276" s="46" t="s">
        <v>560</v>
      </c>
      <c r="C276" s="46" t="s">
        <v>818</v>
      </c>
      <c r="D276" s="46" t="s">
        <v>40</v>
      </c>
      <c r="E276" s="46" t="s">
        <v>368</v>
      </c>
      <c r="F276" s="46" t="s">
        <v>368</v>
      </c>
      <c r="G276" s="46" t="s">
        <v>368</v>
      </c>
    </row>
    <row r="277" spans="1:7" x14ac:dyDescent="0.35">
      <c r="A277" s="46" t="s">
        <v>25</v>
      </c>
      <c r="B277" s="54" t="s">
        <v>561</v>
      </c>
      <c r="C277" s="46" t="s">
        <v>819</v>
      </c>
      <c r="D277" s="46" t="s">
        <v>40</v>
      </c>
      <c r="E277" s="46" t="s">
        <v>368</v>
      </c>
      <c r="F277" s="46" t="s">
        <v>368</v>
      </c>
      <c r="G277" s="46" t="s">
        <v>368</v>
      </c>
    </row>
    <row r="278" spans="1:7" x14ac:dyDescent="0.35">
      <c r="A278" s="46" t="s">
        <v>25</v>
      </c>
      <c r="B278" s="46" t="s">
        <v>562</v>
      </c>
      <c r="C278" s="46" t="s">
        <v>820</v>
      </c>
      <c r="D278" s="46" t="s">
        <v>40</v>
      </c>
      <c r="E278" s="46" t="s">
        <v>368</v>
      </c>
      <c r="F278" s="46" t="s">
        <v>368</v>
      </c>
      <c r="G278" s="46" t="s">
        <v>368</v>
      </c>
    </row>
    <row r="279" spans="1:7" x14ac:dyDescent="0.35">
      <c r="A279" s="46" t="s">
        <v>25</v>
      </c>
      <c r="B279" s="54" t="s">
        <v>563</v>
      </c>
      <c r="C279" s="46" t="s">
        <v>821</v>
      </c>
      <c r="D279" s="46" t="s">
        <v>40</v>
      </c>
      <c r="E279" s="46" t="s">
        <v>368</v>
      </c>
      <c r="F279" s="46" t="s">
        <v>368</v>
      </c>
      <c r="G279" s="46" t="s">
        <v>368</v>
      </c>
    </row>
    <row r="280" spans="1:7" x14ac:dyDescent="0.35">
      <c r="A280" s="46" t="s">
        <v>25</v>
      </c>
      <c r="B280" s="46" t="s">
        <v>564</v>
      </c>
      <c r="C280" s="46" t="s">
        <v>822</v>
      </c>
      <c r="D280" s="46" t="s">
        <v>40</v>
      </c>
      <c r="E280" s="46" t="s">
        <v>368</v>
      </c>
      <c r="F280" s="46" t="s">
        <v>368</v>
      </c>
      <c r="G280" s="46" t="s">
        <v>368</v>
      </c>
    </row>
    <row r="281" spans="1:7" x14ac:dyDescent="0.35">
      <c r="A281" s="46" t="s">
        <v>25</v>
      </c>
      <c r="B281" s="46" t="s">
        <v>565</v>
      </c>
      <c r="C281" s="46" t="s">
        <v>823</v>
      </c>
      <c r="D281" s="46" t="s">
        <v>40</v>
      </c>
      <c r="E281" s="46" t="s">
        <v>368</v>
      </c>
      <c r="F281" s="46" t="s">
        <v>368</v>
      </c>
      <c r="G281" s="46" t="s">
        <v>368</v>
      </c>
    </row>
    <row r="282" spans="1:7" x14ac:dyDescent="0.35">
      <c r="A282" s="46" t="s">
        <v>25</v>
      </c>
      <c r="B282" s="46" t="s">
        <v>566</v>
      </c>
      <c r="C282" s="46" t="s">
        <v>824</v>
      </c>
      <c r="D282" s="46" t="s">
        <v>40</v>
      </c>
      <c r="E282" s="46" t="s">
        <v>368</v>
      </c>
      <c r="F282" s="46" t="s">
        <v>368</v>
      </c>
      <c r="G282" s="46" t="s">
        <v>368</v>
      </c>
    </row>
    <row r="283" spans="1:7" x14ac:dyDescent="0.35">
      <c r="A283" s="46" t="s">
        <v>25</v>
      </c>
      <c r="B283" s="46" t="s">
        <v>567</v>
      </c>
      <c r="C283" s="46" t="s">
        <v>825</v>
      </c>
      <c r="D283" s="46" t="s">
        <v>40</v>
      </c>
      <c r="E283" s="46" t="s">
        <v>368</v>
      </c>
      <c r="F283" s="46" t="s">
        <v>368</v>
      </c>
      <c r="G283" s="46" t="s">
        <v>368</v>
      </c>
    </row>
    <row r="284" spans="1:7" x14ac:dyDescent="0.35">
      <c r="A284" s="46" t="s">
        <v>25</v>
      </c>
      <c r="B284" s="46" t="s">
        <v>568</v>
      </c>
      <c r="C284" s="46" t="s">
        <v>826</v>
      </c>
      <c r="D284" s="46" t="s">
        <v>40</v>
      </c>
      <c r="E284" s="46" t="s">
        <v>368</v>
      </c>
      <c r="F284" s="46" t="s">
        <v>368</v>
      </c>
      <c r="G284" s="46" t="s">
        <v>368</v>
      </c>
    </row>
    <row r="285" spans="1:7" x14ac:dyDescent="0.35">
      <c r="A285" s="46" t="s">
        <v>25</v>
      </c>
      <c r="B285" s="54" t="s">
        <v>569</v>
      </c>
      <c r="C285" s="46" t="s">
        <v>827</v>
      </c>
      <c r="D285" s="46" t="s">
        <v>40</v>
      </c>
      <c r="E285" s="46" t="s">
        <v>368</v>
      </c>
      <c r="F285" s="46" t="s">
        <v>368</v>
      </c>
      <c r="G285" s="46" t="s">
        <v>368</v>
      </c>
    </row>
    <row r="286" spans="1:7" x14ac:dyDescent="0.35">
      <c r="A286" s="46" t="s">
        <v>25</v>
      </c>
      <c r="B286" s="46" t="s">
        <v>570</v>
      </c>
      <c r="C286" s="46" t="s">
        <v>828</v>
      </c>
      <c r="D286" s="46" t="s">
        <v>40</v>
      </c>
      <c r="E286" s="46" t="s">
        <v>368</v>
      </c>
      <c r="F286" s="46" t="s">
        <v>368</v>
      </c>
      <c r="G286" s="46" t="s">
        <v>368</v>
      </c>
    </row>
    <row r="287" spans="1:7" x14ac:dyDescent="0.35">
      <c r="A287" s="46" t="s">
        <v>25</v>
      </c>
      <c r="B287" s="46" t="s">
        <v>571</v>
      </c>
      <c r="C287" s="46" t="s">
        <v>829</v>
      </c>
      <c r="D287" s="46" t="s">
        <v>40</v>
      </c>
      <c r="E287" s="46" t="s">
        <v>368</v>
      </c>
      <c r="F287" s="46" t="s">
        <v>368</v>
      </c>
      <c r="G287" s="46" t="s">
        <v>368</v>
      </c>
    </row>
    <row r="288" spans="1:7" x14ac:dyDescent="0.35">
      <c r="A288" s="46" t="s">
        <v>25</v>
      </c>
      <c r="B288" s="46" t="s">
        <v>572</v>
      </c>
      <c r="C288" s="46" t="s">
        <v>830</v>
      </c>
      <c r="D288" s="46" t="s">
        <v>40</v>
      </c>
      <c r="E288" s="46" t="s">
        <v>368</v>
      </c>
      <c r="F288" s="46" t="s">
        <v>368</v>
      </c>
      <c r="G288" s="46" t="s">
        <v>368</v>
      </c>
    </row>
    <row r="289" spans="1:7" x14ac:dyDescent="0.35">
      <c r="A289" s="46" t="s">
        <v>25</v>
      </c>
      <c r="B289" s="46" t="s">
        <v>573</v>
      </c>
      <c r="C289" s="46" t="s">
        <v>831</v>
      </c>
      <c r="D289" s="46" t="s">
        <v>40</v>
      </c>
      <c r="E289" s="46" t="s">
        <v>368</v>
      </c>
      <c r="F289" s="46" t="s">
        <v>368</v>
      </c>
      <c r="G289" s="46" t="s">
        <v>368</v>
      </c>
    </row>
    <row r="290" spans="1:7" x14ac:dyDescent="0.35">
      <c r="A290" s="46" t="s">
        <v>25</v>
      </c>
      <c r="B290" s="46" t="s">
        <v>574</v>
      </c>
      <c r="C290" s="46" t="s">
        <v>832</v>
      </c>
      <c r="D290" s="46" t="s">
        <v>40</v>
      </c>
      <c r="E290" s="46" t="s">
        <v>368</v>
      </c>
      <c r="F290" s="46" t="s">
        <v>368</v>
      </c>
      <c r="G290" s="46" t="s">
        <v>368</v>
      </c>
    </row>
    <row r="291" spans="1:7" x14ac:dyDescent="0.35">
      <c r="A291" s="46" t="s">
        <v>25</v>
      </c>
      <c r="B291" s="46" t="s">
        <v>575</v>
      </c>
      <c r="C291" s="46" t="s">
        <v>833</v>
      </c>
      <c r="D291" s="46" t="s">
        <v>40</v>
      </c>
      <c r="E291" s="46" t="s">
        <v>368</v>
      </c>
      <c r="F291" s="46" t="s">
        <v>368</v>
      </c>
      <c r="G291" s="46" t="s">
        <v>368</v>
      </c>
    </row>
    <row r="292" spans="1:7" x14ac:dyDescent="0.35">
      <c r="A292" s="46" t="s">
        <v>25</v>
      </c>
      <c r="B292" s="46" t="s">
        <v>576</v>
      </c>
      <c r="C292" s="46" t="s">
        <v>834</v>
      </c>
      <c r="D292" s="46" t="s">
        <v>40</v>
      </c>
      <c r="E292" s="46" t="s">
        <v>368</v>
      </c>
      <c r="F292" s="46" t="s">
        <v>368</v>
      </c>
      <c r="G292" s="46" t="s">
        <v>368</v>
      </c>
    </row>
    <row r="293" spans="1:7" x14ac:dyDescent="0.35">
      <c r="A293" s="46" t="s">
        <v>25</v>
      </c>
      <c r="B293" s="46" t="s">
        <v>577</v>
      </c>
      <c r="C293" s="46" t="s">
        <v>835</v>
      </c>
      <c r="D293" s="46" t="s">
        <v>40</v>
      </c>
      <c r="E293" s="46" t="s">
        <v>368</v>
      </c>
      <c r="F293" s="46" t="s">
        <v>368</v>
      </c>
      <c r="G293" s="46" t="s">
        <v>368</v>
      </c>
    </row>
    <row r="294" spans="1:7" x14ac:dyDescent="0.35">
      <c r="A294" s="46" t="s">
        <v>25</v>
      </c>
      <c r="B294" s="54" t="s">
        <v>578</v>
      </c>
      <c r="C294" s="46" t="s">
        <v>836</v>
      </c>
      <c r="D294" s="46" t="s">
        <v>40</v>
      </c>
      <c r="E294" s="46" t="s">
        <v>368</v>
      </c>
      <c r="F294" s="46" t="s">
        <v>368</v>
      </c>
      <c r="G294" s="46" t="s">
        <v>368</v>
      </c>
    </row>
    <row r="295" spans="1:7" x14ac:dyDescent="0.35">
      <c r="A295" s="46" t="s">
        <v>25</v>
      </c>
      <c r="B295" s="46" t="s">
        <v>579</v>
      </c>
      <c r="C295" s="46" t="s">
        <v>837</v>
      </c>
      <c r="D295" s="46" t="s">
        <v>40</v>
      </c>
      <c r="E295" s="46" t="s">
        <v>368</v>
      </c>
      <c r="F295" s="46" t="s">
        <v>368</v>
      </c>
      <c r="G295" s="46" t="s">
        <v>368</v>
      </c>
    </row>
    <row r="296" spans="1:7" x14ac:dyDescent="0.35">
      <c r="A296" s="46" t="s">
        <v>25</v>
      </c>
      <c r="B296" s="46" t="s">
        <v>580</v>
      </c>
      <c r="C296" s="46" t="s">
        <v>838</v>
      </c>
      <c r="D296" s="46" t="s">
        <v>40</v>
      </c>
      <c r="E296" s="46" t="s">
        <v>368</v>
      </c>
      <c r="F296" s="46" t="s">
        <v>368</v>
      </c>
      <c r="G296" s="46" t="s">
        <v>368</v>
      </c>
    </row>
    <row r="297" spans="1:7" x14ac:dyDescent="0.35">
      <c r="A297" s="46" t="s">
        <v>25</v>
      </c>
      <c r="B297" s="46" t="s">
        <v>581</v>
      </c>
      <c r="C297" s="46" t="s">
        <v>839</v>
      </c>
      <c r="D297" s="46" t="s">
        <v>40</v>
      </c>
      <c r="E297" s="46" t="s">
        <v>368</v>
      </c>
      <c r="F297" s="46" t="s">
        <v>368</v>
      </c>
      <c r="G297" s="46" t="s">
        <v>368</v>
      </c>
    </row>
    <row r="298" spans="1:7" x14ac:dyDescent="0.35">
      <c r="A298" s="46" t="s">
        <v>25</v>
      </c>
      <c r="B298" s="46" t="s">
        <v>582</v>
      </c>
      <c r="C298" s="46" t="s">
        <v>840</v>
      </c>
      <c r="D298" s="46" t="s">
        <v>40</v>
      </c>
      <c r="E298" s="46" t="s">
        <v>368</v>
      </c>
      <c r="F298" s="46" t="s">
        <v>368</v>
      </c>
      <c r="G298" s="46" t="s">
        <v>368</v>
      </c>
    </row>
    <row r="299" spans="1:7" x14ac:dyDescent="0.35">
      <c r="A299" s="46" t="s">
        <v>25</v>
      </c>
      <c r="B299" s="46" t="s">
        <v>583</v>
      </c>
      <c r="C299" s="46" t="s">
        <v>841</v>
      </c>
      <c r="D299" s="46" t="s">
        <v>40</v>
      </c>
      <c r="E299" s="46" t="s">
        <v>368</v>
      </c>
      <c r="F299" s="46" t="s">
        <v>368</v>
      </c>
      <c r="G299" s="46" t="s">
        <v>368</v>
      </c>
    </row>
    <row r="300" spans="1:7" x14ac:dyDescent="0.35">
      <c r="A300" s="46" t="s">
        <v>25</v>
      </c>
      <c r="B300" s="46" t="s">
        <v>584</v>
      </c>
      <c r="C300" s="46" t="s">
        <v>842</v>
      </c>
      <c r="D300" s="46" t="s">
        <v>40</v>
      </c>
      <c r="E300" s="46" t="s">
        <v>368</v>
      </c>
      <c r="F300" s="46" t="s">
        <v>368</v>
      </c>
      <c r="G300" s="46" t="s">
        <v>368</v>
      </c>
    </row>
    <row r="301" spans="1:7" x14ac:dyDescent="0.35">
      <c r="A301" s="46" t="s">
        <v>25</v>
      </c>
      <c r="B301" s="46" t="s">
        <v>585</v>
      </c>
      <c r="C301" s="46" t="s">
        <v>843</v>
      </c>
      <c r="D301" s="46" t="s">
        <v>40</v>
      </c>
      <c r="E301" s="46" t="s">
        <v>368</v>
      </c>
      <c r="F301" s="46" t="s">
        <v>368</v>
      </c>
      <c r="G301" s="46" t="s">
        <v>368</v>
      </c>
    </row>
    <row r="302" spans="1:7" x14ac:dyDescent="0.35">
      <c r="A302" s="46" t="s">
        <v>25</v>
      </c>
      <c r="B302" s="46" t="s">
        <v>586</v>
      </c>
      <c r="C302" s="46" t="s">
        <v>844</v>
      </c>
      <c r="D302" s="46" t="s">
        <v>40</v>
      </c>
      <c r="E302" s="46" t="s">
        <v>368</v>
      </c>
      <c r="F302" s="46" t="s">
        <v>368</v>
      </c>
      <c r="G302" s="46" t="s">
        <v>368</v>
      </c>
    </row>
    <row r="303" spans="1:7" x14ac:dyDescent="0.35">
      <c r="A303" s="46" t="s">
        <v>25</v>
      </c>
      <c r="B303" s="54" t="s">
        <v>587</v>
      </c>
      <c r="C303" s="46" t="s">
        <v>845</v>
      </c>
      <c r="D303" s="46" t="s">
        <v>40</v>
      </c>
      <c r="E303" s="46" t="s">
        <v>368</v>
      </c>
      <c r="F303" s="46" t="s">
        <v>368</v>
      </c>
      <c r="G303" s="46" t="s">
        <v>368</v>
      </c>
    </row>
    <row r="304" spans="1:7" x14ac:dyDescent="0.35">
      <c r="A304" s="46" t="s">
        <v>25</v>
      </c>
      <c r="B304" s="46" t="s">
        <v>588</v>
      </c>
      <c r="C304" s="46" t="s">
        <v>846</v>
      </c>
      <c r="D304" s="46" t="s">
        <v>40</v>
      </c>
      <c r="E304" s="46" t="s">
        <v>368</v>
      </c>
      <c r="F304" s="46" t="s">
        <v>368</v>
      </c>
      <c r="G304" s="46" t="s">
        <v>368</v>
      </c>
    </row>
    <row r="305" spans="1:7" x14ac:dyDescent="0.35">
      <c r="A305" s="46" t="s">
        <v>25</v>
      </c>
      <c r="B305" s="46" t="s">
        <v>589</v>
      </c>
      <c r="C305" s="46" t="s">
        <v>847</v>
      </c>
      <c r="D305" s="46" t="s">
        <v>40</v>
      </c>
      <c r="E305" s="46" t="s">
        <v>368</v>
      </c>
      <c r="F305" s="46" t="s">
        <v>368</v>
      </c>
      <c r="G305" s="46" t="s">
        <v>368</v>
      </c>
    </row>
    <row r="306" spans="1:7" x14ac:dyDescent="0.35">
      <c r="A306" s="46" t="s">
        <v>25</v>
      </c>
      <c r="B306" s="46" t="s">
        <v>590</v>
      </c>
      <c r="C306" s="46" t="s">
        <v>848</v>
      </c>
      <c r="D306" s="46" t="s">
        <v>40</v>
      </c>
      <c r="E306" s="46" t="s">
        <v>368</v>
      </c>
      <c r="F306" s="46" t="s">
        <v>368</v>
      </c>
      <c r="G306" s="46" t="s">
        <v>368</v>
      </c>
    </row>
    <row r="307" spans="1:7" x14ac:dyDescent="0.35">
      <c r="A307" s="46" t="s">
        <v>25</v>
      </c>
      <c r="B307" s="46" t="s">
        <v>591</v>
      </c>
      <c r="C307" s="46" t="s">
        <v>849</v>
      </c>
      <c r="D307" s="46" t="s">
        <v>40</v>
      </c>
      <c r="E307" s="46" t="s">
        <v>368</v>
      </c>
      <c r="F307" s="46" t="s">
        <v>368</v>
      </c>
      <c r="G307" s="46" t="s">
        <v>368</v>
      </c>
    </row>
    <row r="308" spans="1:7" x14ac:dyDescent="0.35">
      <c r="A308" s="46" t="s">
        <v>25</v>
      </c>
      <c r="B308" s="54" t="s">
        <v>592</v>
      </c>
      <c r="C308" s="46" t="s">
        <v>850</v>
      </c>
      <c r="D308" s="46" t="s">
        <v>40</v>
      </c>
      <c r="E308" s="46" t="s">
        <v>368</v>
      </c>
      <c r="F308" s="46" t="s">
        <v>368</v>
      </c>
      <c r="G308" s="46" t="s">
        <v>368</v>
      </c>
    </row>
    <row r="309" spans="1:7" x14ac:dyDescent="0.35">
      <c r="A309" s="46" t="s">
        <v>25</v>
      </c>
      <c r="B309" s="46" t="s">
        <v>593</v>
      </c>
      <c r="C309" s="46" t="s">
        <v>851</v>
      </c>
      <c r="D309" s="46" t="s">
        <v>40</v>
      </c>
      <c r="E309" s="46" t="s">
        <v>368</v>
      </c>
      <c r="F309" s="46" t="s">
        <v>368</v>
      </c>
      <c r="G309" s="46" t="s">
        <v>368</v>
      </c>
    </row>
    <row r="310" spans="1:7" x14ac:dyDescent="0.35">
      <c r="A310" s="46" t="s">
        <v>25</v>
      </c>
      <c r="B310" s="46" t="s">
        <v>594</v>
      </c>
      <c r="C310" s="46" t="s">
        <v>852</v>
      </c>
      <c r="D310" s="46" t="s">
        <v>40</v>
      </c>
      <c r="E310" s="46" t="s">
        <v>368</v>
      </c>
      <c r="F310" s="46" t="s">
        <v>368</v>
      </c>
      <c r="G310" s="46" t="s">
        <v>368</v>
      </c>
    </row>
    <row r="311" spans="1:7" x14ac:dyDescent="0.35">
      <c r="A311" s="46" t="s">
        <v>25</v>
      </c>
      <c r="B311" s="46" t="s">
        <v>595</v>
      </c>
      <c r="C311" s="46" t="s">
        <v>853</v>
      </c>
      <c r="D311" s="46" t="s">
        <v>40</v>
      </c>
      <c r="E311" s="46" t="s">
        <v>368</v>
      </c>
      <c r="F311" s="46" t="s">
        <v>368</v>
      </c>
      <c r="G311" s="46" t="s">
        <v>368</v>
      </c>
    </row>
    <row r="312" spans="1:7" x14ac:dyDescent="0.35">
      <c r="A312" s="46" t="s">
        <v>25</v>
      </c>
      <c r="B312" s="54" t="s">
        <v>597</v>
      </c>
      <c r="C312" s="46" t="s">
        <v>854</v>
      </c>
      <c r="D312" s="46" t="s">
        <v>40</v>
      </c>
      <c r="E312" s="46" t="s">
        <v>368</v>
      </c>
      <c r="F312" s="46" t="s">
        <v>368</v>
      </c>
      <c r="G312" s="46" t="s">
        <v>368</v>
      </c>
    </row>
    <row r="313" spans="1:7" x14ac:dyDescent="0.35">
      <c r="A313" s="46" t="s">
        <v>25</v>
      </c>
      <c r="B313" s="46" t="s">
        <v>583</v>
      </c>
      <c r="C313" s="46" t="s">
        <v>855</v>
      </c>
      <c r="D313" s="46" t="s">
        <v>40</v>
      </c>
      <c r="E313" s="46" t="s">
        <v>368</v>
      </c>
      <c r="F313" s="46" t="s">
        <v>368</v>
      </c>
      <c r="G313" s="46" t="s">
        <v>368</v>
      </c>
    </row>
    <row r="314" spans="1:7" x14ac:dyDescent="0.35">
      <c r="A314" s="46" t="s">
        <v>25</v>
      </c>
      <c r="B314" s="46" t="s">
        <v>598</v>
      </c>
      <c r="C314" s="46" t="s">
        <v>856</v>
      </c>
      <c r="D314" s="46" t="s">
        <v>40</v>
      </c>
      <c r="E314" s="46" t="s">
        <v>368</v>
      </c>
      <c r="F314" s="46" t="s">
        <v>368</v>
      </c>
      <c r="G314" s="46" t="s">
        <v>368</v>
      </c>
    </row>
    <row r="315" spans="1:7" x14ac:dyDescent="0.35">
      <c r="A315" s="46" t="s">
        <v>25</v>
      </c>
      <c r="B315" s="46" t="s">
        <v>599</v>
      </c>
      <c r="C315" s="46" t="s">
        <v>857</v>
      </c>
      <c r="D315" s="46" t="s">
        <v>40</v>
      </c>
      <c r="E315" s="46" t="s">
        <v>368</v>
      </c>
      <c r="F315" s="46" t="s">
        <v>368</v>
      </c>
      <c r="G315" s="46" t="s">
        <v>368</v>
      </c>
    </row>
    <row r="316" spans="1:7" x14ac:dyDescent="0.35">
      <c r="A316" s="46" t="s">
        <v>25</v>
      </c>
      <c r="B316" s="46" t="s">
        <v>600</v>
      </c>
      <c r="C316" s="46" t="s">
        <v>858</v>
      </c>
      <c r="D316" s="46" t="s">
        <v>40</v>
      </c>
      <c r="E316" s="46" t="s">
        <v>368</v>
      </c>
      <c r="F316" s="46" t="s">
        <v>368</v>
      </c>
      <c r="G316" s="46" t="s">
        <v>368</v>
      </c>
    </row>
    <row r="317" spans="1:7" x14ac:dyDescent="0.35">
      <c r="A317" s="46" t="s">
        <v>25</v>
      </c>
      <c r="B317" s="46" t="s">
        <v>601</v>
      </c>
      <c r="C317" s="46" t="s">
        <v>859</v>
      </c>
      <c r="D317" s="46" t="s">
        <v>40</v>
      </c>
      <c r="E317" s="46" t="s">
        <v>368</v>
      </c>
      <c r="F317" s="46" t="s">
        <v>368</v>
      </c>
      <c r="G317" s="46" t="s">
        <v>368</v>
      </c>
    </row>
    <row r="318" spans="1:7" x14ac:dyDescent="0.35">
      <c r="A318" s="46" t="s">
        <v>25</v>
      </c>
      <c r="B318" s="46" t="s">
        <v>602</v>
      </c>
      <c r="C318" s="46" t="s">
        <v>860</v>
      </c>
      <c r="D318" s="46" t="s">
        <v>40</v>
      </c>
      <c r="E318" s="46" t="s">
        <v>368</v>
      </c>
      <c r="F318" s="46" t="s">
        <v>368</v>
      </c>
      <c r="G318" s="46" t="s">
        <v>368</v>
      </c>
    </row>
    <row r="319" spans="1:7" x14ac:dyDescent="0.35">
      <c r="A319" s="46" t="s">
        <v>25</v>
      </c>
      <c r="B319" s="46" t="s">
        <v>603</v>
      </c>
      <c r="C319" s="46" t="s">
        <v>861</v>
      </c>
      <c r="D319" s="46" t="s">
        <v>40</v>
      </c>
      <c r="E319" s="46" t="s">
        <v>368</v>
      </c>
      <c r="F319" s="46" t="s">
        <v>368</v>
      </c>
      <c r="G319" s="46" t="s">
        <v>368</v>
      </c>
    </row>
    <row r="320" spans="1:7" x14ac:dyDescent="0.35">
      <c r="A320" s="46" t="s">
        <v>25</v>
      </c>
      <c r="B320" s="46" t="s">
        <v>604</v>
      </c>
      <c r="C320" s="46" t="s">
        <v>862</v>
      </c>
      <c r="D320" s="46" t="s">
        <v>40</v>
      </c>
      <c r="E320" s="46" t="s">
        <v>368</v>
      </c>
      <c r="F320" s="46" t="s">
        <v>368</v>
      </c>
      <c r="G320" s="46" t="s">
        <v>368</v>
      </c>
    </row>
    <row r="321" spans="1:7" x14ac:dyDescent="0.35">
      <c r="A321" s="46" t="s">
        <v>25</v>
      </c>
      <c r="B321" s="54" t="s">
        <v>605</v>
      </c>
      <c r="C321" s="46" t="s">
        <v>863</v>
      </c>
      <c r="D321" s="46" t="s">
        <v>40</v>
      </c>
      <c r="E321" s="46" t="s">
        <v>368</v>
      </c>
      <c r="F321" s="46" t="s">
        <v>368</v>
      </c>
      <c r="G321" s="46" t="s">
        <v>368</v>
      </c>
    </row>
    <row r="322" spans="1:7" x14ac:dyDescent="0.35">
      <c r="A322" s="46" t="s">
        <v>25</v>
      </c>
      <c r="B322" s="46" t="s">
        <v>606</v>
      </c>
      <c r="C322" s="46" t="s">
        <v>864</v>
      </c>
      <c r="D322" s="46" t="s">
        <v>40</v>
      </c>
      <c r="E322" s="46" t="s">
        <v>368</v>
      </c>
      <c r="F322" s="46" t="s">
        <v>368</v>
      </c>
      <c r="G322" s="46" t="s">
        <v>368</v>
      </c>
    </row>
    <row r="323" spans="1:7" x14ac:dyDescent="0.35">
      <c r="A323" s="46" t="s">
        <v>25</v>
      </c>
      <c r="B323" s="46" t="s">
        <v>607</v>
      </c>
      <c r="C323" s="46" t="s">
        <v>865</v>
      </c>
      <c r="D323" s="46" t="s">
        <v>40</v>
      </c>
      <c r="E323" s="46" t="s">
        <v>368</v>
      </c>
      <c r="F323" s="46" t="s">
        <v>368</v>
      </c>
      <c r="G323" s="46" t="s">
        <v>368</v>
      </c>
    </row>
    <row r="324" spans="1:7" x14ac:dyDescent="0.35">
      <c r="A324" s="46" t="s">
        <v>25</v>
      </c>
      <c r="B324" s="54" t="s">
        <v>608</v>
      </c>
      <c r="C324" s="46" t="s">
        <v>866</v>
      </c>
      <c r="D324" s="46" t="s">
        <v>40</v>
      </c>
      <c r="E324" s="46" t="s">
        <v>368</v>
      </c>
      <c r="F324" s="46" t="s">
        <v>368</v>
      </c>
      <c r="G324" s="46" t="s">
        <v>368</v>
      </c>
    </row>
    <row r="325" spans="1:7" x14ac:dyDescent="0.35">
      <c r="A325" s="46" t="s">
        <v>25</v>
      </c>
      <c r="B325" s="46" t="s">
        <v>609</v>
      </c>
      <c r="C325" s="46" t="s">
        <v>867</v>
      </c>
      <c r="D325" s="46" t="s">
        <v>40</v>
      </c>
      <c r="E325" s="46" t="s">
        <v>368</v>
      </c>
      <c r="F325" s="46" t="s">
        <v>368</v>
      </c>
      <c r="G325" s="46" t="s">
        <v>368</v>
      </c>
    </row>
    <row r="326" spans="1:7" x14ac:dyDescent="0.35">
      <c r="A326" s="46" t="s">
        <v>25</v>
      </c>
      <c r="B326" s="46" t="s">
        <v>610</v>
      </c>
      <c r="C326" s="46" t="s">
        <v>868</v>
      </c>
      <c r="D326" s="46" t="s">
        <v>40</v>
      </c>
      <c r="E326" s="46" t="s">
        <v>368</v>
      </c>
      <c r="F326" s="46" t="s">
        <v>368</v>
      </c>
      <c r="G326" s="46" t="s">
        <v>368</v>
      </c>
    </row>
    <row r="327" spans="1:7" x14ac:dyDescent="0.35">
      <c r="A327" s="46" t="s">
        <v>25</v>
      </c>
      <c r="B327" s="46" t="s">
        <v>611</v>
      </c>
      <c r="C327" s="46" t="s">
        <v>869</v>
      </c>
      <c r="D327" s="46" t="s">
        <v>40</v>
      </c>
      <c r="E327" s="46" t="s">
        <v>368</v>
      </c>
      <c r="F327" s="46" t="s">
        <v>368</v>
      </c>
      <c r="G327" s="46" t="s">
        <v>368</v>
      </c>
    </row>
    <row r="328" spans="1:7" x14ac:dyDescent="0.35">
      <c r="A328" s="46" t="s">
        <v>25</v>
      </c>
      <c r="B328" s="46" t="s">
        <v>612</v>
      </c>
      <c r="C328" s="46" t="s">
        <v>870</v>
      </c>
      <c r="D328" s="46" t="s">
        <v>40</v>
      </c>
      <c r="E328" s="46" t="s">
        <v>368</v>
      </c>
      <c r="F328" s="46" t="s">
        <v>368</v>
      </c>
      <c r="G328" s="46" t="s">
        <v>368</v>
      </c>
    </row>
    <row r="329" spans="1:7" x14ac:dyDescent="0.35">
      <c r="A329" s="46" t="s">
        <v>25</v>
      </c>
      <c r="B329" s="54" t="s">
        <v>613</v>
      </c>
      <c r="C329" s="46" t="s">
        <v>871</v>
      </c>
      <c r="D329" s="46" t="s">
        <v>40</v>
      </c>
      <c r="E329" s="46" t="s">
        <v>368</v>
      </c>
      <c r="F329" s="46" t="s">
        <v>368</v>
      </c>
      <c r="G329" s="46" t="s">
        <v>368</v>
      </c>
    </row>
    <row r="330" spans="1:7" x14ac:dyDescent="0.35">
      <c r="A330" s="46" t="s">
        <v>25</v>
      </c>
      <c r="B330" s="46" t="s">
        <v>614</v>
      </c>
      <c r="C330" s="46" t="s">
        <v>872</v>
      </c>
      <c r="D330" s="46" t="s">
        <v>40</v>
      </c>
      <c r="E330" s="46" t="s">
        <v>368</v>
      </c>
      <c r="F330" s="46" t="s">
        <v>368</v>
      </c>
      <c r="G330" s="46" t="s">
        <v>368</v>
      </c>
    </row>
  </sheetData>
  <mergeCells count="1">
    <mergeCell ref="A1:F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f56ba5466a093d3817be64b52452f4d4">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d02a7f9da81a2bad6265f656693aaace"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26D720B-BC37-4C9F-8009-A9C6AF3635B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aae4f70-44b2-46ab-acc6-49e43969ccf0"/>
    <ds:schemaRef ds:uri="7463e6f2-4cf7-4f37-8a7b-859c1e512b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2119507-8861-4297-8C5A-B3EE0BC8A698}">
  <ds:schemaRefs>
    <ds:schemaRef ds:uri="http://schemas.microsoft.com/office/2006/metadata/properties"/>
    <ds:schemaRef ds:uri="http://schemas.microsoft.com/office/infopath/2007/PartnerControls"/>
    <ds:schemaRef ds:uri="2e8f9b34-9d55-4609-9733-c2910b34486c"/>
    <ds:schemaRef ds:uri="9aae4f70-44b2-46ab-acc6-49e43969ccf0"/>
    <ds:schemaRef ds:uri="7463e6f2-4cf7-4f37-8a7b-859c1e512b3c"/>
  </ds:schemaRefs>
</ds:datastoreItem>
</file>

<file path=customXml/itemProps3.xml><?xml version="1.0" encoding="utf-8"?>
<ds:datastoreItem xmlns:ds="http://schemas.openxmlformats.org/officeDocument/2006/customXml" ds:itemID="{62364F54-3127-4982-A9A9-DADF9CEA3FB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Hoja1</vt:lpstr>
      <vt:lpstr>Catálogo Extraordinaria</vt:lpstr>
      <vt:lpstr>Hoja2</vt:lpstr>
      <vt:lpstr>Calendario</vt:lpstr>
      <vt:lpstr>Hoja3</vt:lpstr>
      <vt:lpstr>Catálogo</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OCAMPO MENDOZA CARLOS EDUARDO</cp:lastModifiedBy>
  <cp:revision/>
  <dcterms:created xsi:type="dcterms:W3CDTF">2015-06-05T18:19:34Z</dcterms:created>
  <dcterms:modified xsi:type="dcterms:W3CDTF">2025-11-27T23:49:17Z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101670900</vt:r8>
  </property>
  <property fmtid="{D5CDD505-2E9C-101B-9397-08002B2CF9AE}" pid="4" name="xd_Signature">
    <vt:bool>false</vt:bool>
  </property>
  <property fmtid="{D5CDD505-2E9C-101B-9397-08002B2CF9AE}" pid="5" name="xd_ProgID">
    <vt:lpwstr/>
  </property>
  <property fmtid="{D5CDD505-2E9C-101B-9397-08002B2CF9AE}" pid="6" name="TriggerFlowInfo">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MediaServiceImageTags">
    <vt:lpwstr/>
  </property>
</Properties>
</file>