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mc:AlternateContent xmlns:mc="http://schemas.openxmlformats.org/markup-compatibility/2006">
    <mc:Choice Requires="x15">
      <x15ac:absPath xmlns:x15ac="http://schemas.microsoft.com/office/spreadsheetml/2010/11/ac" url="https://inemexico-my.sharepoint.com/personal/alejandra_mendez_ine_mx/Documents/Escritorio/CEI/Publicaciones Documentos/2025/PAAASINE/Octubre/Colima/"/>
    </mc:Choice>
  </mc:AlternateContent>
  <xr:revisionPtr revIDLastSave="0" documentId="8_{1B782022-00F4-476F-BCF4-419D157F4704}" xr6:coauthVersionLast="47" xr6:coauthVersionMax="47" xr10:uidLastSave="{00000000-0000-0000-0000-000000000000}"/>
  <bookViews>
    <workbookView xWindow="-110" yWindow="-110" windowWidth="19420" windowHeight="11500" xr2:uid="{00000000-000D-0000-FFFF-FFFF00000000}"/>
  </bookViews>
  <sheets>
    <sheet name="PAAASINE MODOCTUBRE 2025" sheetId="13" r:id="rId1"/>
  </sheets>
  <externalReferences>
    <externalReference r:id="rId2"/>
    <externalReference r:id="rId3"/>
    <externalReference r:id="rId4"/>
    <externalReference r:id="rId5"/>
  </externalReferences>
  <definedNames>
    <definedName name="_xlnm._FilterDatabase" localSheetId="0" hidden="1">'PAAASINE MODOCTUBRE 2025'!$A$10:$AD$46</definedName>
    <definedName name="a" localSheetId="0">#REF!</definedName>
    <definedName name="a">#REF!</definedName>
    <definedName name="adquisicion">'[1]hoja oculta'!$C$2:$C$5</definedName>
    <definedName name="h">'[2]catalogo articulos'!$A$2:$E$5451</definedName>
    <definedName name="hh">'[3]catalogo articulos'!$A$2:$E$5451</definedName>
    <definedName name="j">'[2]catalogo articulos'!$A$2:$E$5451</definedName>
    <definedName name="MATRIZ">'[4]catalogo articulos'!$A$2:$E$5451</definedName>
    <definedName name="_xlnm.Print_Titles" localSheetId="0">'PAAASINE MODOCTUBRE 2025'!$10:$10</definedName>
    <definedName name="Unid_Medida">'[1]hoja oculta'!$M$2:$M$49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B122" i="13" l="1"/>
  <c r="R122" i="13"/>
  <c r="AD122" i="13"/>
  <c r="AC122" i="13"/>
  <c r="AA122" i="13"/>
  <c r="Z122" i="13"/>
  <c r="Y122" i="13"/>
  <c r="X122" i="13"/>
  <c r="W122" i="13"/>
  <c r="V122" i="13"/>
  <c r="U122" i="13"/>
  <c r="T122" i="13"/>
  <c r="S122" i="13"/>
  <c r="R119" i="13"/>
  <c r="R118" i="13"/>
  <c r="R117" i="13"/>
  <c r="R116" i="13"/>
  <c r="R115" i="13"/>
  <c r="R114" i="13"/>
  <c r="R113" i="13"/>
  <c r="R112" i="13"/>
  <c r="R111" i="13"/>
  <c r="R110" i="13"/>
  <c r="R109" i="13"/>
  <c r="R108" i="13"/>
  <c r="R107" i="13"/>
  <c r="R106" i="13"/>
  <c r="R105" i="13"/>
  <c r="R104" i="13"/>
  <c r="R103" i="13"/>
  <c r="R102" i="13"/>
  <c r="R101" i="13"/>
  <c r="R100" i="13"/>
  <c r="R99" i="13"/>
  <c r="R98" i="13"/>
  <c r="R97" i="13"/>
  <c r="R96" i="13"/>
  <c r="R95" i="13"/>
  <c r="R94" i="13"/>
  <c r="AB94" i="13" s="1"/>
  <c r="R93" i="13"/>
  <c r="AB93" i="13" s="1"/>
  <c r="AB92" i="13"/>
  <c r="R92" i="13"/>
  <c r="R91" i="13"/>
  <c r="AB91" i="13" s="1"/>
  <c r="R90" i="13"/>
  <c r="AB90" i="13" s="1"/>
  <c r="AB89" i="13"/>
  <c r="R89" i="13"/>
  <c r="R88" i="13"/>
  <c r="AB88" i="13" s="1"/>
  <c r="R87" i="13"/>
  <c r="AB87" i="13" s="1"/>
  <c r="R86" i="13"/>
  <c r="AB86" i="13" s="1"/>
  <c r="R85" i="13"/>
  <c r="AB85" i="13" s="1"/>
  <c r="R84" i="13"/>
  <c r="AB84" i="13" s="1"/>
  <c r="R83" i="13"/>
  <c r="AB83" i="13" s="1"/>
  <c r="AB82" i="13"/>
  <c r="R82" i="13"/>
  <c r="R81" i="13"/>
  <c r="AB81" i="13" s="1"/>
  <c r="R80" i="13"/>
  <c r="AB80" i="13" s="1"/>
  <c r="R79" i="13"/>
  <c r="AB79" i="13" s="1"/>
  <c r="R78" i="13"/>
  <c r="AB78" i="13" s="1"/>
  <c r="R77" i="13"/>
  <c r="AB77" i="13" s="1"/>
  <c r="R76" i="13"/>
  <c r="AB76" i="13" s="1"/>
  <c r="R75" i="13"/>
  <c r="AB75" i="13" s="1"/>
  <c r="R74" i="13"/>
  <c r="AB74" i="13" s="1"/>
  <c r="R73" i="13"/>
  <c r="AB73" i="13" s="1"/>
  <c r="AB72" i="13"/>
  <c r="R72" i="13"/>
  <c r="R71" i="13"/>
  <c r="AB71" i="13" s="1"/>
  <c r="R70" i="13"/>
  <c r="AB70" i="13" s="1"/>
  <c r="R69" i="13"/>
  <c r="AB69" i="13" s="1"/>
  <c r="R68" i="13"/>
  <c r="AB68" i="13" s="1"/>
  <c r="R67" i="13"/>
  <c r="AB67" i="13" s="1"/>
  <c r="R66" i="13"/>
  <c r="AB66" i="13" s="1"/>
  <c r="R65" i="13"/>
  <c r="AB65" i="13" s="1"/>
  <c r="R64" i="13"/>
  <c r="AB64" i="13" s="1"/>
  <c r="R63" i="13"/>
  <c r="AB63" i="13" s="1"/>
  <c r="AB62" i="13"/>
  <c r="R62" i="13"/>
  <c r="R61" i="13"/>
  <c r="AB61" i="13" s="1"/>
  <c r="R60" i="13"/>
  <c r="AB60" i="13" s="1"/>
  <c r="R59" i="13"/>
  <c r="AB59" i="13" s="1"/>
  <c r="R58" i="13"/>
  <c r="AB58" i="13" s="1"/>
  <c r="R57" i="13"/>
  <c r="AB57" i="13" s="1"/>
  <c r="R56" i="13"/>
  <c r="AB56" i="13" s="1"/>
  <c r="R55" i="13"/>
  <c r="AB55" i="13" s="1"/>
  <c r="R54" i="13"/>
  <c r="AB54" i="13" s="1"/>
  <c r="R53" i="13"/>
  <c r="AB53" i="13" s="1"/>
  <c r="AB52" i="13"/>
  <c r="R52" i="13"/>
  <c r="R51" i="13"/>
  <c r="AB51" i="13" s="1"/>
  <c r="R50" i="13"/>
  <c r="AB50" i="13" s="1"/>
  <c r="R49" i="13"/>
  <c r="AB49" i="13" s="1"/>
  <c r="R48" i="13"/>
  <c r="AB48" i="13" s="1"/>
  <c r="R47" i="13"/>
  <c r="AB47" i="13" s="1"/>
  <c r="R46" i="13"/>
  <c r="AB46" i="13" s="1"/>
  <c r="R45" i="13"/>
  <c r="AB45" i="13" s="1"/>
  <c r="R32" i="13" l="1"/>
  <c r="AB32" i="13" s="1"/>
  <c r="R23" i="13"/>
  <c r="AB23" i="13" s="1"/>
  <c r="R18" i="13"/>
  <c r="AB18" i="13" s="1"/>
  <c r="R17" i="13"/>
  <c r="AB17" i="13" s="1"/>
  <c r="R16" i="13"/>
  <c r="AB16" i="13" s="1"/>
  <c r="R42" i="13"/>
  <c r="AB42" i="13" s="1"/>
  <c r="R29" i="13"/>
  <c r="AB29" i="13" s="1"/>
  <c r="R41" i="13"/>
  <c r="AB41" i="13" s="1"/>
  <c r="R22" i="13"/>
  <c r="AB22" i="13" s="1"/>
  <c r="R21" i="13"/>
  <c r="AB21" i="13" s="1"/>
  <c r="R19" i="13"/>
  <c r="AB19" i="13" s="1"/>
  <c r="R14" i="13"/>
  <c r="AB14" i="13" s="1"/>
  <c r="R27" i="13"/>
  <c r="AB27" i="13" s="1"/>
  <c r="R12" i="13"/>
  <c r="AB12" i="13" s="1"/>
  <c r="R26" i="13"/>
  <c r="AB26" i="13" s="1"/>
  <c r="R44" i="13"/>
  <c r="AB44" i="13" s="1"/>
  <c r="R43" i="13"/>
  <c r="AB43" i="13" s="1"/>
  <c r="R40" i="13"/>
  <c r="AB40" i="13" s="1"/>
  <c r="R39" i="13"/>
  <c r="AB39" i="13" s="1"/>
  <c r="R38" i="13"/>
  <c r="AB38" i="13" s="1"/>
  <c r="R37" i="13"/>
  <c r="AB37" i="13" s="1"/>
  <c r="R36" i="13"/>
  <c r="AB36" i="13" s="1"/>
  <c r="R35" i="13"/>
  <c r="AB35" i="13" s="1"/>
  <c r="R34" i="13"/>
  <c r="AB34" i="13" s="1"/>
  <c r="R33" i="13"/>
  <c r="AB33" i="13" s="1"/>
  <c r="R31" i="13"/>
  <c r="AB31" i="13" s="1"/>
  <c r="R30" i="13"/>
  <c r="AB30" i="13" s="1"/>
  <c r="R28" i="13"/>
  <c r="AB28" i="13" s="1"/>
  <c r="R25" i="13"/>
  <c r="AB25" i="13" s="1"/>
  <c r="R24" i="13"/>
  <c r="AB24" i="13" s="1"/>
  <c r="R20" i="13"/>
  <c r="AB20" i="13" s="1"/>
  <c r="R15" i="13"/>
  <c r="AB15" i="13" s="1"/>
  <c r="R13" i="13"/>
  <c r="AB13" i="13" s="1"/>
  <c r="R11" i="13"/>
  <c r="AB11" i="13" s="1"/>
</calcChain>
</file>

<file path=xl/sharedStrings.xml><?xml version="1.0" encoding="utf-8"?>
<sst xmlns="http://schemas.openxmlformats.org/spreadsheetml/2006/main" count="1403" uniqueCount="285">
  <si>
    <t>Dirección Ejecutiva de Administración</t>
  </si>
  <si>
    <t>Dirección de Recursos Materiales y Servicios</t>
  </si>
  <si>
    <t>Subdirección de Adquisiciones</t>
  </si>
  <si>
    <t>Órgano</t>
  </si>
  <si>
    <t>UR PRESUPUESTA</t>
  </si>
  <si>
    <t>UR EJERCE</t>
  </si>
  <si>
    <t>A I</t>
  </si>
  <si>
    <t>PP</t>
  </si>
  <si>
    <t>Subprograma</t>
  </si>
  <si>
    <t>Proyecto</t>
  </si>
  <si>
    <t>Partida</t>
  </si>
  <si>
    <t>Descripción de la  partida</t>
  </si>
  <si>
    <t>CUC</t>
  </si>
  <si>
    <t>Descripción del Bien o Servicio</t>
  </si>
  <si>
    <t>Contrato</t>
  </si>
  <si>
    <t>Tipo de Contrato</t>
  </si>
  <si>
    <t>Unidad de Medida</t>
  </si>
  <si>
    <t>Cantidad</t>
  </si>
  <si>
    <t>Precio Unitario con IVA</t>
  </si>
  <si>
    <t>Procedimiento de Contratación</t>
  </si>
  <si>
    <t>Total</t>
  </si>
  <si>
    <t>Enero</t>
  </si>
  <si>
    <t>Marzo</t>
  </si>
  <si>
    <t>Abril</t>
  </si>
  <si>
    <t>Mayo</t>
  </si>
  <si>
    <t>Junio</t>
  </si>
  <si>
    <t>Julio</t>
  </si>
  <si>
    <t>Agosto</t>
  </si>
  <si>
    <t>Septiembre</t>
  </si>
  <si>
    <t>Octubre</t>
  </si>
  <si>
    <t>Noviembre</t>
  </si>
  <si>
    <t>Diciembre</t>
  </si>
  <si>
    <t>DELEGACIONALES</t>
  </si>
  <si>
    <t>CM00</t>
  </si>
  <si>
    <t>001</t>
  </si>
  <si>
    <t>M001</t>
  </si>
  <si>
    <t>B00OD01</t>
  </si>
  <si>
    <t xml:space="preserve">MATERIALES Y ÚTILES DE OFICINA </t>
  </si>
  <si>
    <t>ANUAL</t>
  </si>
  <si>
    <t>ADJUDICACION DIRECTA</t>
  </si>
  <si>
    <t>PIEZA</t>
  </si>
  <si>
    <t>B00OD02</t>
  </si>
  <si>
    <t>Febrero</t>
  </si>
  <si>
    <t>SERVICIO</t>
  </si>
  <si>
    <t>MATERIAL DE LIMPIEZA</t>
  </si>
  <si>
    <t>PRODUCTOS ALIMENTICIOS PARA EL PERSONAL EN LAS INSTALACIONES DE LAS UNIDADES RESPONSABLES</t>
  </si>
  <si>
    <t>SERVICIO TELEFÓNICO CONVENCIONAL</t>
  </si>
  <si>
    <t>OTROS SERVICIOS COMERCIALES</t>
  </si>
  <si>
    <t>SERVICIO DE LAVANDERIA, LIMPIEZA E HIGIENE</t>
  </si>
  <si>
    <t>SERVICIO DE VIGILANCIA</t>
  </si>
  <si>
    <t>ARRENDAMIENTO DE EDIFICIOS Y LOCALES</t>
  </si>
  <si>
    <t>SERVICIO DE AGUA POTABLE DEL INMUEBLE ARRENADADO JLE</t>
  </si>
  <si>
    <t>Programa Anual de Adquisiciones, Arrendamientos y Servicios del INE  2025 (PAAASINE)</t>
  </si>
  <si>
    <t>22104001-0154</t>
  </si>
  <si>
    <t>GARRAFON  DE AGUA 20 LTS</t>
  </si>
  <si>
    <t>* El precio unitario con IVA esta redondeado.</t>
  </si>
  <si>
    <t>N/A</t>
  </si>
  <si>
    <t>INE/SERV/004/2025</t>
  </si>
  <si>
    <t>INE/SERV/005/2023</t>
  </si>
  <si>
    <t>PLURIANUAL</t>
  </si>
  <si>
    <t>CONVENIO-20978095</t>
  </si>
  <si>
    <t xml:space="preserve"> CONVENIO-20978097</t>
  </si>
  <si>
    <t>CONVENIO-20978098</t>
  </si>
  <si>
    <t>CONV-0026923201</t>
  </si>
  <si>
    <t>001/2025</t>
  </si>
  <si>
    <t>002/2025</t>
  </si>
  <si>
    <t>003/2025</t>
  </si>
  <si>
    <t>INE/SERV/001/2023</t>
  </si>
  <si>
    <t>R005</t>
  </si>
  <si>
    <t>045</t>
  </si>
  <si>
    <t>COMBUSTIBLES, LUBRICANTES Y ADITIVOS PARA VEHÍCULOS TERRESTRES, AÉREOS, MARÍTIMOS, LACUSTRES Y FLUVIALES DESTINADOS A SERVICIOS ADMINISTRATIVOS.</t>
  </si>
  <si>
    <t>26102001-0005</t>
  </si>
  <si>
    <t>VALE DE GASOLINA DE $100 PESOS - SERVICIOS ADMINISTRATIVOS</t>
  </si>
  <si>
    <t>COMBUSTIBLES, LUBRICANTES Y ADITIVOS PARA VEHÍCULOS TERRESTRES, AÉREOS, MARÍTIMOS, LACUSTRES Y FLUVIALES ASIGNADOS A SERVIDORES PÚBLICOS.</t>
  </si>
  <si>
    <t>26104001-0004</t>
  </si>
  <si>
    <t>VALE DE GASOLINA DE $100 PESOS - SERVIDORES PUBLICOS</t>
  </si>
  <si>
    <t>B00PE02</t>
  </si>
  <si>
    <t>INE/110/2022 Y SU CONVENIO MODIFICATORIO</t>
  </si>
  <si>
    <t>21600007-0003</t>
  </si>
  <si>
    <t>21600008-0009</t>
  </si>
  <si>
    <t>PASTILLA DESODORANTE</t>
  </si>
  <si>
    <t>21601001-0013</t>
  </si>
  <si>
    <t>PAPEL HIGIENICO</t>
  </si>
  <si>
    <t>21601001-0017</t>
  </si>
  <si>
    <t>TOALLA INTERDOBLADA</t>
  </si>
  <si>
    <t>SERVICIO TELEFONICO DE LA JUNTA LOCAL EJECUTIVA</t>
  </si>
  <si>
    <t>SERVICIO DE AGUA POTABLE   CONT-20978095</t>
  </si>
  <si>
    <t>SERVICIO DE AGUA POTABLE   CONT-20978097</t>
  </si>
  <si>
    <t>SERVICIO DE AGUA POTABLE   CONT-20978098</t>
  </si>
  <si>
    <t>SERVICIO DE AGUA POTABLE   CONT-0026923201</t>
  </si>
  <si>
    <t>DESINFECTANTE LIMPIADOR  (FABULOSO)</t>
  </si>
  <si>
    <t>CAJA</t>
  </si>
  <si>
    <t>R110516</t>
  </si>
  <si>
    <t>PRENDAS DE PROTECCION PERSONAL</t>
  </si>
  <si>
    <t>27201001-0001</t>
  </si>
  <si>
    <t>OVEROL</t>
  </si>
  <si>
    <t>21101001-0350</t>
  </si>
  <si>
    <t>CORDON PARA GAFETE</t>
  </si>
  <si>
    <t>21101001-0020</t>
  </si>
  <si>
    <t>MICA TERMICA TC</t>
  </si>
  <si>
    <t>R009</t>
  </si>
  <si>
    <t>P124216</t>
  </si>
  <si>
    <t>REFACCIONES Y ACCESORIOS PARA EQUIPO DE CÓMPUTO Y TELECOMUNICACIONES</t>
  </si>
  <si>
    <t>29401001-0078</t>
  </si>
  <si>
    <t>MEMORIA USB 64 GB</t>
  </si>
  <si>
    <t>'001</t>
  </si>
  <si>
    <t>21101001-0139</t>
  </si>
  <si>
    <t>CAJA DE POLIPROPILENO</t>
  </si>
  <si>
    <t>21100017-0016</t>
  </si>
  <si>
    <t>CAJA DE CARTON</t>
  </si>
  <si>
    <t>SERV DE FOTOCOPIADO DEL MES DE SEPTIEMBRE DE 2025, CLCFDI 61078, 2 EQUIPO EN JLE , 1 EQUIPO RFE, 1 EQUIPO FISCALIZACION,Y 2 IMP A COLOR</t>
  </si>
  <si>
    <t>22104001-0158</t>
  </si>
  <si>
    <t>GALLETAS</t>
  </si>
  <si>
    <t xml:space="preserve">PRODUCTOS ALIMENTICIOS PARA EL PERSONAL DERIVADO DE ACTIVIDADES EXTRAORDINARIAS </t>
  </si>
  <si>
    <t>22106001-0003</t>
  </si>
  <si>
    <t>ALIMENTOS</t>
  </si>
  <si>
    <t>PESOS</t>
  </si>
  <si>
    <t>R003</t>
  </si>
  <si>
    <t>044</t>
  </si>
  <si>
    <t>D150416</t>
  </si>
  <si>
    <t>MANTENIMIENTO CORRECTIVO Y ADECUACIONES AL INMUEBLE DE LA JUNTA LOCAL EJECUTIVA CONFORME A LA ORDEN DE TRABAJO INE-JLE-004-2025</t>
  </si>
  <si>
    <t>MANTENIMIENTO Y CONSERVACION DE INMUEBLES</t>
  </si>
  <si>
    <t>ORDEN DE TRABAJO INE/004/2025</t>
  </si>
  <si>
    <t>SERVICIO DE SANITIZACION SALA DE CONSEJO DEL DIA 14 DE OCTUBRE</t>
  </si>
  <si>
    <t>MATERIALES Y ÚTILES PARA EL PROCESAMIENTO EN EQUIPOS Y BIENES INFORMÁTICOS</t>
  </si>
  <si>
    <t>21401001-0796</t>
  </si>
  <si>
    <t>CARTUCHO DE TINTA HP DESIGNJET 712 DE 80 ML, NEGRO 3ED71A</t>
  </si>
  <si>
    <t>21401001-0028</t>
  </si>
  <si>
    <t>CARTUCHO HP CIAN</t>
  </si>
  <si>
    <t>MATERIAL DE APOYO INFORMTAIVO</t>
  </si>
  <si>
    <t>21501001-0002</t>
  </si>
  <si>
    <t>SUSCRIPCION DIARIO DE COLIMA CORRESPONDIENTE DEL 01 DE JULIO AL 30 DE SEPTIEMBRE 2025, PARA EL AREA DE LA COORD. DE COMUNICACIÓN SOCIAL</t>
  </si>
  <si>
    <t>SUSCRIPCION  EDITORIAL EL NOTICIERO, DE LOS MESES DE AGOSTO, SEPTIEMBRE Y OCTUBRE DE 2025</t>
  </si>
  <si>
    <t>ARTICULOS METALICOS PARA LA CONSTRUCCION</t>
  </si>
  <si>
    <t>24701001-0080</t>
  </si>
  <si>
    <t>CORREDERA GALVANIZADA</t>
  </si>
  <si>
    <t>088</t>
  </si>
  <si>
    <t>B00MO02</t>
  </si>
  <si>
    <t>IMPRESIÓN Y ELABORACIÓN DE MATERIAL INFORMATIVO DERIVADO DE LA OPERACIÓN Y ADMINISTRACIÓN DE LAS UNIDADES RESPONSABLES</t>
  </si>
  <si>
    <t>IMPRESION DE 12 CARTELES FALSEDAD DE TESTIGOS</t>
  </si>
  <si>
    <t>R0002</t>
  </si>
  <si>
    <t>043</t>
  </si>
  <si>
    <t>J133216</t>
  </si>
  <si>
    <t>PASAJES AÉREOS NACIONALES PARA SERVIDORES PÚBLICOS DE MANDO EN EL DESEMPEÑO DE COMISIONES Y FUNCIONES OFICIALES</t>
  </si>
  <si>
    <t>PASAJES AÉREOS PARA LOS VOCALES DE LA JLE QUE PARTICIPARAN EN LA REUNIÓN REGIONAL DE LA QUINTA CIRCUNSCRIPCIÓN EN LA CIUDAD DE MÉXICO, EN LA CUAL SE EVALUARÁ EL PEF 2023-2024 Y EL PEEPJF 2024-2025,</t>
  </si>
  <si>
    <t>SERVICIO DE PENSION PARA RESGUARDO DE VEHICULOS OFICIALES INE DEL MES DE SEPTIEMBRE 2025</t>
  </si>
  <si>
    <t>ARRENDAMIENTO BODEGA J J CARRANZA DEL MES SEPTIEMBRE DE 2025</t>
  </si>
  <si>
    <t>RENTA EDIF RFE  PLANTA BAJA DE SEPTIEMBRE 2025</t>
  </si>
  <si>
    <t>RENTA EDIF RFE PLANTA ALTA MES DE SEPTIEMBRE DE 2025</t>
  </si>
  <si>
    <t>SERVICIO DE VIGILANCIA DEL MES DE SEPTIEMBRE DE 2025 FJM GRUPO EMPRESARIAL</t>
  </si>
  <si>
    <t>SERVICIO DE LIMPIEZA DE SEPTIEMBRE 2025 INSTALACIONES DE LA JLE ( ELECCION EXTRAODINARIA DEL PODER JUDICIAL DE LA FEDERACION)</t>
  </si>
  <si>
    <t>CM01</t>
  </si>
  <si>
    <t>21600006-0021</t>
  </si>
  <si>
    <t>BOLSA DE PLASTICO P/BASURA 70X90</t>
  </si>
  <si>
    <t>Pieza</t>
  </si>
  <si>
    <t>ADJUDICACIÓN DIRECTA</t>
  </si>
  <si>
    <t>21600022-0006</t>
  </si>
  <si>
    <t>JABON DETERGENTE EN POLVO 10 kg.</t>
  </si>
  <si>
    <t>21600008-0004</t>
  </si>
  <si>
    <t>DESODORANTE AMBIENTAL (AEROSOL)</t>
  </si>
  <si>
    <t>21600032-0002</t>
  </si>
  <si>
    <t>TRAPEADOR TIPO MECHUDO</t>
  </si>
  <si>
    <t>ALIMENTOS Y UTENSILIOS</t>
  </si>
  <si>
    <t>GARRAFON  DE AGUA 20 LTS</t>
  </si>
  <si>
    <t>REFACCIONES Y ACCESORIOS MENORES DE MOBILIARIO Y EQUIPO DE ADMINISTRACION, EDUCACIONAL Y RECREATIVO.</t>
  </si>
  <si>
    <t>29301001-0136</t>
  </si>
  <si>
    <t>ANAQUEL METALICO - GASTO</t>
  </si>
  <si>
    <t>29301001-0102</t>
  </si>
  <si>
    <t>ARCHIVERO - GASTO</t>
  </si>
  <si>
    <t>29301001-0099</t>
  </si>
  <si>
    <t>SILLA EJECUTIVA - GASTO</t>
  </si>
  <si>
    <t>SERVICIO TELEFONICO CONVENCIONAL</t>
  </si>
  <si>
    <t>SERVICIO TELEFONICO CONVENCIONAL CORRESPONDIENTE AL MES DE SEPTIEMBRE</t>
  </si>
  <si>
    <t>SERVICIO TELEFONICO CONVENCIONAL CORRESPONDIENTE AL MES DE MAYO</t>
  </si>
  <si>
    <t>ARRENDAMIENTO DE MAQUINARIA Y EQUIPO</t>
  </si>
  <si>
    <t>PAGO DEL SERVICIO DE ARRENDAMIENTO DE DOS MULTIFUNCIONALES INSTALADOS EN LA JDE01 CORRESPONDIENTE AL MES DE SEPTIEMBRE</t>
  </si>
  <si>
    <t>INE/SERV/09/2025</t>
  </si>
  <si>
    <t xml:space="preserve"> MANTENIMIENTO Y CONSERVACION DE VEHICULOS TERRESTRES, AEREOS, MARITIMOS, LACUSTRES Y FLUVIALES</t>
  </si>
  <si>
    <t>MANTENIMIENTO CORRECTIVO REEMPLAZO DE HORQUILLA SUPERIOR Y ROTULA INFERIOR DE LA CAMIONETA PLACAS FH74859</t>
  </si>
  <si>
    <t xml:space="preserve">SERVICIO DE AGUA </t>
  </si>
  <si>
    <t>SERVICIO DE AGUA DE LA JDE01 AL MES DE SEPTIEMBRE 2025</t>
  </si>
  <si>
    <t>ARRENDAMIENTO DE LAS TRES PLANTAS DEL INMUEBLE QUE OCUPA LA 01 JUNTA DISTRITAL EJECUTIVA.</t>
  </si>
  <si>
    <t>015/2025</t>
  </si>
  <si>
    <t>SERVICIO DE VIGILANCIA AL INMUEBLE QUE OCUPA LA 01 JUNTA DISTRITAL EJECUTIVA AL MES DE SEPTIEMBRE.</t>
  </si>
  <si>
    <t>INE/SERV/05/2025</t>
  </si>
  <si>
    <t>SERVICIOS DE LAVANDERÍA, LIMPIEZA E HIGIENE</t>
  </si>
  <si>
    <t>SERVICIO DE LIMPIEZA DE LA JDE01 CORRESPONDIENTE AL MES DE SEPTIEMBRE DE 2025</t>
  </si>
  <si>
    <t>INE/SERV/07/2025</t>
  </si>
  <si>
    <t>SERVICIOS DE JARDINERÍA Y FUMIGACIÓN</t>
  </si>
  <si>
    <t>SERVICIO DE FUMIGACIÓN Y CONTROL DE PLAGAS EN LAS INSTALACIONES DE LA 01 JUNTA DISTRITAL</t>
  </si>
  <si>
    <t>21600010-0008</t>
  </si>
  <si>
    <t>TOALLAS DESINFECTANTES CON CLORO</t>
  </si>
  <si>
    <t>21600017-0002</t>
  </si>
  <si>
    <t>FIBRA VERDE SCOTCH - BRITE</t>
  </si>
  <si>
    <t>21601001-0004</t>
  </si>
  <si>
    <t>CUBETA</t>
  </si>
  <si>
    <t>21600006-0020</t>
  </si>
  <si>
    <t>BOLSA DE PLASTICO P/BASURA 50X70</t>
  </si>
  <si>
    <t>21601001-0048</t>
  </si>
  <si>
    <t>BOLSA DE PLASTICO PARA BASURA NEGRA 50 X 80</t>
  </si>
  <si>
    <t>21601001-0002</t>
  </si>
  <si>
    <t>CLORO</t>
  </si>
  <si>
    <t>21600022-0011</t>
  </si>
  <si>
    <t>JABON P/MANOS  ( SHAMPOO )</t>
  </si>
  <si>
    <t>21600007-0005</t>
  </si>
  <si>
    <t>PATO PURIFIC LIQUIDO</t>
  </si>
  <si>
    <t>21600014-0001</t>
  </si>
  <si>
    <t>ESPONJA</t>
  </si>
  <si>
    <t>PRODUCTOS ALIMENTICIOS PARA EL PERSONAL EN LAS INSTALACIONES DE LAS UNIDADES RESPONSABLES.</t>
  </si>
  <si>
    <t>22104001-0075</t>
  </si>
  <si>
    <t>COMBUSTIBLES, LUBRICANTES Y ADITIVOS PARA VEHÍCULOS TERRESTRES, AÉREOS, MARÍTIMOS, LACUSTRES Y FLUVIALES DESTINADOS A SERVICIOS PÚBLICOS Y LA OPERACIÓN DE PROGRAMAS PÚBLICOS.</t>
  </si>
  <si>
    <t>VALE DE GASOLINA DE $100 PESOS - SERVICIOS PUBLICOS</t>
  </si>
  <si>
    <t>29301001-0028</t>
  </si>
  <si>
    <t>SILLA SECRETARIAL CON RODAJAS - GASTO</t>
  </si>
  <si>
    <t>PAGO POR SERVICIO DE AGUA POTABLE DEL INMUEBLE QUE OCUPA EL MAC 060151 MES DE SEPTIEMBRE</t>
  </si>
  <si>
    <t>PAGO POR SERVICIO DE AGUA POTABLE DEL INMUEBLE QUE OCUPA EL MAC 060153 MES DE SEPTIEMBRE</t>
  </si>
  <si>
    <t>SERVICIO DE AGUA POTABLE Y ALCANTARILLADO DEL MÓDULO DE ATENCIÓN CIUDADANA 060154 CORRESPONDIENTES A LOS MESES DE JULIO A SEPTIEMBRE DE 2025</t>
  </si>
  <si>
    <t>PAGO ARRENDAMIENTO DE INMUEBLE QUE OCUPA EL MAC 060151</t>
  </si>
  <si>
    <t>PAGO ARRENDAMIENTO DE INMUEBLE QUE OCUPA EL MAC060152</t>
  </si>
  <si>
    <t>PAGO ARRENDAMIENTO DE INMUEBLE QUE OCUPA EL MAC 060153</t>
  </si>
  <si>
    <t>PAGO ARRENDAMIENTO DE INMUEBLE QUE OCUPA EL MAC 060154 CORRESPONDIENTE AL MES DE SEPTIEMBRE</t>
  </si>
  <si>
    <t>004/2025.</t>
  </si>
  <si>
    <t>SERVICIO DE VIGILANCIA DE INMUEBLE QUE OCUPA EL MAC060151  CORRESPONDIENTE AL MES DE SEPTIEMBRE</t>
  </si>
  <si>
    <t>INE/SERV/19/2024</t>
  </si>
  <si>
    <t>SERVICIO DE VIGILANCIA DE INMUEBLE QUE OCUPA EL MAC060152 CORRESPONDIENTE AL MES DE SEPTIEMBRE</t>
  </si>
  <si>
    <t>INE/SERV/20/2024</t>
  </si>
  <si>
    <t>SERVICIO DE VIGILANCIA DE INMUEBLE QUE OCUPA EL MAC060153 CORRESPONDIENTE AL MES DE SEPTIEMBRE</t>
  </si>
  <si>
    <t>INE/SERV/21/2024</t>
  </si>
  <si>
    <t>SERVICIO DE VIGILANCIA DE INMUEBLE QUE OCUPA EL MAC060154 CORRESPONDIENTE AL MES DE SEPTIEMBRE</t>
  </si>
  <si>
    <t>INE/SERV/22/2024</t>
  </si>
  <si>
    <t>MANTENIMIENTO Y CONSERVACION DE MOBILIARIO Y EQUIPO DE ADMINISTRACION.</t>
  </si>
  <si>
    <t>SERVICIO DE MANTENIMIENTO PREVENTIVO A EQUIPOS DE AIRE ACONDICIONADO TIPO MINISPLIT DE LOS CUATRO MÓDULOS DE ATENCIÓN CIUDADANA</t>
  </si>
  <si>
    <t>SERVICIO DE LIMPIEZA DE LOS CUATRO MAC CORRESPONDIENTE AL MES DE SEPTIEMBRE DE 2025</t>
  </si>
  <si>
    <t>INE/SERV/08/2025</t>
  </si>
  <si>
    <t>SERVICIO DE FUMIGACIÓN Y CONTROL DE PLAGAS EN LAS INSTALACIONES DE LOS CUATRO MÓDULOS DE ATENCIÓN CIUDADANA</t>
  </si>
  <si>
    <t>CM02</t>
  </si>
  <si>
    <t>´067</t>
  </si>
  <si>
    <t>SERVICIO DE TELECOMUNICACIONES</t>
  </si>
  <si>
    <t>REEMBOLSO SERV TV POR CABLE INSTALACIONES CEVEM 02 JDE</t>
  </si>
  <si>
    <t>´001</t>
  </si>
  <si>
    <t>´088</t>
  </si>
  <si>
    <t>COMBUSTIBLES, LUBRICANTES Y ADITIVOS PARA VEHICULOS TERRESTRES</t>
  </si>
  <si>
    <t>26102001-0019</t>
  </si>
  <si>
    <t>DISPERSION ELECTRONICA COMBUSTIBLE</t>
  </si>
  <si>
    <t>´044</t>
  </si>
  <si>
    <t>D150816</t>
  </si>
  <si>
    <t>´045</t>
  </si>
  <si>
    <t>COMBUSTIBLES, LUBRICANTES Y ADITIVOS PARA MAQUINARIA, EQUIPO DE PRODUCCIÓN Y SERVICIOS ADMINISTRATIVOS</t>
  </si>
  <si>
    <t>26103001-0031</t>
  </si>
  <si>
    <t>SERVICIO DE TELEFONIA CELULAR</t>
  </si>
  <si>
    <t>ADQUISICION DE TIEMPO AIRE MODULOS DE ATENCION CIUDADANA</t>
  </si>
  <si>
    <t>SERVICIO ARRENDAMIENTO INSTALACIONES MAC 060252 TECOMAN VRFE 02 JDE</t>
  </si>
  <si>
    <t>CONTRATO 008-2020</t>
  </si>
  <si>
    <t>SERVICIO ARRENDAMIENTO INSTALACIONES MAC 060251 VRFE 02 JDE</t>
  </si>
  <si>
    <t>CONTRATO 09-2017</t>
  </si>
  <si>
    <t xml:space="preserve">SERVICIO ARRENDAMIENTO INSTALACIONES DE LA 02 JDE </t>
  </si>
  <si>
    <t>CONTRATO 013-2021</t>
  </si>
  <si>
    <t xml:space="preserve">SERVICIO DE LIMPIEZA INSTALACIONES DE LA 02 JDE </t>
  </si>
  <si>
    <t>SERVICIO DE LIMPIEZA</t>
  </si>
  <si>
    <t>CONTRATO 001-2025</t>
  </si>
  <si>
    <t xml:space="preserve">SERVICIO TELEFONICO CONVENCIONAL </t>
  </si>
  <si>
    <t>SERVICIO TELEFONICO CONVENCIONAL JUNIO 2025</t>
  </si>
  <si>
    <t>CONTRATO</t>
  </si>
  <si>
    <t>MATERIALES Y UTILES DE LIMPIEZA</t>
  </si>
  <si>
    <t>21601001-0016</t>
  </si>
  <si>
    <t>24601001-0015</t>
  </si>
  <si>
    <t>LAMPARA LED</t>
  </si>
  <si>
    <t>B00M002</t>
  </si>
  <si>
    <t>MANTENIMIENTO Y CONSERVACION DE MOBILIARIO Y EQPO DE ADMON</t>
  </si>
  <si>
    <t>MANTENIMIENTO Y CONSERVACION DE MOBILIARIO Y EQPO DE ADMON/ MAC 060252 TECOMAN VRFE</t>
  </si>
  <si>
    <t xml:space="preserve">SERVICIO DE ARRENDAMIENTO DE MAQUINARIA Y EQUIPO </t>
  </si>
  <si>
    <t>SERVICIO ARRENDAMIENTO FOTOCOPIADORA INSTALACIONES DE LA 02 JDE</t>
  </si>
  <si>
    <t>MATERIALES Y UTILES DE OFICINA</t>
  </si>
  <si>
    <t>21100033-0047</t>
  </si>
  <si>
    <t>CINTA ADHESIVA 48X100</t>
  </si>
  <si>
    <t>21100111-0003</t>
  </si>
  <si>
    <t>PUNTILLA .07</t>
  </si>
  <si>
    <t>PRODUCTOS ALIMENTICIOS EN LAS INSTALACIONES</t>
  </si>
  <si>
    <t>22104001-0074</t>
  </si>
  <si>
    <t>GALLETAS SURTIDO ESPECIAL/ PRODUCTOS ALIMENTICIOS CDV DISTRITAL VRFE 02 JDE</t>
  </si>
  <si>
    <t>22104001-0076</t>
  </si>
  <si>
    <t>AGUA EMBOTELLADA</t>
  </si>
  <si>
    <t>21601001-0001</t>
  </si>
  <si>
    <t>BOLSA PLASTICO PARA BASURA</t>
  </si>
  <si>
    <t>BOLSA PLASTICO PARA BASURA 70X90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</si>
</sst>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1" formatCode="_-* #,##0_-;\-* #,##0_-;_-* &quot;-&quot;_-;_-@_-"/>
    <numFmt numFmtId="44" formatCode="_-&quot;$&quot;* #,##0.00_-;\-&quot;$&quot;* #,##0.00_-;_-&quot;$&quot;* &quot;-&quot;??_-;_-@_-"/>
    <numFmt numFmtId="43" formatCode="_-* #,##0.00_-;\-* #,##0.00_-;_-* &quot;-&quot;??_-;_-@_-"/>
    <numFmt numFmtId="164" formatCode="&quot;$&quot;#,##0.00"/>
    <numFmt numFmtId="165" formatCode="#,##0_ ;[Red]\-#,##0\ "/>
  </numFmts>
  <fonts count="19" x14ac:knownFonts="1">
    <font>
      <sz val="11"/>
      <color theme="1"/>
      <name val="Calibri"/>
      <family val="2"/>
      <scheme val="minor"/>
    </font>
    <font>
      <b/>
      <sz val="11"/>
      <color theme="0"/>
      <name val="Calibri"/>
      <family val="2"/>
      <scheme val="minor"/>
    </font>
    <font>
      <sz val="11"/>
      <color theme="1"/>
      <name val="Calibri"/>
      <family val="2"/>
      <scheme val="minor"/>
    </font>
    <font>
      <sz val="11"/>
      <color theme="1"/>
      <name val="Arial Narrow"/>
      <family val="2"/>
    </font>
    <font>
      <sz val="10"/>
      <name val="Arial"/>
      <family val="2"/>
    </font>
    <font>
      <sz val="11"/>
      <name val="Arial"/>
      <family val="2"/>
    </font>
    <font>
      <b/>
      <sz val="17"/>
      <color theme="1"/>
      <name val="Calibri"/>
      <family val="2"/>
      <scheme val="minor"/>
    </font>
    <font>
      <b/>
      <sz val="20"/>
      <color theme="1"/>
      <name val="Calibri"/>
      <family val="2"/>
      <scheme val="minor"/>
    </font>
    <font>
      <sz val="10"/>
      <color theme="1"/>
      <name val="Arial"/>
      <family val="2"/>
    </font>
    <font>
      <sz val="8"/>
      <name val="Arial"/>
      <family val="2"/>
    </font>
    <font>
      <b/>
      <sz val="10"/>
      <color theme="1"/>
      <name val="Arial"/>
      <family val="2"/>
    </font>
    <font>
      <sz val="11"/>
      <color theme="1"/>
      <name val="Calibri"/>
      <family val="2"/>
    </font>
    <font>
      <sz val="11"/>
      <color indexed="8"/>
      <name val="Calibri"/>
      <family val="2"/>
    </font>
    <font>
      <sz val="11"/>
      <name val="Calibri"/>
      <family val="2"/>
    </font>
    <font>
      <sz val="9"/>
      <color indexed="8"/>
      <name val="Arial"/>
      <family val="2"/>
    </font>
    <font>
      <sz val="10"/>
      <name val="Calibri"/>
      <family val="2"/>
      <scheme val="minor"/>
    </font>
    <font>
      <sz val="11"/>
      <color rgb="FF000000"/>
      <name val="Calibri"/>
      <family val="2"/>
      <scheme val="minor"/>
    </font>
    <font>
      <sz val="11"/>
      <color rgb="FF000000"/>
      <name val="Calibri"/>
      <family val="2"/>
    </font>
    <font>
      <b/>
      <sz val="24"/>
      <color theme="1"/>
      <name val="Calibri"/>
      <family val="2"/>
      <scheme val="minor"/>
    </font>
  </fonts>
  <fills count="5">
    <fill>
      <patternFill patternType="none"/>
    </fill>
    <fill>
      <patternFill patternType="gray125"/>
    </fill>
    <fill>
      <patternFill patternType="solid">
        <fgColor rgb="FF621950"/>
        <bgColor indexed="64"/>
      </patternFill>
    </fill>
    <fill>
      <patternFill patternType="solid">
        <fgColor rgb="FF800080"/>
        <bgColor indexed="64"/>
      </patternFill>
    </fill>
    <fill>
      <patternFill patternType="solid">
        <fgColor theme="0"/>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13">
    <xf numFmtId="0" fontId="0" fillId="0" borderId="0"/>
    <xf numFmtId="44" fontId="2" fillId="0" borderId="0" applyFont="0" applyFill="0" applyBorder="0" applyAlignment="0" applyProtection="0"/>
    <xf numFmtId="0" fontId="3" fillId="0" borderId="0"/>
    <xf numFmtId="43" fontId="4" fillId="0" borderId="0" applyNumberFormat="0" applyFill="0" applyBorder="0" applyAlignment="0" applyProtection="0"/>
    <xf numFmtId="0" fontId="2" fillId="0" borderId="0"/>
    <xf numFmtId="0" fontId="4" fillId="0" borderId="0"/>
    <xf numFmtId="0" fontId="2" fillId="0" borderId="0"/>
    <xf numFmtId="0" fontId="3" fillId="0" borderId="0"/>
    <xf numFmtId="0" fontId="9" fillId="0" borderId="0"/>
    <xf numFmtId="44" fontId="2" fillId="0" borderId="0" applyFont="0" applyFill="0" applyBorder="0" applyAlignment="0" applyProtection="0"/>
    <xf numFmtId="43" fontId="4" fillId="0" borderId="0" applyNumberFormat="0" applyFill="0" applyBorder="0" applyAlignment="0" applyProtection="0"/>
    <xf numFmtId="43" fontId="2" fillId="0" borderId="0" applyFont="0" applyFill="0" applyBorder="0" applyAlignment="0" applyProtection="0"/>
    <xf numFmtId="43" fontId="2" fillId="0" borderId="0" applyFont="0" applyFill="0" applyBorder="0" applyAlignment="0" applyProtection="0"/>
  </cellStyleXfs>
  <cellXfs count="99">
    <xf numFmtId="0" fontId="0" fillId="0" borderId="0" xfId="0"/>
    <xf numFmtId="0" fontId="2" fillId="0" borderId="0" xfId="4" applyAlignment="1">
      <alignment horizontal="center" vertical="center" wrapText="1"/>
    </xf>
    <xf numFmtId="0" fontId="5" fillId="0" borderId="0" xfId="5" applyFont="1" applyAlignment="1">
      <alignment horizontal="left" wrapText="1"/>
    </xf>
    <xf numFmtId="0" fontId="2" fillId="0" borderId="0" xfId="6"/>
    <xf numFmtId="0" fontId="5" fillId="0" borderId="0" xfId="5" applyFont="1" applyAlignment="1">
      <alignment horizontal="center"/>
    </xf>
    <xf numFmtId="0" fontId="5" fillId="0" borderId="0" xfId="5" applyFont="1" applyAlignment="1">
      <alignment horizontal="right"/>
    </xf>
    <xf numFmtId="0" fontId="1" fillId="3" borderId="2" xfId="2" applyFont="1" applyFill="1" applyBorder="1" applyAlignment="1">
      <alignment horizontal="center" vertical="center" wrapText="1"/>
    </xf>
    <xf numFmtId="1" fontId="1" fillId="3" borderId="2" xfId="2" applyNumberFormat="1" applyFont="1" applyFill="1" applyBorder="1" applyAlignment="1">
      <alignment horizontal="center" vertical="center" wrapText="1"/>
    </xf>
    <xf numFmtId="1" fontId="1" fillId="3" borderId="2" xfId="2" applyNumberFormat="1" applyFont="1" applyFill="1" applyBorder="1" applyAlignment="1">
      <alignment horizontal="left" vertical="center" wrapText="1"/>
    </xf>
    <xf numFmtId="3" fontId="1" fillId="3" borderId="2" xfId="2" applyNumberFormat="1" applyFont="1" applyFill="1" applyBorder="1" applyAlignment="1">
      <alignment horizontal="center" vertical="center" wrapText="1"/>
    </xf>
    <xf numFmtId="3" fontId="1" fillId="3" borderId="2" xfId="3" applyNumberFormat="1" applyFont="1" applyFill="1" applyBorder="1" applyAlignment="1">
      <alignment horizontal="center" vertical="center" wrapText="1"/>
    </xf>
    <xf numFmtId="0" fontId="7" fillId="0" borderId="0" xfId="4" applyFont="1"/>
    <xf numFmtId="1" fontId="1" fillId="3" borderId="2" xfId="2" applyNumberFormat="1" applyFont="1" applyFill="1" applyBorder="1" applyAlignment="1">
      <alignment vertical="center" wrapText="1"/>
    </xf>
    <xf numFmtId="0" fontId="2" fillId="0" borderId="0" xfId="6" applyAlignment="1">
      <alignment horizontal="center"/>
    </xf>
    <xf numFmtId="0" fontId="2" fillId="0" borderId="0" xfId="6" applyAlignment="1">
      <alignment horizontal="left"/>
    </xf>
    <xf numFmtId="0" fontId="7" fillId="0" borderId="0" xfId="4" applyFont="1" applyAlignment="1">
      <alignment horizontal="left"/>
    </xf>
    <xf numFmtId="44" fontId="2" fillId="0" borderId="0" xfId="1" applyAlignment="1"/>
    <xf numFmtId="44" fontId="7" fillId="0" borderId="0" xfId="1" applyFont="1" applyAlignment="1"/>
    <xf numFmtId="44" fontId="1" fillId="3" borderId="2" xfId="1" applyFont="1" applyFill="1" applyBorder="1" applyAlignment="1">
      <alignment vertical="center" wrapText="1"/>
    </xf>
    <xf numFmtId="44" fontId="5" fillId="0" borderId="0" xfId="1" applyFont="1" applyAlignment="1"/>
    <xf numFmtId="0" fontId="8" fillId="0" borderId="0" xfId="6" applyFont="1" applyAlignment="1">
      <alignment horizontal="center"/>
    </xf>
    <xf numFmtId="0" fontId="10" fillId="0" borderId="0" xfId="4" applyFont="1" applyAlignment="1">
      <alignment horizontal="center"/>
    </xf>
    <xf numFmtId="0" fontId="4" fillId="0" borderId="0" xfId="5" applyAlignment="1">
      <alignment horizontal="center"/>
    </xf>
    <xf numFmtId="0" fontId="7" fillId="0" borderId="0" xfId="4" applyFont="1" applyAlignment="1">
      <alignment horizontal="center"/>
    </xf>
    <xf numFmtId="3" fontId="6" fillId="0" borderId="0" xfId="4" applyNumberFormat="1" applyFont="1" applyAlignment="1">
      <alignment horizontal="right" vertical="center"/>
    </xf>
    <xf numFmtId="0" fontId="13" fillId="0" borderId="0" xfId="4" applyFont="1" applyAlignment="1">
      <alignment horizontal="center" vertical="center" wrapText="1"/>
    </xf>
    <xf numFmtId="44" fontId="13" fillId="0" borderId="1" xfId="1" applyFont="1" applyFill="1" applyBorder="1" applyAlignment="1">
      <alignment horizontal="right" vertical="center"/>
    </xf>
    <xf numFmtId="44" fontId="13" fillId="0" borderId="1" xfId="1" applyFont="1" applyFill="1" applyBorder="1" applyAlignment="1">
      <alignment vertical="center"/>
    </xf>
    <xf numFmtId="3" fontId="15" fillId="0" borderId="0" xfId="4" applyNumberFormat="1" applyFont="1" applyAlignment="1">
      <alignment horizontal="center" vertical="center" wrapText="1"/>
    </xf>
    <xf numFmtId="0" fontId="8" fillId="4" borderId="0" xfId="6" applyFont="1" applyFill="1"/>
    <xf numFmtId="0" fontId="11" fillId="0" borderId="1" xfId="4" applyFont="1" applyBorder="1" applyAlignment="1">
      <alignment horizontal="center" vertical="center" wrapText="1"/>
    </xf>
    <xf numFmtId="0" fontId="12" fillId="0" borderId="1" xfId="4" quotePrefix="1" applyFont="1" applyBorder="1" applyAlignment="1">
      <alignment horizontal="center" vertical="center" wrapText="1"/>
    </xf>
    <xf numFmtId="0" fontId="12" fillId="0" borderId="1" xfId="4" applyFont="1" applyBorder="1" applyAlignment="1">
      <alignment horizontal="center" vertical="center" wrapText="1"/>
    </xf>
    <xf numFmtId="1" fontId="13" fillId="0" borderId="1" xfId="7" applyNumberFormat="1" applyFont="1" applyBorder="1" applyAlignment="1">
      <alignment horizontal="left" vertical="center" wrapText="1"/>
    </xf>
    <xf numFmtId="4" fontId="12" fillId="0" borderId="1" xfId="4" applyNumberFormat="1" applyFont="1" applyBorder="1" applyAlignment="1">
      <alignment vertical="center" wrapText="1"/>
    </xf>
    <xf numFmtId="0" fontId="11" fillId="0" borderId="1" xfId="0" applyFont="1" applyBorder="1"/>
    <xf numFmtId="0" fontId="13" fillId="0" borderId="1" xfId="0" applyFont="1" applyBorder="1" applyAlignment="1">
      <alignment horizontal="left" vertical="center" wrapText="1"/>
    </xf>
    <xf numFmtId="0" fontId="13" fillId="0" borderId="1" xfId="7" applyFont="1" applyBorder="1" applyAlignment="1">
      <alignment horizontal="center" vertical="center" wrapText="1"/>
    </xf>
    <xf numFmtId="1" fontId="13" fillId="0" borderId="1" xfId="7" applyNumberFormat="1" applyFont="1" applyBorder="1" applyAlignment="1">
      <alignment horizontal="center" vertical="center" wrapText="1"/>
    </xf>
    <xf numFmtId="0" fontId="11" fillId="0" borderId="1" xfId="0" applyFont="1" applyBorder="1" applyAlignment="1">
      <alignment horizontal="center" vertical="center"/>
    </xf>
    <xf numFmtId="0" fontId="13" fillId="0" borderId="1" xfId="0" applyFont="1" applyBorder="1" applyAlignment="1">
      <alignment horizontal="center" vertical="center"/>
    </xf>
    <xf numFmtId="3" fontId="12" fillId="0" borderId="1" xfId="4" applyNumberFormat="1" applyFont="1" applyBorder="1" applyAlignment="1">
      <alignment horizontal="center" vertical="center" wrapText="1"/>
    </xf>
    <xf numFmtId="0" fontId="11" fillId="0" borderId="1" xfId="0" applyFont="1" applyBorder="1" applyAlignment="1">
      <alignment vertical="center" wrapText="1"/>
    </xf>
    <xf numFmtId="1" fontId="13" fillId="0" borderId="1" xfId="2" applyNumberFormat="1" applyFont="1" applyBorder="1" applyAlignment="1">
      <alignment horizontal="center" vertical="center" wrapText="1"/>
    </xf>
    <xf numFmtId="3" fontId="13" fillId="0" borderId="1" xfId="2" applyNumberFormat="1" applyFont="1" applyBorder="1" applyAlignment="1">
      <alignment horizontal="center" vertical="center" wrapText="1"/>
    </xf>
    <xf numFmtId="44" fontId="11" fillId="0" borderId="1" xfId="0" applyNumberFormat="1" applyFont="1" applyBorder="1" applyAlignment="1">
      <alignment horizontal="right" vertical="center"/>
    </xf>
    <xf numFmtId="0" fontId="11" fillId="0" borderId="1" xfId="0" applyFont="1" applyBorder="1" applyAlignment="1">
      <alignment horizontal="left" vertical="center" wrapText="1"/>
    </xf>
    <xf numFmtId="0" fontId="11" fillId="0" borderId="0" xfId="0" applyFont="1" applyAlignment="1">
      <alignment vertical="center" wrapText="1"/>
    </xf>
    <xf numFmtId="0" fontId="13" fillId="0" borderId="1" xfId="8" applyFont="1" applyBorder="1" applyAlignment="1">
      <alignment horizontal="left" vertical="center" wrapText="1"/>
    </xf>
    <xf numFmtId="0" fontId="11" fillId="0" borderId="3" xfId="0" applyFont="1" applyBorder="1"/>
    <xf numFmtId="0" fontId="13" fillId="0" borderId="4" xfId="7" applyFont="1" applyBorder="1" applyAlignment="1">
      <alignment horizontal="center" vertical="center" wrapText="1"/>
    </xf>
    <xf numFmtId="0" fontId="13" fillId="0" borderId="1" xfId="8" applyFont="1" applyBorder="1" applyAlignment="1">
      <alignment horizontal="center" vertical="center"/>
    </xf>
    <xf numFmtId="0" fontId="13" fillId="0" borderId="1" xfId="8" applyFont="1" applyBorder="1" applyAlignment="1" applyProtection="1">
      <alignment horizontal="center" vertical="center"/>
      <protection locked="0"/>
    </xf>
    <xf numFmtId="44" fontId="13" fillId="0" borderId="1" xfId="8" quotePrefix="1" applyNumberFormat="1" applyFont="1" applyBorder="1" applyAlignment="1">
      <alignment horizontal="right" vertical="center"/>
    </xf>
    <xf numFmtId="4" fontId="12" fillId="0" borderId="1" xfId="4" applyNumberFormat="1" applyFont="1" applyBorder="1" applyAlignment="1">
      <alignment horizontal="left" vertical="center" wrapText="1"/>
    </xf>
    <xf numFmtId="0" fontId="17" fillId="0" borderId="1" xfId="0" applyFont="1" applyBorder="1" applyAlignment="1">
      <alignment vertical="center"/>
    </xf>
    <xf numFmtId="0" fontId="17" fillId="0" borderId="1" xfId="0" applyFont="1" applyBorder="1" applyAlignment="1">
      <alignment horizontal="left" vertical="center" wrapText="1"/>
    </xf>
    <xf numFmtId="3" fontId="12" fillId="0" borderId="1" xfId="4" applyNumberFormat="1" applyFont="1" applyBorder="1" applyAlignment="1">
      <alignment vertical="center" wrapText="1"/>
    </xf>
    <xf numFmtId="3" fontId="13" fillId="0" borderId="1" xfId="7" applyNumberFormat="1" applyFont="1" applyBorder="1" applyAlignment="1">
      <alignment horizontal="center" vertical="center" wrapText="1"/>
    </xf>
    <xf numFmtId="3" fontId="12" fillId="0" borderId="1" xfId="4" applyNumberFormat="1" applyFont="1" applyBorder="1" applyAlignment="1">
      <alignment horizontal="right" vertical="center" wrapText="1"/>
    </xf>
    <xf numFmtId="1" fontId="13" fillId="0" borderId="1" xfId="2" applyNumberFormat="1" applyFont="1" applyBorder="1" applyAlignment="1">
      <alignment horizontal="left" vertical="center" wrapText="1"/>
    </xf>
    <xf numFmtId="1" fontId="13" fillId="0" borderId="2" xfId="2" applyNumberFormat="1" applyFont="1" applyBorder="1" applyAlignment="1">
      <alignment horizontal="center" vertical="center" wrapText="1"/>
    </xf>
    <xf numFmtId="49" fontId="11" fillId="0" borderId="1" xfId="0" applyNumberFormat="1" applyFont="1" applyBorder="1" applyAlignment="1">
      <alignment horizontal="center" vertical="center"/>
    </xf>
    <xf numFmtId="165" fontId="11" fillId="0" borderId="1" xfId="0" applyNumberFormat="1" applyFont="1" applyBorder="1" applyAlignment="1">
      <alignment horizontal="center" vertical="center"/>
    </xf>
    <xf numFmtId="165" fontId="11" fillId="0" borderId="1" xfId="0" applyNumberFormat="1" applyFont="1" applyBorder="1" applyAlignment="1">
      <alignment vertical="center"/>
    </xf>
    <xf numFmtId="0" fontId="11" fillId="0" borderId="1" xfId="0" applyFont="1" applyBorder="1" applyAlignment="1">
      <alignment wrapText="1"/>
    </xf>
    <xf numFmtId="43" fontId="12" fillId="0" borderId="1" xfId="12" applyFont="1" applyFill="1" applyBorder="1" applyAlignment="1">
      <alignment vertical="center" wrapText="1"/>
    </xf>
    <xf numFmtId="44" fontId="13" fillId="0" borderId="1" xfId="1" quotePrefix="1" applyFont="1" applyFill="1" applyBorder="1" applyAlignment="1">
      <alignment vertical="center" wrapText="1"/>
    </xf>
    <xf numFmtId="2" fontId="11" fillId="0" borderId="1" xfId="0" applyNumberFormat="1" applyFont="1" applyBorder="1" applyAlignment="1">
      <alignment wrapText="1"/>
    </xf>
    <xf numFmtId="43" fontId="13" fillId="0" borderId="1" xfId="12" quotePrefix="1" applyFont="1" applyFill="1" applyBorder="1" applyAlignment="1">
      <alignment vertical="center" wrapText="1"/>
    </xf>
    <xf numFmtId="0" fontId="13" fillId="0" borderId="1" xfId="8" applyFont="1" applyBorder="1" applyAlignment="1" applyProtection="1">
      <alignment horizontal="left" vertical="center" wrapText="1"/>
      <protection locked="0"/>
    </xf>
    <xf numFmtId="0" fontId="12" fillId="0" borderId="1" xfId="0" applyFont="1" applyBorder="1" applyAlignment="1" applyProtection="1">
      <alignment wrapText="1"/>
      <protection locked="0"/>
    </xf>
    <xf numFmtId="0" fontId="11" fillId="0" borderId="1" xfId="0" applyFont="1" applyBorder="1" applyAlignment="1">
      <alignment horizontal="center" wrapText="1"/>
    </xf>
    <xf numFmtId="0" fontId="13" fillId="0" borderId="1" xfId="8" applyFont="1" applyBorder="1" applyAlignment="1">
      <alignment horizontal="right" vertical="center" wrapText="1"/>
    </xf>
    <xf numFmtId="44" fontId="17" fillId="0" borderId="1" xfId="1" applyFont="1" applyFill="1" applyBorder="1" applyAlignment="1">
      <alignment vertical="center" wrapText="1"/>
    </xf>
    <xf numFmtId="0" fontId="13" fillId="0" borderId="1" xfId="4" applyFont="1" applyBorder="1" applyAlignment="1">
      <alignment horizontal="center" vertical="center" wrapText="1"/>
    </xf>
    <xf numFmtId="0" fontId="13" fillId="0" borderId="1" xfId="4" quotePrefix="1" applyFont="1" applyBorder="1" applyAlignment="1">
      <alignment horizontal="center" vertical="center" wrapText="1"/>
    </xf>
    <xf numFmtId="0" fontId="13" fillId="0" borderId="1" xfId="0" applyFont="1" applyBorder="1" applyAlignment="1">
      <alignment wrapText="1"/>
    </xf>
    <xf numFmtId="13" fontId="13" fillId="0" borderId="1" xfId="12" applyNumberFormat="1" applyFont="1" applyFill="1" applyBorder="1" applyAlignment="1">
      <alignment vertical="center" wrapText="1"/>
    </xf>
    <xf numFmtId="43" fontId="13" fillId="0" borderId="1" xfId="12" applyFont="1" applyFill="1" applyBorder="1"/>
    <xf numFmtId="3" fontId="13" fillId="0" borderId="1" xfId="4" applyNumberFormat="1" applyFont="1" applyBorder="1" applyAlignment="1">
      <alignment horizontal="center" vertical="center" wrapText="1"/>
    </xf>
    <xf numFmtId="43" fontId="13" fillId="0" borderId="1" xfId="12" applyFont="1" applyFill="1" applyBorder="1" applyAlignment="1">
      <alignment vertical="center" wrapText="1"/>
    </xf>
    <xf numFmtId="0" fontId="11" fillId="0" borderId="0" xfId="6" applyFont="1"/>
    <xf numFmtId="0" fontId="11" fillId="0" borderId="0" xfId="6" applyFont="1" applyAlignment="1">
      <alignment horizontal="center"/>
    </xf>
    <xf numFmtId="0" fontId="11" fillId="0" borderId="0" xfId="6" applyFont="1" applyAlignment="1">
      <alignment horizontal="left"/>
    </xf>
    <xf numFmtId="44" fontId="11" fillId="0" borderId="0" xfId="1" applyFont="1" applyFill="1" applyAlignment="1"/>
    <xf numFmtId="2" fontId="13" fillId="0" borderId="1" xfId="1" applyNumberFormat="1" applyFont="1" applyFill="1" applyBorder="1" applyAlignment="1">
      <alignment horizontal="right" vertical="center" wrapText="1"/>
    </xf>
    <xf numFmtId="2" fontId="13" fillId="0" borderId="1" xfId="0" applyNumberFormat="1" applyFont="1" applyBorder="1" applyAlignment="1">
      <alignment horizontal="right" vertical="center" wrapText="1"/>
    </xf>
    <xf numFmtId="2" fontId="12" fillId="0" borderId="1" xfId="4" applyNumberFormat="1" applyFont="1" applyBorder="1" applyAlignment="1">
      <alignment horizontal="right" vertical="center" wrapText="1"/>
    </xf>
    <xf numFmtId="2" fontId="14" fillId="0" borderId="1" xfId="4" applyNumberFormat="1" applyFont="1" applyBorder="1" applyAlignment="1">
      <alignment horizontal="right" vertical="center" wrapText="1"/>
    </xf>
    <xf numFmtId="2" fontId="13" fillId="0" borderId="1" xfId="12" quotePrefix="1" applyNumberFormat="1" applyFont="1" applyFill="1" applyBorder="1" applyAlignment="1">
      <alignment horizontal="right" vertical="center" wrapText="1"/>
    </xf>
    <xf numFmtId="2" fontId="17" fillId="0" borderId="1" xfId="0" applyNumberFormat="1" applyFont="1" applyBorder="1" applyAlignment="1">
      <alignment horizontal="right" vertical="center" wrapText="1"/>
    </xf>
    <xf numFmtId="2" fontId="16" fillId="4" borderId="1" xfId="0" applyNumberFormat="1" applyFont="1" applyFill="1" applyBorder="1" applyAlignment="1">
      <alignment horizontal="right" vertical="center" wrapText="1"/>
    </xf>
    <xf numFmtId="0" fontId="11" fillId="0" borderId="0" xfId="6" applyFont="1" applyAlignment="1">
      <alignment horizontal="right"/>
    </xf>
    <xf numFmtId="0" fontId="2" fillId="0" borderId="0" xfId="6" applyAlignment="1">
      <alignment horizontal="right"/>
    </xf>
    <xf numFmtId="164" fontId="1" fillId="2" borderId="0" xfId="1" applyNumberFormat="1" applyFont="1" applyFill="1" applyAlignment="1">
      <alignment horizontal="right"/>
    </xf>
    <xf numFmtId="41" fontId="1" fillId="2" borderId="0" xfId="1" applyNumberFormat="1" applyFont="1" applyFill="1" applyAlignment="1">
      <alignment horizontal="center"/>
    </xf>
    <xf numFmtId="0" fontId="1" fillId="2" borderId="0" xfId="5" applyFont="1" applyFill="1" applyAlignment="1">
      <alignment horizontal="center"/>
    </xf>
    <xf numFmtId="0" fontId="18" fillId="0" borderId="0" xfId="4" applyFont="1" applyAlignment="1">
      <alignment horizontal="center"/>
    </xf>
  </cellXfs>
  <cellStyles count="13">
    <cellStyle name="Millares" xfId="12" builtinId="3"/>
    <cellStyle name="Millares 2" xfId="3" xr:uid="{00000000-0005-0000-0000-000001000000}"/>
    <cellStyle name="Millares 2 2" xfId="10" xr:uid="{8EE0C132-E24A-4A32-9E52-5097D4BD97A3}"/>
    <cellStyle name="Millares 3" xfId="11" xr:uid="{B0D3CD18-9882-427F-B39D-F9881B11402F}"/>
    <cellStyle name="Moneda" xfId="1" builtinId="4"/>
    <cellStyle name="Moneda 2" xfId="9" xr:uid="{3D82C4D1-3EC0-4985-9389-88413D28F9B4}"/>
    <cellStyle name="Normal" xfId="0" builtinId="0"/>
    <cellStyle name="Normal 2 2" xfId="4" xr:uid="{00000000-0005-0000-0000-000004000000}"/>
    <cellStyle name="Normal 4 2" xfId="5" xr:uid="{00000000-0005-0000-0000-000005000000}"/>
    <cellStyle name="Normal 5" xfId="6" xr:uid="{00000000-0005-0000-0000-000006000000}"/>
    <cellStyle name="Normal 8" xfId="2" xr:uid="{00000000-0005-0000-0000-000007000000}"/>
    <cellStyle name="Normal 8 2" xfId="7" xr:uid="{00000000-0005-0000-0000-000008000000}"/>
    <cellStyle name="Normal_FORMATO_JUSTIFICACION DE AP 2004" xfId="8" xr:uid="{A768ADED-B421-4E5C-AE1F-4F8D9AC9C6F8}"/>
  </cellStyles>
  <dxfs count="0"/>
  <tableStyles count="0" defaultTableStyle="TableStyleMedium2" defaultPivotStyle="PivotStyleLight16"/>
  <colors>
    <mruColors>
      <color rgb="FF9933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externalLink" Target="externalLinks/externalLink2.xml"/><Relationship Id="rId7" Type="http://schemas.openxmlformats.org/officeDocument/2006/relationships/styles" Target="styles.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4.xml"/><Relationship Id="rId4" Type="http://schemas.openxmlformats.org/officeDocument/2006/relationships/externalLink" Target="externalLinks/externalLink3.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62606</xdr:rowOff>
    </xdr:from>
    <xdr:to>
      <xdr:col>2</xdr:col>
      <xdr:colOff>98380</xdr:colOff>
      <xdr:row>6</xdr:row>
      <xdr:rowOff>55528</xdr:rowOff>
    </xdr:to>
    <xdr:pic>
      <xdr:nvPicPr>
        <xdr:cNvPr id="2" name="Imagen 1">
          <a:extLst>
            <a:ext uri="{FF2B5EF4-FFF2-40B4-BE49-F238E27FC236}">
              <a16:creationId xmlns:a16="http://schemas.microsoft.com/office/drawing/2014/main" id="{903AA94F-A12C-4C46-A136-7F46B3DE8B34}"/>
            </a:ext>
          </a:extLst>
        </xdr:cNvPr>
        <xdr:cNvPicPr>
          <a:picLocks noChangeAspect="1"/>
        </xdr:cNvPicPr>
      </xdr:nvPicPr>
      <xdr:blipFill>
        <a:blip xmlns:r="http://schemas.openxmlformats.org/officeDocument/2006/relationships" r:embed="rId1"/>
        <a:stretch>
          <a:fillRect/>
        </a:stretch>
      </xdr:blipFill>
      <xdr:spPr>
        <a:xfrm>
          <a:off x="0" y="62606"/>
          <a:ext cx="2861972" cy="1388133"/>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microsoft.com/office/2019/04/relationships/externalLinkLongPath" Target="/Users/Joel/AppData/Local/Microsoft/Windows/Temporary%20Internet%20Files/Content.Outlook/BX9DN3MN/paaas/Copia%20de%20BD-ANTEPROYECTO%20PRESUPUESTO%202018%20AJUSTE%20INICIATIVAS%2024-11-2017actualizaci&#243;n%20de%20variaciones.xlsx?F80CEDDA" TargetMode="External"/><Relationship Id="rId1" Type="http://schemas.openxmlformats.org/officeDocument/2006/relationships/externalLinkPath" Target="file:///\\F80CEDDA\Copia%20de%20BD-ANTEPROYECTO%20PRESUPUESTO%202018%20AJUSTE%20INICIATIVAS%2024-11-2017actualizaci&#243;n%20de%20variacione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INE/Desktop/presupuesto%202017/presupuesto%202017%20final/Memorias%20de%20Calculo/Almacenamiento/Almacenamiento%20Federal%20v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INE/Desktop/presupuesto%202017/presupuesto%202017%20final/Memorias%20de%20Calculo/Voto%20electronico/Voto%20Electr&#243;nico%20Federal.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INE/Desktop/presupuesto%202017/presupuesto%202017%20final/Memorias%20de%20Calculo/Materiales/Materiales%20Federa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RIFAS 2017"/>
      <sheetName val="1000"/>
      <sheetName val="BD 24-11-2017"/>
      <sheetName val="BD 24-11-2017 (2)"/>
      <sheetName val="BD ANTEPROY 2018 10-11-2017 (2"/>
      <sheetName val="hoja oculta"/>
      <sheetName val="33104"/>
      <sheetName val="CatVarios"/>
    </sheetNames>
    <sheetDataSet>
      <sheetData sheetId="0" refreshError="1"/>
      <sheetData sheetId="1" refreshError="1"/>
      <sheetData sheetId="2" refreshError="1"/>
      <sheetData sheetId="3" refreshError="1"/>
      <sheetData sheetId="4" refreshError="1"/>
      <sheetData sheetId="5">
        <row r="2">
          <cell r="C2" t="str">
            <v>Adjudicación Directa</v>
          </cell>
          <cell r="M2" t="str">
            <v>APOYO PARA SUPERVISIÓN DE LOS PARTIDOS POLÍTICOS</v>
          </cell>
        </row>
        <row r="3">
          <cell r="C3" t="str">
            <v>Invitación a cuando menos tres personas</v>
          </cell>
          <cell r="M3" t="str">
            <v>ARRENDAMIENTO</v>
          </cell>
        </row>
        <row r="4">
          <cell r="C4" t="str">
            <v>Licitación Nacional</v>
          </cell>
          <cell r="M4" t="str">
            <v>ASIGNACIÓN</v>
          </cell>
        </row>
        <row r="5">
          <cell r="C5" t="str">
            <v>Licitación Internacional</v>
          </cell>
          <cell r="M5" t="str">
            <v>BOBINA</v>
          </cell>
        </row>
        <row r="6">
          <cell r="M6" t="str">
            <v>BOTE</v>
          </cell>
        </row>
        <row r="7">
          <cell r="M7" t="str">
            <v>BULTO</v>
          </cell>
        </row>
        <row r="8">
          <cell r="M8" t="str">
            <v>CAJA (S)</v>
          </cell>
        </row>
        <row r="9">
          <cell r="M9" t="str">
            <v>COMBUSTIBLE</v>
          </cell>
        </row>
        <row r="10">
          <cell r="M10" t="str">
            <v>COMISION</v>
          </cell>
        </row>
        <row r="11">
          <cell r="M11" t="str">
            <v>CREDENCIAL PARA VOTAR</v>
          </cell>
        </row>
        <row r="12">
          <cell r="M12" t="str">
            <v>DEPOSITO</v>
          </cell>
        </row>
        <row r="13">
          <cell r="M13" t="str">
            <v>DÍAS</v>
          </cell>
        </row>
        <row r="14">
          <cell r="M14" t="str">
            <v>ENVIOS</v>
          </cell>
        </row>
        <row r="15">
          <cell r="M15" t="str">
            <v>EQUIPO</v>
          </cell>
        </row>
        <row r="16">
          <cell r="M16" t="str">
            <v>EVENTO</v>
          </cell>
        </row>
        <row r="17">
          <cell r="M17" t="str">
            <v>FRASCO</v>
          </cell>
        </row>
        <row r="18">
          <cell r="M18" t="str">
            <v>GALON</v>
          </cell>
        </row>
        <row r="19">
          <cell r="M19" t="str">
            <v>GARANTÍA</v>
          </cell>
        </row>
        <row r="20">
          <cell r="M20" t="str">
            <v>GASTO (S)</v>
          </cell>
        </row>
        <row r="21">
          <cell r="M21" t="str">
            <v>IMPRESIONES</v>
          </cell>
        </row>
        <row r="22">
          <cell r="M22" t="str">
            <v>JUEGO</v>
          </cell>
        </row>
        <row r="23">
          <cell r="M23" t="str">
            <v>KG</v>
          </cell>
        </row>
        <row r="24">
          <cell r="M24" t="str">
            <v>KILO</v>
          </cell>
        </row>
        <row r="25">
          <cell r="M25" t="str">
            <v>KILOGRAMO</v>
          </cell>
        </row>
        <row r="26">
          <cell r="M26" t="str">
            <v>LICENCIA (S)</v>
          </cell>
        </row>
        <row r="27">
          <cell r="M27" t="str">
            <v>LITRO (S)</v>
          </cell>
        </row>
        <row r="28">
          <cell r="M28" t="str">
            <v>LOTE</v>
          </cell>
        </row>
        <row r="29">
          <cell r="M29" t="str">
            <v>METRO (S)</v>
          </cell>
        </row>
        <row r="30">
          <cell r="M30" t="str">
            <v>OBRA</v>
          </cell>
        </row>
        <row r="31">
          <cell r="M31" t="str">
            <v>PAGO (S)</v>
          </cell>
        </row>
        <row r="32">
          <cell r="M32" t="str">
            <v>PAQUETE (S)</v>
          </cell>
        </row>
        <row r="33">
          <cell r="M33" t="str">
            <v>PAR</v>
          </cell>
        </row>
        <row r="34">
          <cell r="M34" t="str">
            <v>PARTIDA</v>
          </cell>
        </row>
        <row r="35">
          <cell r="M35" t="str">
            <v>PASAJE (S)</v>
          </cell>
        </row>
        <row r="36">
          <cell r="M36" t="str">
            <v>PIEZA (S)</v>
          </cell>
        </row>
        <row r="37">
          <cell r="M37" t="str">
            <v>PLAYERA</v>
          </cell>
        </row>
        <row r="38">
          <cell r="M38" t="str">
            <v>PRODUCTOS ALIMENTICIOS PARA EL PERSONAL</v>
          </cell>
        </row>
        <row r="39">
          <cell r="M39" t="str">
            <v>PROTOTIPO</v>
          </cell>
        </row>
        <row r="40">
          <cell r="M40" t="str">
            <v>RENTA</v>
          </cell>
        </row>
        <row r="41">
          <cell r="M41" t="str">
            <v>ROLLO (S)</v>
          </cell>
        </row>
        <row r="42">
          <cell r="M42" t="str">
            <v>SERVICIO (S)</v>
          </cell>
        </row>
        <row r="43">
          <cell r="M43" t="str">
            <v>Solución</v>
          </cell>
        </row>
        <row r="44">
          <cell r="M44" t="str">
            <v>TARJETA</v>
          </cell>
        </row>
        <row r="45">
          <cell r="M45" t="str">
            <v>TERABYTE</v>
          </cell>
        </row>
        <row r="46">
          <cell r="M46" t="str">
            <v>VEHICULO</v>
          </cell>
        </row>
        <row r="47">
          <cell r="M47" t="str">
            <v>VIAJES</v>
          </cell>
        </row>
        <row r="48">
          <cell r="M48" t="str">
            <v>VIÁTICO (S)</v>
          </cell>
        </row>
      </sheetData>
      <sheetData sheetId="6" refreshError="1"/>
      <sheetData sheetId="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talogo articulos"/>
      <sheetName val="captura"/>
      <sheetName val="entregables cambiados"/>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refreshError="1"/>
      <sheetData sheetId="2" refreshError="1"/>
      <sheetData sheetId="3" refreshError="1"/>
      <sheetData sheetId="4"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76C672-4FEE-4EE6-A8B7-BB9786DFB46C}">
  <dimension ref="A1:AE124"/>
  <sheetViews>
    <sheetView tabSelected="1" zoomScale="71" zoomScaleNormal="71" workbookViewId="0">
      <selection activeCell="A4" sqref="A4"/>
    </sheetView>
  </sheetViews>
  <sheetFormatPr baseColWidth="10" defaultColWidth="11.54296875" defaultRowHeight="14.5" x14ac:dyDescent="0.35"/>
  <cols>
    <col min="1" max="1" width="21.1796875" style="3" customWidth="1"/>
    <col min="2" max="2" width="18.453125" style="3" customWidth="1"/>
    <col min="3" max="3" width="10.54296875" style="3" customWidth="1"/>
    <col min="4" max="5" width="7.54296875" style="3" customWidth="1"/>
    <col min="6" max="6" width="9.54296875" style="3" customWidth="1"/>
    <col min="7" max="7" width="13.7265625" style="3" customWidth="1"/>
    <col min="8" max="8" width="9.54296875" style="3" customWidth="1"/>
    <col min="9" max="9" width="28.7265625" style="3" customWidth="1"/>
    <col min="10" max="10" width="17.26953125" style="20" customWidth="1"/>
    <col min="11" max="11" width="37.1796875" style="14" customWidth="1"/>
    <col min="12" max="12" width="17.26953125" style="3" customWidth="1"/>
    <col min="13" max="13" width="12.7265625" style="3" customWidth="1"/>
    <col min="14" max="14" width="14" style="13" customWidth="1"/>
    <col min="15" max="15" width="9.54296875" style="3" customWidth="1"/>
    <col min="16" max="16" width="14.1796875" style="16" customWidth="1"/>
    <col min="17" max="17" width="21.26953125" style="13" bestFit="1" customWidth="1"/>
    <col min="18" max="18" width="17" style="3" customWidth="1"/>
    <col min="19" max="19" width="11.81640625" style="3" bestFit="1" customWidth="1"/>
    <col min="20" max="26" width="11.453125" style="3" customWidth="1"/>
    <col min="27" max="27" width="16.453125" style="3" customWidth="1"/>
    <col min="28" max="28" width="15.453125" style="3" customWidth="1"/>
    <col min="29" max="29" width="12.81640625" style="3" customWidth="1"/>
    <col min="30" max="30" width="13" style="3" customWidth="1"/>
    <col min="31" max="16384" width="11.54296875" style="3"/>
  </cols>
  <sheetData>
    <row r="1" spans="1:30" ht="22" x14ac:dyDescent="0.35">
      <c r="AD1" s="24" t="s">
        <v>0</v>
      </c>
    </row>
    <row r="2" spans="1:30" ht="22" x14ac:dyDescent="0.35">
      <c r="AD2" s="24" t="s">
        <v>1</v>
      </c>
    </row>
    <row r="3" spans="1:30" ht="22" x14ac:dyDescent="0.35">
      <c r="AD3" s="24" t="s">
        <v>2</v>
      </c>
    </row>
    <row r="7" spans="1:30" ht="31" x14ac:dyDescent="0.7">
      <c r="A7" s="98" t="s">
        <v>52</v>
      </c>
      <c r="B7" s="98"/>
      <c r="C7" s="98"/>
      <c r="D7" s="98"/>
      <c r="E7" s="98"/>
      <c r="F7" s="98"/>
      <c r="G7" s="98"/>
      <c r="H7" s="98"/>
      <c r="I7" s="98"/>
      <c r="J7" s="98"/>
      <c r="K7" s="98"/>
      <c r="L7" s="98"/>
      <c r="M7" s="98"/>
      <c r="N7" s="98"/>
      <c r="O7" s="98"/>
      <c r="P7" s="98"/>
      <c r="Q7" s="98"/>
      <c r="R7" s="98"/>
      <c r="S7" s="98"/>
      <c r="T7" s="98"/>
      <c r="U7" s="98"/>
      <c r="V7" s="98"/>
      <c r="W7" s="98"/>
      <c r="X7" s="98"/>
      <c r="Y7" s="98"/>
      <c r="Z7" s="98"/>
      <c r="AA7" s="98"/>
      <c r="AB7" s="98"/>
      <c r="AC7" s="98"/>
    </row>
    <row r="8" spans="1:30" ht="26" x14ac:dyDescent="0.6">
      <c r="A8" s="23"/>
      <c r="B8" s="23"/>
      <c r="C8" s="23"/>
      <c r="D8" s="23"/>
      <c r="E8" s="23"/>
      <c r="F8" s="23"/>
      <c r="G8" s="23"/>
      <c r="H8" s="23"/>
      <c r="I8" s="11"/>
      <c r="J8" s="21"/>
      <c r="K8" s="15"/>
      <c r="L8" s="23"/>
      <c r="M8" s="23"/>
      <c r="N8" s="23"/>
      <c r="O8" s="23"/>
      <c r="P8" s="17"/>
      <c r="Q8" s="23"/>
      <c r="R8" s="23"/>
      <c r="S8" s="23"/>
      <c r="T8" s="23"/>
      <c r="U8" s="23"/>
      <c r="V8" s="23"/>
      <c r="W8" s="23"/>
      <c r="X8" s="23"/>
      <c r="Y8" s="23"/>
      <c r="Z8" s="23"/>
      <c r="AA8" s="23"/>
      <c r="AB8" s="23"/>
      <c r="AC8" s="23"/>
    </row>
    <row r="10" spans="1:30" s="1" customFormat="1" ht="56.25" customHeight="1" x14ac:dyDescent="0.35">
      <c r="A10" s="6" t="s">
        <v>3</v>
      </c>
      <c r="B10" s="6" t="s">
        <v>4</v>
      </c>
      <c r="C10" s="6" t="s">
        <v>5</v>
      </c>
      <c r="D10" s="6" t="s">
        <v>6</v>
      </c>
      <c r="E10" s="6" t="s">
        <v>7</v>
      </c>
      <c r="F10" s="6" t="s">
        <v>8</v>
      </c>
      <c r="G10" s="6" t="s">
        <v>9</v>
      </c>
      <c r="H10" s="7" t="s">
        <v>10</v>
      </c>
      <c r="I10" s="12" t="s">
        <v>11</v>
      </c>
      <c r="J10" s="7" t="s">
        <v>12</v>
      </c>
      <c r="K10" s="8" t="s">
        <v>13</v>
      </c>
      <c r="L10" s="7" t="s">
        <v>14</v>
      </c>
      <c r="M10" s="7" t="s">
        <v>15</v>
      </c>
      <c r="N10" s="7" t="s">
        <v>16</v>
      </c>
      <c r="O10" s="9" t="s">
        <v>17</v>
      </c>
      <c r="P10" s="18" t="s">
        <v>18</v>
      </c>
      <c r="Q10" s="9" t="s">
        <v>19</v>
      </c>
      <c r="R10" s="10" t="s">
        <v>20</v>
      </c>
      <c r="S10" s="10" t="s">
        <v>21</v>
      </c>
      <c r="T10" s="10" t="s">
        <v>42</v>
      </c>
      <c r="U10" s="10" t="s">
        <v>22</v>
      </c>
      <c r="V10" s="10" t="s">
        <v>23</v>
      </c>
      <c r="W10" s="10" t="s">
        <v>24</v>
      </c>
      <c r="X10" s="10" t="s">
        <v>25</v>
      </c>
      <c r="Y10" s="10" t="s">
        <v>26</v>
      </c>
      <c r="Z10" s="10" t="s">
        <v>27</v>
      </c>
      <c r="AA10" s="10" t="s">
        <v>28</v>
      </c>
      <c r="AB10" s="10" t="s">
        <v>29</v>
      </c>
      <c r="AC10" s="10" t="s">
        <v>30</v>
      </c>
      <c r="AD10" s="10" t="s">
        <v>31</v>
      </c>
    </row>
    <row r="11" spans="1:30" s="25" customFormat="1" ht="29" x14ac:dyDescent="0.35">
      <c r="A11" s="30" t="s">
        <v>32</v>
      </c>
      <c r="B11" s="30" t="s">
        <v>33</v>
      </c>
      <c r="C11" s="30" t="s">
        <v>33</v>
      </c>
      <c r="D11" s="31" t="s">
        <v>34</v>
      </c>
      <c r="E11" s="32" t="s">
        <v>100</v>
      </c>
      <c r="F11" s="31" t="s">
        <v>34</v>
      </c>
      <c r="G11" s="32" t="s">
        <v>101</v>
      </c>
      <c r="H11" s="33">
        <v>21101</v>
      </c>
      <c r="I11" s="34" t="s">
        <v>37</v>
      </c>
      <c r="J11" s="35" t="s">
        <v>96</v>
      </c>
      <c r="K11" s="36" t="s">
        <v>97</v>
      </c>
      <c r="L11" s="37"/>
      <c r="M11" s="38" t="s">
        <v>56</v>
      </c>
      <c r="N11" s="39" t="s">
        <v>40</v>
      </c>
      <c r="O11" s="40">
        <v>30</v>
      </c>
      <c r="P11" s="26">
        <v>116.63</v>
      </c>
      <c r="Q11" s="41" t="s">
        <v>39</v>
      </c>
      <c r="R11" s="86">
        <f t="shared" ref="R11:R74" si="0">+ROUND(P11*O11,0)</f>
        <v>3499</v>
      </c>
      <c r="S11" s="87">
        <v>0</v>
      </c>
      <c r="T11" s="87">
        <v>0</v>
      </c>
      <c r="U11" s="87">
        <v>0</v>
      </c>
      <c r="V11" s="87">
        <v>0</v>
      </c>
      <c r="W11" s="87">
        <v>0</v>
      </c>
      <c r="X11" s="87">
        <v>0</v>
      </c>
      <c r="Y11" s="87">
        <v>0</v>
      </c>
      <c r="Z11" s="87">
        <v>0</v>
      </c>
      <c r="AA11" s="87">
        <v>0</v>
      </c>
      <c r="AB11" s="87">
        <f>R11</f>
        <v>3499</v>
      </c>
      <c r="AC11" s="87">
        <v>0</v>
      </c>
      <c r="AD11" s="87">
        <v>0</v>
      </c>
    </row>
    <row r="12" spans="1:30" s="25" customFormat="1" ht="29" x14ac:dyDescent="0.35">
      <c r="A12" s="30" t="s">
        <v>32</v>
      </c>
      <c r="B12" s="30" t="s">
        <v>33</v>
      </c>
      <c r="C12" s="30" t="s">
        <v>33</v>
      </c>
      <c r="D12" s="31" t="s">
        <v>34</v>
      </c>
      <c r="E12" s="32" t="s">
        <v>100</v>
      </c>
      <c r="F12" s="31" t="s">
        <v>34</v>
      </c>
      <c r="G12" s="32" t="s">
        <v>101</v>
      </c>
      <c r="H12" s="33">
        <v>21101</v>
      </c>
      <c r="I12" s="34" t="s">
        <v>37</v>
      </c>
      <c r="J12" s="35" t="s">
        <v>98</v>
      </c>
      <c r="K12" s="36" t="s">
        <v>99</v>
      </c>
      <c r="L12" s="37"/>
      <c r="M12" s="38" t="s">
        <v>56</v>
      </c>
      <c r="N12" s="39" t="s">
        <v>91</v>
      </c>
      <c r="O12" s="40">
        <v>10</v>
      </c>
      <c r="P12" s="26">
        <v>694.84</v>
      </c>
      <c r="Q12" s="41" t="s">
        <v>39</v>
      </c>
      <c r="R12" s="86">
        <f t="shared" ref="R12" si="1">+ROUND(P12*O12,0)</f>
        <v>6948</v>
      </c>
      <c r="S12" s="87">
        <v>0</v>
      </c>
      <c r="T12" s="87">
        <v>0</v>
      </c>
      <c r="U12" s="87">
        <v>0</v>
      </c>
      <c r="V12" s="87">
        <v>0</v>
      </c>
      <c r="W12" s="87">
        <v>0</v>
      </c>
      <c r="X12" s="87">
        <v>0</v>
      </c>
      <c r="Y12" s="87">
        <v>0</v>
      </c>
      <c r="Z12" s="87">
        <v>0</v>
      </c>
      <c r="AA12" s="87">
        <v>0</v>
      </c>
      <c r="AB12" s="87">
        <f>R12</f>
        <v>6948</v>
      </c>
      <c r="AC12" s="87">
        <v>0</v>
      </c>
      <c r="AD12" s="87">
        <v>0</v>
      </c>
    </row>
    <row r="13" spans="1:30" s="25" customFormat="1" ht="29" x14ac:dyDescent="0.35">
      <c r="A13" s="30" t="s">
        <v>32</v>
      </c>
      <c r="B13" s="30" t="s">
        <v>33</v>
      </c>
      <c r="C13" s="30" t="s">
        <v>33</v>
      </c>
      <c r="D13" s="31" t="s">
        <v>34</v>
      </c>
      <c r="E13" s="32" t="s">
        <v>35</v>
      </c>
      <c r="F13" s="31" t="s">
        <v>105</v>
      </c>
      <c r="G13" s="32" t="s">
        <v>36</v>
      </c>
      <c r="H13" s="33">
        <v>21101</v>
      </c>
      <c r="I13" s="34" t="s">
        <v>37</v>
      </c>
      <c r="J13" s="35" t="s">
        <v>106</v>
      </c>
      <c r="K13" s="36" t="s">
        <v>107</v>
      </c>
      <c r="L13" s="37"/>
      <c r="M13" s="38" t="s">
        <v>56</v>
      </c>
      <c r="N13" s="39" t="s">
        <v>40</v>
      </c>
      <c r="O13" s="40">
        <v>20</v>
      </c>
      <c r="P13" s="26">
        <v>75.56</v>
      </c>
      <c r="Q13" s="41" t="s">
        <v>39</v>
      </c>
      <c r="R13" s="86">
        <f t="shared" si="0"/>
        <v>1511</v>
      </c>
      <c r="S13" s="87">
        <v>0</v>
      </c>
      <c r="T13" s="87">
        <v>0</v>
      </c>
      <c r="U13" s="87">
        <v>0</v>
      </c>
      <c r="V13" s="87">
        <v>0</v>
      </c>
      <c r="W13" s="87">
        <v>0</v>
      </c>
      <c r="X13" s="87">
        <v>0</v>
      </c>
      <c r="Y13" s="87">
        <v>0</v>
      </c>
      <c r="Z13" s="87">
        <v>0</v>
      </c>
      <c r="AA13" s="87">
        <v>0</v>
      </c>
      <c r="AB13" s="87">
        <f t="shared" ref="AB13:AB44" si="2">R13</f>
        <v>1511</v>
      </c>
      <c r="AC13" s="87">
        <v>0</v>
      </c>
      <c r="AD13" s="87">
        <v>0</v>
      </c>
    </row>
    <row r="14" spans="1:30" s="25" customFormat="1" ht="29" x14ac:dyDescent="0.35">
      <c r="A14" s="30" t="s">
        <v>32</v>
      </c>
      <c r="B14" s="30" t="s">
        <v>33</v>
      </c>
      <c r="C14" s="30" t="s">
        <v>33</v>
      </c>
      <c r="D14" s="31" t="s">
        <v>34</v>
      </c>
      <c r="E14" s="32" t="s">
        <v>35</v>
      </c>
      <c r="F14" s="31" t="s">
        <v>105</v>
      </c>
      <c r="G14" s="32" t="s">
        <v>36</v>
      </c>
      <c r="H14" s="33">
        <v>21101</v>
      </c>
      <c r="I14" s="34" t="s">
        <v>37</v>
      </c>
      <c r="J14" s="35" t="s">
        <v>108</v>
      </c>
      <c r="K14" s="36" t="s">
        <v>109</v>
      </c>
      <c r="L14" s="37"/>
      <c r="M14" s="38" t="s">
        <v>56</v>
      </c>
      <c r="N14" s="39" t="s">
        <v>40</v>
      </c>
      <c r="O14" s="40">
        <v>20</v>
      </c>
      <c r="P14" s="26">
        <v>42.92</v>
      </c>
      <c r="Q14" s="41" t="s">
        <v>39</v>
      </c>
      <c r="R14" s="86">
        <f t="shared" ref="R14" si="3">+ROUND(P14*O14,0)</f>
        <v>858</v>
      </c>
      <c r="S14" s="87">
        <v>0</v>
      </c>
      <c r="T14" s="87">
        <v>0</v>
      </c>
      <c r="U14" s="87">
        <v>0</v>
      </c>
      <c r="V14" s="87">
        <v>0</v>
      </c>
      <c r="W14" s="87">
        <v>0</v>
      </c>
      <c r="X14" s="87">
        <v>0</v>
      </c>
      <c r="Y14" s="87">
        <v>0</v>
      </c>
      <c r="Z14" s="87">
        <v>0</v>
      </c>
      <c r="AA14" s="87">
        <v>0</v>
      </c>
      <c r="AB14" s="87">
        <f t="shared" ref="AB14" si="4">R14</f>
        <v>858</v>
      </c>
      <c r="AC14" s="87">
        <v>0</v>
      </c>
      <c r="AD14" s="87">
        <v>0</v>
      </c>
    </row>
    <row r="15" spans="1:30" s="25" customFormat="1" ht="43.5" x14ac:dyDescent="0.35">
      <c r="A15" s="30" t="s">
        <v>32</v>
      </c>
      <c r="B15" s="30" t="s">
        <v>33</v>
      </c>
      <c r="C15" s="30" t="s">
        <v>33</v>
      </c>
      <c r="D15" s="31" t="s">
        <v>34</v>
      </c>
      <c r="E15" s="32" t="s">
        <v>100</v>
      </c>
      <c r="F15" s="31" t="s">
        <v>34</v>
      </c>
      <c r="G15" s="32" t="s">
        <v>101</v>
      </c>
      <c r="H15" s="33">
        <v>21401</v>
      </c>
      <c r="I15" s="34" t="s">
        <v>124</v>
      </c>
      <c r="J15" s="35" t="s">
        <v>125</v>
      </c>
      <c r="K15" s="36" t="s">
        <v>126</v>
      </c>
      <c r="L15" s="37"/>
      <c r="M15" s="38" t="s">
        <v>56</v>
      </c>
      <c r="N15" s="39" t="s">
        <v>40</v>
      </c>
      <c r="O15" s="40">
        <v>1</v>
      </c>
      <c r="P15" s="26">
        <v>1566</v>
      </c>
      <c r="Q15" s="41" t="s">
        <v>39</v>
      </c>
      <c r="R15" s="86">
        <f t="shared" si="0"/>
        <v>1566</v>
      </c>
      <c r="S15" s="87">
        <v>0</v>
      </c>
      <c r="T15" s="87">
        <v>0</v>
      </c>
      <c r="U15" s="87">
        <v>0</v>
      </c>
      <c r="V15" s="87">
        <v>0</v>
      </c>
      <c r="W15" s="87">
        <v>0</v>
      </c>
      <c r="X15" s="87">
        <v>0</v>
      </c>
      <c r="Y15" s="87">
        <v>0</v>
      </c>
      <c r="Z15" s="87">
        <v>0</v>
      </c>
      <c r="AA15" s="87">
        <v>0</v>
      </c>
      <c r="AB15" s="87">
        <f t="shared" si="2"/>
        <v>1566</v>
      </c>
      <c r="AC15" s="87">
        <v>0</v>
      </c>
      <c r="AD15" s="87">
        <v>0</v>
      </c>
    </row>
    <row r="16" spans="1:30" s="25" customFormat="1" ht="43.5" x14ac:dyDescent="0.35">
      <c r="A16" s="30" t="s">
        <v>32</v>
      </c>
      <c r="B16" s="30" t="s">
        <v>33</v>
      </c>
      <c r="C16" s="30" t="s">
        <v>33</v>
      </c>
      <c r="D16" s="31" t="s">
        <v>34</v>
      </c>
      <c r="E16" s="32" t="s">
        <v>35</v>
      </c>
      <c r="F16" s="31" t="s">
        <v>34</v>
      </c>
      <c r="G16" s="32" t="s">
        <v>36</v>
      </c>
      <c r="H16" s="33">
        <v>21401</v>
      </c>
      <c r="I16" s="34" t="s">
        <v>124</v>
      </c>
      <c r="J16" s="35" t="s">
        <v>127</v>
      </c>
      <c r="K16" s="36" t="s">
        <v>128</v>
      </c>
      <c r="L16" s="37"/>
      <c r="M16" s="38" t="s">
        <v>56</v>
      </c>
      <c r="N16" s="39" t="s">
        <v>40</v>
      </c>
      <c r="O16" s="40">
        <v>1</v>
      </c>
      <c r="P16" s="26">
        <v>4170.2</v>
      </c>
      <c r="Q16" s="41" t="s">
        <v>39</v>
      </c>
      <c r="R16" s="86">
        <f t="shared" ref="R16" si="5">+ROUND(P16*O16,0)</f>
        <v>4170</v>
      </c>
      <c r="S16" s="87">
        <v>0</v>
      </c>
      <c r="T16" s="87">
        <v>0</v>
      </c>
      <c r="U16" s="87">
        <v>0</v>
      </c>
      <c r="V16" s="87">
        <v>0</v>
      </c>
      <c r="W16" s="87">
        <v>0</v>
      </c>
      <c r="X16" s="87">
        <v>0</v>
      </c>
      <c r="Y16" s="87">
        <v>0</v>
      </c>
      <c r="Z16" s="87">
        <v>0</v>
      </c>
      <c r="AA16" s="87">
        <v>0</v>
      </c>
      <c r="AB16" s="87">
        <f t="shared" ref="AB16" si="6">R16</f>
        <v>4170</v>
      </c>
      <c r="AC16" s="87">
        <v>0</v>
      </c>
      <c r="AD16" s="87">
        <v>0</v>
      </c>
    </row>
    <row r="17" spans="1:30" s="25" customFormat="1" ht="58" x14ac:dyDescent="0.35">
      <c r="A17" s="30" t="s">
        <v>32</v>
      </c>
      <c r="B17" s="30" t="s">
        <v>33</v>
      </c>
      <c r="C17" s="30" t="s">
        <v>33</v>
      </c>
      <c r="D17" s="31" t="s">
        <v>34</v>
      </c>
      <c r="E17" s="32" t="s">
        <v>35</v>
      </c>
      <c r="F17" s="31" t="s">
        <v>34</v>
      </c>
      <c r="G17" s="32" t="s">
        <v>36</v>
      </c>
      <c r="H17" s="33">
        <v>21501</v>
      </c>
      <c r="I17" s="34" t="s">
        <v>129</v>
      </c>
      <c r="J17" s="35" t="s">
        <v>130</v>
      </c>
      <c r="K17" s="36" t="s">
        <v>131</v>
      </c>
      <c r="L17" s="37"/>
      <c r="M17" s="38" t="s">
        <v>56</v>
      </c>
      <c r="N17" s="39" t="s">
        <v>40</v>
      </c>
      <c r="O17" s="40">
        <v>1</v>
      </c>
      <c r="P17" s="26">
        <v>660</v>
      </c>
      <c r="Q17" s="41" t="s">
        <v>39</v>
      </c>
      <c r="R17" s="86">
        <f t="shared" ref="R17" si="7">+ROUND(P17*O17,0)</f>
        <v>660</v>
      </c>
      <c r="S17" s="87">
        <v>0</v>
      </c>
      <c r="T17" s="87">
        <v>0</v>
      </c>
      <c r="U17" s="87">
        <v>0</v>
      </c>
      <c r="V17" s="87">
        <v>0</v>
      </c>
      <c r="W17" s="87">
        <v>0</v>
      </c>
      <c r="X17" s="87">
        <v>0</v>
      </c>
      <c r="Y17" s="87">
        <v>0</v>
      </c>
      <c r="Z17" s="87">
        <v>0</v>
      </c>
      <c r="AA17" s="87">
        <v>0</v>
      </c>
      <c r="AB17" s="87">
        <f t="shared" ref="AB17" si="8">R17</f>
        <v>660</v>
      </c>
      <c r="AC17" s="87">
        <v>0</v>
      </c>
      <c r="AD17" s="87">
        <v>0</v>
      </c>
    </row>
    <row r="18" spans="1:30" s="25" customFormat="1" ht="43.5" x14ac:dyDescent="0.35">
      <c r="A18" s="30" t="s">
        <v>32</v>
      </c>
      <c r="B18" s="30" t="s">
        <v>33</v>
      </c>
      <c r="C18" s="30" t="s">
        <v>33</v>
      </c>
      <c r="D18" s="31" t="s">
        <v>34</v>
      </c>
      <c r="E18" s="32" t="s">
        <v>35</v>
      </c>
      <c r="F18" s="31" t="s">
        <v>34</v>
      </c>
      <c r="G18" s="32" t="s">
        <v>36</v>
      </c>
      <c r="H18" s="33">
        <v>21501</v>
      </c>
      <c r="I18" s="34" t="s">
        <v>129</v>
      </c>
      <c r="J18" s="35" t="s">
        <v>130</v>
      </c>
      <c r="K18" s="36" t="s">
        <v>132</v>
      </c>
      <c r="L18" s="37"/>
      <c r="M18" s="38" t="s">
        <v>56</v>
      </c>
      <c r="N18" s="39" t="s">
        <v>40</v>
      </c>
      <c r="O18" s="40">
        <v>1</v>
      </c>
      <c r="P18" s="26">
        <v>900</v>
      </c>
      <c r="Q18" s="41" t="s">
        <v>39</v>
      </c>
      <c r="R18" s="86">
        <f t="shared" ref="R18" si="9">+ROUND(P18*O18,0)</f>
        <v>900</v>
      </c>
      <c r="S18" s="87">
        <v>0</v>
      </c>
      <c r="T18" s="87">
        <v>0</v>
      </c>
      <c r="U18" s="87">
        <v>0</v>
      </c>
      <c r="V18" s="87">
        <v>0</v>
      </c>
      <c r="W18" s="87">
        <v>0</v>
      </c>
      <c r="X18" s="87">
        <v>0</v>
      </c>
      <c r="Y18" s="87">
        <v>0</v>
      </c>
      <c r="Z18" s="87">
        <v>0</v>
      </c>
      <c r="AA18" s="87">
        <v>0</v>
      </c>
      <c r="AB18" s="87">
        <f t="shared" ref="AB18" si="10">R18</f>
        <v>900</v>
      </c>
      <c r="AC18" s="87">
        <v>0</v>
      </c>
      <c r="AD18" s="87">
        <v>0</v>
      </c>
    </row>
    <row r="19" spans="1:30" s="25" customFormat="1" ht="68.25" customHeight="1" x14ac:dyDescent="0.35">
      <c r="A19" s="30" t="s">
        <v>32</v>
      </c>
      <c r="B19" s="30" t="s">
        <v>33</v>
      </c>
      <c r="C19" s="30" t="s">
        <v>33</v>
      </c>
      <c r="D19" s="31" t="s">
        <v>34</v>
      </c>
      <c r="E19" s="32" t="s">
        <v>35</v>
      </c>
      <c r="F19" s="31" t="s">
        <v>34</v>
      </c>
      <c r="G19" s="32" t="s">
        <v>36</v>
      </c>
      <c r="H19" s="33">
        <v>22104</v>
      </c>
      <c r="I19" s="42" t="s">
        <v>45</v>
      </c>
      <c r="J19" s="43" t="s">
        <v>111</v>
      </c>
      <c r="K19" s="36" t="s">
        <v>112</v>
      </c>
      <c r="L19" s="37"/>
      <c r="M19" s="38" t="s">
        <v>56</v>
      </c>
      <c r="N19" s="44" t="s">
        <v>91</v>
      </c>
      <c r="O19" s="40">
        <v>3</v>
      </c>
      <c r="P19" s="45">
        <v>800</v>
      </c>
      <c r="Q19" s="41" t="s">
        <v>39</v>
      </c>
      <c r="R19" s="86">
        <f t="shared" ref="R19" si="11">+ROUND(P19*O19,0)</f>
        <v>2400</v>
      </c>
      <c r="S19" s="87">
        <v>0</v>
      </c>
      <c r="T19" s="87">
        <v>0</v>
      </c>
      <c r="U19" s="87">
        <v>0</v>
      </c>
      <c r="V19" s="87">
        <v>0</v>
      </c>
      <c r="W19" s="87">
        <v>0</v>
      </c>
      <c r="X19" s="87">
        <v>0</v>
      </c>
      <c r="Y19" s="87">
        <v>0</v>
      </c>
      <c r="Z19" s="87">
        <v>0</v>
      </c>
      <c r="AA19" s="87">
        <v>0</v>
      </c>
      <c r="AB19" s="87">
        <f t="shared" ref="AB19" si="12">R19</f>
        <v>2400</v>
      </c>
      <c r="AC19" s="87">
        <v>0</v>
      </c>
      <c r="AD19" s="87">
        <v>0</v>
      </c>
    </row>
    <row r="20" spans="1:30" s="25" customFormat="1" ht="68.25" customHeight="1" x14ac:dyDescent="0.35">
      <c r="A20" s="30" t="s">
        <v>32</v>
      </c>
      <c r="B20" s="30" t="s">
        <v>33</v>
      </c>
      <c r="C20" s="30" t="s">
        <v>33</v>
      </c>
      <c r="D20" s="31" t="s">
        <v>34</v>
      </c>
      <c r="E20" s="32" t="s">
        <v>35</v>
      </c>
      <c r="F20" s="31" t="s">
        <v>34</v>
      </c>
      <c r="G20" s="32" t="s">
        <v>36</v>
      </c>
      <c r="H20" s="33">
        <v>22104</v>
      </c>
      <c r="I20" s="42" t="s">
        <v>45</v>
      </c>
      <c r="J20" s="43" t="s">
        <v>53</v>
      </c>
      <c r="K20" s="36" t="s">
        <v>54</v>
      </c>
      <c r="L20" s="37"/>
      <c r="M20" s="38" t="s">
        <v>56</v>
      </c>
      <c r="N20" s="44" t="s">
        <v>40</v>
      </c>
      <c r="O20" s="40">
        <v>57</v>
      </c>
      <c r="P20" s="45">
        <v>45</v>
      </c>
      <c r="Q20" s="41" t="s">
        <v>39</v>
      </c>
      <c r="R20" s="86">
        <f t="shared" si="0"/>
        <v>2565</v>
      </c>
      <c r="S20" s="87">
        <v>0</v>
      </c>
      <c r="T20" s="87">
        <v>0</v>
      </c>
      <c r="U20" s="87">
        <v>0</v>
      </c>
      <c r="V20" s="87">
        <v>0</v>
      </c>
      <c r="W20" s="87">
        <v>0</v>
      </c>
      <c r="X20" s="87">
        <v>0</v>
      </c>
      <c r="Y20" s="87">
        <v>0</v>
      </c>
      <c r="Z20" s="87">
        <v>0</v>
      </c>
      <c r="AA20" s="87">
        <v>0</v>
      </c>
      <c r="AB20" s="87">
        <f t="shared" si="2"/>
        <v>2565</v>
      </c>
      <c r="AC20" s="87">
        <v>0</v>
      </c>
      <c r="AD20" s="87">
        <v>0</v>
      </c>
    </row>
    <row r="21" spans="1:30" s="25" customFormat="1" ht="68.25" customHeight="1" x14ac:dyDescent="0.35">
      <c r="A21" s="30" t="s">
        <v>32</v>
      </c>
      <c r="B21" s="30" t="s">
        <v>33</v>
      </c>
      <c r="C21" s="30" t="s">
        <v>33</v>
      </c>
      <c r="D21" s="31" t="s">
        <v>34</v>
      </c>
      <c r="E21" s="32" t="s">
        <v>117</v>
      </c>
      <c r="F21" s="31" t="s">
        <v>118</v>
      </c>
      <c r="G21" s="32" t="s">
        <v>119</v>
      </c>
      <c r="H21" s="33">
        <v>22106</v>
      </c>
      <c r="I21" s="42" t="s">
        <v>113</v>
      </c>
      <c r="J21" s="43" t="s">
        <v>114</v>
      </c>
      <c r="K21" s="36" t="s">
        <v>115</v>
      </c>
      <c r="L21" s="37"/>
      <c r="M21" s="38" t="s">
        <v>56</v>
      </c>
      <c r="N21" s="44" t="s">
        <v>116</v>
      </c>
      <c r="O21" s="40">
        <v>1</v>
      </c>
      <c r="P21" s="45">
        <v>4578</v>
      </c>
      <c r="Q21" s="41" t="s">
        <v>39</v>
      </c>
      <c r="R21" s="86">
        <f t="shared" ref="R21" si="13">+ROUND(P21*O21,0)</f>
        <v>4578</v>
      </c>
      <c r="S21" s="87">
        <v>0</v>
      </c>
      <c r="T21" s="87">
        <v>0</v>
      </c>
      <c r="U21" s="87">
        <v>0</v>
      </c>
      <c r="V21" s="87">
        <v>0</v>
      </c>
      <c r="W21" s="87">
        <v>0</v>
      </c>
      <c r="X21" s="87">
        <v>0</v>
      </c>
      <c r="Y21" s="87">
        <v>0</v>
      </c>
      <c r="Z21" s="87">
        <v>0</v>
      </c>
      <c r="AA21" s="87">
        <v>0</v>
      </c>
      <c r="AB21" s="87">
        <f t="shared" ref="AB21" si="14">R21</f>
        <v>4578</v>
      </c>
      <c r="AC21" s="87">
        <v>0</v>
      </c>
      <c r="AD21" s="87">
        <v>0</v>
      </c>
    </row>
    <row r="22" spans="1:30" s="25" customFormat="1" ht="68.25" customHeight="1" x14ac:dyDescent="0.35">
      <c r="A22" s="30" t="s">
        <v>32</v>
      </c>
      <c r="B22" s="30" t="s">
        <v>33</v>
      </c>
      <c r="C22" s="30" t="s">
        <v>33</v>
      </c>
      <c r="D22" s="31" t="s">
        <v>34</v>
      </c>
      <c r="E22" s="32" t="s">
        <v>117</v>
      </c>
      <c r="F22" s="31" t="s">
        <v>118</v>
      </c>
      <c r="G22" s="32" t="s">
        <v>119</v>
      </c>
      <c r="H22" s="33">
        <v>22106</v>
      </c>
      <c r="I22" s="42" t="s">
        <v>113</v>
      </c>
      <c r="J22" s="43" t="s">
        <v>114</v>
      </c>
      <c r="K22" s="36" t="s">
        <v>115</v>
      </c>
      <c r="L22" s="37"/>
      <c r="M22" s="38" t="s">
        <v>56</v>
      </c>
      <c r="N22" s="44" t="s">
        <v>116</v>
      </c>
      <c r="O22" s="40">
        <v>1</v>
      </c>
      <c r="P22" s="45">
        <v>2380.3200000000002</v>
      </c>
      <c r="Q22" s="41" t="s">
        <v>39</v>
      </c>
      <c r="R22" s="86">
        <f t="shared" ref="R22" si="15">+ROUND(P22*O22,0)</f>
        <v>2380</v>
      </c>
      <c r="S22" s="87">
        <v>0</v>
      </c>
      <c r="T22" s="87">
        <v>0</v>
      </c>
      <c r="U22" s="87">
        <v>0</v>
      </c>
      <c r="V22" s="87">
        <v>0</v>
      </c>
      <c r="W22" s="87">
        <v>0</v>
      </c>
      <c r="X22" s="87">
        <v>0</v>
      </c>
      <c r="Y22" s="87">
        <v>0</v>
      </c>
      <c r="Z22" s="87">
        <v>0</v>
      </c>
      <c r="AA22" s="87">
        <v>0</v>
      </c>
      <c r="AB22" s="87">
        <f t="shared" ref="AB22" si="16">R22</f>
        <v>2380</v>
      </c>
      <c r="AC22" s="87">
        <v>0</v>
      </c>
      <c r="AD22" s="87">
        <v>0</v>
      </c>
    </row>
    <row r="23" spans="1:30" s="25" customFormat="1" ht="68.25" customHeight="1" x14ac:dyDescent="0.35">
      <c r="A23" s="30" t="s">
        <v>32</v>
      </c>
      <c r="B23" s="30" t="s">
        <v>33</v>
      </c>
      <c r="C23" s="30" t="s">
        <v>33</v>
      </c>
      <c r="D23" s="31" t="s">
        <v>34</v>
      </c>
      <c r="E23" s="32" t="s">
        <v>117</v>
      </c>
      <c r="F23" s="31" t="s">
        <v>118</v>
      </c>
      <c r="G23" s="32" t="s">
        <v>36</v>
      </c>
      <c r="H23" s="33">
        <v>24701</v>
      </c>
      <c r="I23" s="42" t="s">
        <v>133</v>
      </c>
      <c r="J23" s="43" t="s">
        <v>134</v>
      </c>
      <c r="K23" s="36" t="s">
        <v>135</v>
      </c>
      <c r="L23" s="37"/>
      <c r="M23" s="38" t="s">
        <v>56</v>
      </c>
      <c r="N23" s="44" t="s">
        <v>40</v>
      </c>
      <c r="O23" s="40">
        <v>1</v>
      </c>
      <c r="P23" s="45">
        <v>1032.4000000000001</v>
      </c>
      <c r="Q23" s="41" t="s">
        <v>39</v>
      </c>
      <c r="R23" s="86">
        <f t="shared" ref="R23" si="17">+ROUND(P23*O23,0)</f>
        <v>1032</v>
      </c>
      <c r="S23" s="87">
        <v>0</v>
      </c>
      <c r="T23" s="87">
        <v>0</v>
      </c>
      <c r="U23" s="87">
        <v>0</v>
      </c>
      <c r="V23" s="87">
        <v>0</v>
      </c>
      <c r="W23" s="87">
        <v>0</v>
      </c>
      <c r="X23" s="87">
        <v>0</v>
      </c>
      <c r="Y23" s="87">
        <v>0</v>
      </c>
      <c r="Z23" s="87">
        <v>0</v>
      </c>
      <c r="AA23" s="87">
        <v>0</v>
      </c>
      <c r="AB23" s="87">
        <f t="shared" ref="AB23" si="18">R23</f>
        <v>1032</v>
      </c>
      <c r="AC23" s="87">
        <v>0</v>
      </c>
      <c r="AD23" s="87">
        <v>0</v>
      </c>
    </row>
    <row r="24" spans="1:30" s="25" customFormat="1" ht="39" customHeight="1" x14ac:dyDescent="0.35">
      <c r="A24" s="30" t="s">
        <v>32</v>
      </c>
      <c r="B24" s="30" t="s">
        <v>33</v>
      </c>
      <c r="C24" s="30" t="s">
        <v>33</v>
      </c>
      <c r="D24" s="31" t="s">
        <v>34</v>
      </c>
      <c r="E24" s="32" t="s">
        <v>35</v>
      </c>
      <c r="F24" s="31" t="s">
        <v>34</v>
      </c>
      <c r="G24" s="32" t="s">
        <v>36</v>
      </c>
      <c r="H24" s="33">
        <v>26104</v>
      </c>
      <c r="I24" s="42" t="s">
        <v>73</v>
      </c>
      <c r="J24" s="43" t="s">
        <v>74</v>
      </c>
      <c r="K24" s="46" t="s">
        <v>75</v>
      </c>
      <c r="L24" s="38"/>
      <c r="M24" s="38" t="s">
        <v>56</v>
      </c>
      <c r="N24" s="44" t="s">
        <v>40</v>
      </c>
      <c r="O24" s="40">
        <v>28</v>
      </c>
      <c r="P24" s="27">
        <v>100</v>
      </c>
      <c r="Q24" s="41" t="s">
        <v>39</v>
      </c>
      <c r="R24" s="86">
        <f t="shared" si="0"/>
        <v>2800</v>
      </c>
      <c r="S24" s="87">
        <v>0</v>
      </c>
      <c r="T24" s="87">
        <v>0</v>
      </c>
      <c r="U24" s="87">
        <v>0</v>
      </c>
      <c r="V24" s="87">
        <v>0</v>
      </c>
      <c r="W24" s="87">
        <v>0</v>
      </c>
      <c r="X24" s="87">
        <v>0</v>
      </c>
      <c r="Y24" s="87">
        <v>0</v>
      </c>
      <c r="Z24" s="87">
        <v>0</v>
      </c>
      <c r="AA24" s="87">
        <v>0</v>
      </c>
      <c r="AB24" s="87">
        <f t="shared" si="2"/>
        <v>2800</v>
      </c>
      <c r="AC24" s="87">
        <v>0</v>
      </c>
      <c r="AD24" s="87">
        <v>0</v>
      </c>
    </row>
    <row r="25" spans="1:30" s="25" customFormat="1" ht="39" customHeight="1" x14ac:dyDescent="0.35">
      <c r="A25" s="30" t="s">
        <v>32</v>
      </c>
      <c r="B25" s="30" t="s">
        <v>33</v>
      </c>
      <c r="C25" s="30" t="s">
        <v>33</v>
      </c>
      <c r="D25" s="31" t="s">
        <v>34</v>
      </c>
      <c r="E25" s="32" t="s">
        <v>68</v>
      </c>
      <c r="F25" s="31" t="s">
        <v>69</v>
      </c>
      <c r="G25" s="32" t="s">
        <v>76</v>
      </c>
      <c r="H25" s="33">
        <v>26102</v>
      </c>
      <c r="I25" s="42" t="s">
        <v>70</v>
      </c>
      <c r="J25" s="43" t="s">
        <v>71</v>
      </c>
      <c r="K25" s="46" t="s">
        <v>72</v>
      </c>
      <c r="L25" s="38"/>
      <c r="M25" s="38" t="s">
        <v>56</v>
      </c>
      <c r="N25" s="44" t="s">
        <v>40</v>
      </c>
      <c r="O25" s="40">
        <v>20</v>
      </c>
      <c r="P25" s="27">
        <v>100</v>
      </c>
      <c r="Q25" s="41" t="s">
        <v>39</v>
      </c>
      <c r="R25" s="86">
        <f t="shared" si="0"/>
        <v>2000</v>
      </c>
      <c r="S25" s="87">
        <v>0</v>
      </c>
      <c r="T25" s="87">
        <v>0</v>
      </c>
      <c r="U25" s="87">
        <v>0</v>
      </c>
      <c r="V25" s="87">
        <v>0</v>
      </c>
      <c r="W25" s="87">
        <v>0</v>
      </c>
      <c r="X25" s="87">
        <v>0</v>
      </c>
      <c r="Y25" s="87">
        <v>0</v>
      </c>
      <c r="Z25" s="87">
        <v>0</v>
      </c>
      <c r="AA25" s="87">
        <v>0</v>
      </c>
      <c r="AB25" s="87">
        <f t="shared" si="2"/>
        <v>2000</v>
      </c>
      <c r="AC25" s="87">
        <v>0</v>
      </c>
      <c r="AD25" s="87">
        <v>0</v>
      </c>
    </row>
    <row r="26" spans="1:30" s="25" customFormat="1" ht="39" customHeight="1" x14ac:dyDescent="0.35">
      <c r="A26" s="30" t="s">
        <v>32</v>
      </c>
      <c r="B26" s="30" t="s">
        <v>33</v>
      </c>
      <c r="C26" s="30" t="s">
        <v>33</v>
      </c>
      <c r="D26" s="31" t="s">
        <v>34</v>
      </c>
      <c r="E26" s="32" t="s">
        <v>35</v>
      </c>
      <c r="F26" s="31" t="s">
        <v>34</v>
      </c>
      <c r="G26" s="32" t="s">
        <v>36</v>
      </c>
      <c r="H26" s="33">
        <v>27201</v>
      </c>
      <c r="I26" s="42" t="s">
        <v>93</v>
      </c>
      <c r="J26" s="43" t="s">
        <v>94</v>
      </c>
      <c r="K26" s="46" t="s">
        <v>95</v>
      </c>
      <c r="L26" s="38"/>
      <c r="M26" s="38" t="s">
        <v>56</v>
      </c>
      <c r="N26" s="44" t="s">
        <v>40</v>
      </c>
      <c r="O26" s="40">
        <v>30</v>
      </c>
      <c r="P26" s="27">
        <v>116.63</v>
      </c>
      <c r="Q26" s="41" t="s">
        <v>39</v>
      </c>
      <c r="R26" s="86">
        <f t="shared" ref="R26" si="19">+ROUND(P26*O26,0)</f>
        <v>3499</v>
      </c>
      <c r="S26" s="87">
        <v>0</v>
      </c>
      <c r="T26" s="87">
        <v>0</v>
      </c>
      <c r="U26" s="87">
        <v>0</v>
      </c>
      <c r="V26" s="87">
        <v>0</v>
      </c>
      <c r="W26" s="87">
        <v>0</v>
      </c>
      <c r="X26" s="87">
        <v>0</v>
      </c>
      <c r="Y26" s="87">
        <v>0</v>
      </c>
      <c r="Z26" s="87">
        <v>0</v>
      </c>
      <c r="AA26" s="87">
        <v>0</v>
      </c>
      <c r="AB26" s="87">
        <f t="shared" ref="AB26" si="20">R26</f>
        <v>3499</v>
      </c>
      <c r="AC26" s="87">
        <v>0</v>
      </c>
      <c r="AD26" s="87">
        <v>0</v>
      </c>
    </row>
    <row r="27" spans="1:30" s="25" customFormat="1" ht="39" customHeight="1" x14ac:dyDescent="0.35">
      <c r="A27" s="30" t="s">
        <v>32</v>
      </c>
      <c r="B27" s="30" t="s">
        <v>33</v>
      </c>
      <c r="C27" s="30" t="s">
        <v>33</v>
      </c>
      <c r="D27" s="31" t="s">
        <v>34</v>
      </c>
      <c r="E27" s="32" t="s">
        <v>100</v>
      </c>
      <c r="F27" s="31" t="s">
        <v>34</v>
      </c>
      <c r="G27" s="32" t="s">
        <v>101</v>
      </c>
      <c r="H27" s="33">
        <v>21101</v>
      </c>
      <c r="I27" s="42" t="s">
        <v>102</v>
      </c>
      <c r="J27" s="43" t="s">
        <v>103</v>
      </c>
      <c r="K27" s="46" t="s">
        <v>104</v>
      </c>
      <c r="L27" s="38"/>
      <c r="M27" s="38" t="s">
        <v>56</v>
      </c>
      <c r="N27" s="44" t="s">
        <v>40</v>
      </c>
      <c r="O27" s="40">
        <v>6</v>
      </c>
      <c r="P27" s="27">
        <v>85.84</v>
      </c>
      <c r="Q27" s="41" t="s">
        <v>39</v>
      </c>
      <c r="R27" s="86">
        <f t="shared" ref="R27" si="21">+ROUND(P27*O27,0)</f>
        <v>515</v>
      </c>
      <c r="S27" s="87">
        <v>0</v>
      </c>
      <c r="T27" s="87">
        <v>0</v>
      </c>
      <c r="U27" s="87">
        <v>0</v>
      </c>
      <c r="V27" s="87">
        <v>0</v>
      </c>
      <c r="W27" s="87">
        <v>0</v>
      </c>
      <c r="X27" s="87">
        <v>0</v>
      </c>
      <c r="Y27" s="87">
        <v>0</v>
      </c>
      <c r="Z27" s="87">
        <v>0</v>
      </c>
      <c r="AA27" s="87">
        <v>0</v>
      </c>
      <c r="AB27" s="87">
        <f t="shared" ref="AB27" si="22">R27</f>
        <v>515</v>
      </c>
      <c r="AC27" s="87">
        <v>0</v>
      </c>
      <c r="AD27" s="87">
        <v>0</v>
      </c>
    </row>
    <row r="28" spans="1:30" s="25" customFormat="1" ht="48.75" customHeight="1" x14ac:dyDescent="0.35">
      <c r="A28" s="30" t="s">
        <v>32</v>
      </c>
      <c r="B28" s="30" t="s">
        <v>33</v>
      </c>
      <c r="C28" s="30" t="s">
        <v>33</v>
      </c>
      <c r="D28" s="31" t="s">
        <v>34</v>
      </c>
      <c r="E28" s="32" t="s">
        <v>35</v>
      </c>
      <c r="F28" s="31" t="s">
        <v>34</v>
      </c>
      <c r="G28" s="32" t="s">
        <v>36</v>
      </c>
      <c r="H28" s="33">
        <v>31401</v>
      </c>
      <c r="I28" s="42" t="s">
        <v>46</v>
      </c>
      <c r="J28" s="35"/>
      <c r="K28" s="36" t="s">
        <v>85</v>
      </c>
      <c r="L28" s="37" t="s">
        <v>77</v>
      </c>
      <c r="M28" s="38" t="s">
        <v>38</v>
      </c>
      <c r="N28" s="44" t="s">
        <v>43</v>
      </c>
      <c r="O28" s="40">
        <v>1</v>
      </c>
      <c r="P28" s="26">
        <v>1784.23</v>
      </c>
      <c r="Q28" s="41" t="s">
        <v>39</v>
      </c>
      <c r="R28" s="86">
        <f t="shared" si="0"/>
        <v>1784</v>
      </c>
      <c r="S28" s="87">
        <v>0</v>
      </c>
      <c r="T28" s="87">
        <v>0</v>
      </c>
      <c r="U28" s="87">
        <v>0</v>
      </c>
      <c r="V28" s="87">
        <v>0</v>
      </c>
      <c r="W28" s="87">
        <v>0</v>
      </c>
      <c r="X28" s="87">
        <v>0</v>
      </c>
      <c r="Y28" s="87">
        <v>0</v>
      </c>
      <c r="Z28" s="87">
        <v>0</v>
      </c>
      <c r="AA28" s="87">
        <v>0</v>
      </c>
      <c r="AB28" s="87">
        <f t="shared" si="2"/>
        <v>1784</v>
      </c>
      <c r="AC28" s="87">
        <v>0</v>
      </c>
      <c r="AD28" s="87">
        <v>0</v>
      </c>
    </row>
    <row r="29" spans="1:30" s="25" customFormat="1" ht="48.75" customHeight="1" x14ac:dyDescent="0.35">
      <c r="A29" s="30" t="s">
        <v>32</v>
      </c>
      <c r="B29" s="30" t="s">
        <v>33</v>
      </c>
      <c r="C29" s="30" t="s">
        <v>33</v>
      </c>
      <c r="D29" s="31" t="s">
        <v>34</v>
      </c>
      <c r="E29" s="32" t="s">
        <v>35</v>
      </c>
      <c r="F29" s="31" t="s">
        <v>34</v>
      </c>
      <c r="G29" s="32" t="s">
        <v>36</v>
      </c>
      <c r="H29" s="33">
        <v>31401</v>
      </c>
      <c r="I29" s="42" t="s">
        <v>46</v>
      </c>
      <c r="J29" s="35"/>
      <c r="K29" s="36" t="s">
        <v>85</v>
      </c>
      <c r="L29" s="37" t="s">
        <v>77</v>
      </c>
      <c r="M29" s="38" t="s">
        <v>38</v>
      </c>
      <c r="N29" s="44" t="s">
        <v>43</v>
      </c>
      <c r="O29" s="40">
        <v>1</v>
      </c>
      <c r="P29" s="26">
        <v>984.52</v>
      </c>
      <c r="Q29" s="41" t="s">
        <v>39</v>
      </c>
      <c r="R29" s="86">
        <f t="shared" ref="R29" si="23">+ROUND(P29*O29,0)</f>
        <v>985</v>
      </c>
      <c r="S29" s="87">
        <v>0</v>
      </c>
      <c r="T29" s="87">
        <v>0</v>
      </c>
      <c r="U29" s="87">
        <v>0</v>
      </c>
      <c r="V29" s="87">
        <v>0</v>
      </c>
      <c r="W29" s="87">
        <v>0</v>
      </c>
      <c r="X29" s="87">
        <v>0</v>
      </c>
      <c r="Y29" s="87">
        <v>0</v>
      </c>
      <c r="Z29" s="87">
        <v>0</v>
      </c>
      <c r="AA29" s="87">
        <v>0</v>
      </c>
      <c r="AB29" s="87">
        <f t="shared" ref="AB29" si="24">R29</f>
        <v>985</v>
      </c>
      <c r="AC29" s="87">
        <v>0</v>
      </c>
      <c r="AD29" s="87">
        <v>0</v>
      </c>
    </row>
    <row r="30" spans="1:30" s="25" customFormat="1" ht="45.75" customHeight="1" x14ac:dyDescent="0.35">
      <c r="A30" s="30" t="s">
        <v>32</v>
      </c>
      <c r="B30" s="30" t="s">
        <v>33</v>
      </c>
      <c r="C30" s="30" t="s">
        <v>33</v>
      </c>
      <c r="D30" s="31" t="s">
        <v>34</v>
      </c>
      <c r="E30" s="32" t="s">
        <v>35</v>
      </c>
      <c r="F30" s="31" t="s">
        <v>34</v>
      </c>
      <c r="G30" s="32" t="s">
        <v>36</v>
      </c>
      <c r="H30" s="33">
        <v>33602</v>
      </c>
      <c r="I30" s="42" t="s">
        <v>47</v>
      </c>
      <c r="J30" s="35"/>
      <c r="K30" s="36" t="s">
        <v>145</v>
      </c>
      <c r="L30" s="37" t="s">
        <v>57</v>
      </c>
      <c r="M30" s="38" t="s">
        <v>38</v>
      </c>
      <c r="N30" s="44" t="s">
        <v>43</v>
      </c>
      <c r="O30" s="40">
        <v>1</v>
      </c>
      <c r="P30" s="26">
        <v>10019.530000000001</v>
      </c>
      <c r="Q30" s="41" t="s">
        <v>39</v>
      </c>
      <c r="R30" s="86">
        <f t="shared" si="0"/>
        <v>10020</v>
      </c>
      <c r="S30" s="87">
        <v>0</v>
      </c>
      <c r="T30" s="87">
        <v>0</v>
      </c>
      <c r="U30" s="87">
        <v>0</v>
      </c>
      <c r="V30" s="87">
        <v>0</v>
      </c>
      <c r="W30" s="87">
        <v>0</v>
      </c>
      <c r="X30" s="87">
        <v>0</v>
      </c>
      <c r="Y30" s="87">
        <v>0</v>
      </c>
      <c r="Z30" s="87">
        <v>0</v>
      </c>
      <c r="AA30" s="87">
        <v>0</v>
      </c>
      <c r="AB30" s="87">
        <f t="shared" si="2"/>
        <v>10020</v>
      </c>
      <c r="AC30" s="87">
        <v>0</v>
      </c>
      <c r="AD30" s="87">
        <v>0</v>
      </c>
    </row>
    <row r="31" spans="1:30" s="25" customFormat="1" ht="45" customHeight="1" x14ac:dyDescent="0.35">
      <c r="A31" s="30" t="s">
        <v>32</v>
      </c>
      <c r="B31" s="30" t="s">
        <v>33</v>
      </c>
      <c r="C31" s="30" t="s">
        <v>33</v>
      </c>
      <c r="D31" s="31" t="s">
        <v>34</v>
      </c>
      <c r="E31" s="32" t="s">
        <v>35</v>
      </c>
      <c r="F31" s="31" t="s">
        <v>34</v>
      </c>
      <c r="G31" s="32" t="s">
        <v>36</v>
      </c>
      <c r="H31" s="33">
        <v>33602</v>
      </c>
      <c r="I31" s="47" t="s">
        <v>47</v>
      </c>
      <c r="J31" s="35"/>
      <c r="K31" s="36" t="s">
        <v>110</v>
      </c>
      <c r="L31" s="37" t="s">
        <v>58</v>
      </c>
      <c r="M31" s="38" t="s">
        <v>59</v>
      </c>
      <c r="N31" s="44" t="s">
        <v>43</v>
      </c>
      <c r="O31" s="40">
        <v>1</v>
      </c>
      <c r="P31" s="26">
        <v>5161.9399999999996</v>
      </c>
      <c r="Q31" s="41" t="s">
        <v>39</v>
      </c>
      <c r="R31" s="86">
        <f t="shared" si="0"/>
        <v>5162</v>
      </c>
      <c r="S31" s="87">
        <v>0</v>
      </c>
      <c r="T31" s="87">
        <v>0</v>
      </c>
      <c r="U31" s="87">
        <v>0</v>
      </c>
      <c r="V31" s="87">
        <v>0</v>
      </c>
      <c r="W31" s="87">
        <v>0</v>
      </c>
      <c r="X31" s="87">
        <v>0</v>
      </c>
      <c r="Y31" s="87">
        <v>0</v>
      </c>
      <c r="Z31" s="87">
        <v>0</v>
      </c>
      <c r="AA31" s="87">
        <v>0</v>
      </c>
      <c r="AB31" s="87">
        <f t="shared" si="2"/>
        <v>5162</v>
      </c>
      <c r="AC31" s="87">
        <v>0</v>
      </c>
      <c r="AD31" s="87">
        <v>0</v>
      </c>
    </row>
    <row r="32" spans="1:30" s="25" customFormat="1" ht="45" customHeight="1" x14ac:dyDescent="0.35">
      <c r="A32" s="30" t="s">
        <v>32</v>
      </c>
      <c r="B32" s="30" t="s">
        <v>33</v>
      </c>
      <c r="C32" s="30" t="s">
        <v>33</v>
      </c>
      <c r="D32" s="31" t="s">
        <v>34</v>
      </c>
      <c r="E32" s="32" t="s">
        <v>68</v>
      </c>
      <c r="F32" s="31" t="s">
        <v>136</v>
      </c>
      <c r="G32" s="32" t="s">
        <v>137</v>
      </c>
      <c r="H32" s="33">
        <v>33604</v>
      </c>
      <c r="I32" s="47" t="s">
        <v>138</v>
      </c>
      <c r="J32" s="35"/>
      <c r="K32" s="36" t="s">
        <v>139</v>
      </c>
      <c r="L32" s="37"/>
      <c r="M32" s="38"/>
      <c r="N32" s="44" t="s">
        <v>43</v>
      </c>
      <c r="O32" s="40">
        <v>1</v>
      </c>
      <c r="P32" s="26">
        <v>974.4</v>
      </c>
      <c r="Q32" s="41" t="s">
        <v>39</v>
      </c>
      <c r="R32" s="86">
        <f t="shared" ref="R32" si="25">+ROUND(P32*O32,0)</f>
        <v>974</v>
      </c>
      <c r="S32" s="87">
        <v>0</v>
      </c>
      <c r="T32" s="87">
        <v>0</v>
      </c>
      <c r="U32" s="87">
        <v>0</v>
      </c>
      <c r="V32" s="87">
        <v>0</v>
      </c>
      <c r="W32" s="87">
        <v>0</v>
      </c>
      <c r="X32" s="87">
        <v>0</v>
      </c>
      <c r="Y32" s="87">
        <v>0</v>
      </c>
      <c r="Z32" s="87">
        <v>0</v>
      </c>
      <c r="AA32" s="87">
        <v>0</v>
      </c>
      <c r="AB32" s="87">
        <f t="shared" ref="AB32" si="26">R32</f>
        <v>974</v>
      </c>
      <c r="AC32" s="87">
        <v>0</v>
      </c>
      <c r="AD32" s="87">
        <v>0</v>
      </c>
    </row>
    <row r="33" spans="1:31" s="25" customFormat="1" ht="29" x14ac:dyDescent="0.35">
      <c r="A33" s="30" t="s">
        <v>32</v>
      </c>
      <c r="B33" s="30" t="s">
        <v>33</v>
      </c>
      <c r="C33" s="30" t="s">
        <v>33</v>
      </c>
      <c r="D33" s="31" t="s">
        <v>34</v>
      </c>
      <c r="E33" s="32" t="s">
        <v>35</v>
      </c>
      <c r="F33" s="31" t="s">
        <v>34</v>
      </c>
      <c r="G33" s="32" t="s">
        <v>41</v>
      </c>
      <c r="H33" s="33">
        <v>31301</v>
      </c>
      <c r="I33" s="42" t="s">
        <v>51</v>
      </c>
      <c r="J33" s="35"/>
      <c r="K33" s="42" t="s">
        <v>86</v>
      </c>
      <c r="L33" s="37" t="s">
        <v>60</v>
      </c>
      <c r="M33" s="38" t="s">
        <v>38</v>
      </c>
      <c r="N33" s="44" t="s">
        <v>43</v>
      </c>
      <c r="O33" s="40">
        <v>1</v>
      </c>
      <c r="P33" s="26">
        <v>569.66</v>
      </c>
      <c r="Q33" s="41" t="s">
        <v>39</v>
      </c>
      <c r="R33" s="86">
        <f t="shared" si="0"/>
        <v>570</v>
      </c>
      <c r="S33" s="87">
        <v>0</v>
      </c>
      <c r="T33" s="87">
        <v>0</v>
      </c>
      <c r="U33" s="87">
        <v>0</v>
      </c>
      <c r="V33" s="87">
        <v>0</v>
      </c>
      <c r="W33" s="87">
        <v>0</v>
      </c>
      <c r="X33" s="87">
        <v>0</v>
      </c>
      <c r="Y33" s="87">
        <v>0</v>
      </c>
      <c r="Z33" s="87">
        <v>0</v>
      </c>
      <c r="AA33" s="87">
        <v>0</v>
      </c>
      <c r="AB33" s="87">
        <f t="shared" si="2"/>
        <v>570</v>
      </c>
      <c r="AC33" s="87">
        <v>0</v>
      </c>
      <c r="AD33" s="87">
        <v>0</v>
      </c>
    </row>
    <row r="34" spans="1:31" s="25" customFormat="1" ht="29" x14ac:dyDescent="0.35">
      <c r="A34" s="30" t="s">
        <v>32</v>
      </c>
      <c r="B34" s="30" t="s">
        <v>33</v>
      </c>
      <c r="C34" s="30" t="s">
        <v>33</v>
      </c>
      <c r="D34" s="31" t="s">
        <v>34</v>
      </c>
      <c r="E34" s="32" t="s">
        <v>35</v>
      </c>
      <c r="F34" s="31" t="s">
        <v>34</v>
      </c>
      <c r="G34" s="32" t="s">
        <v>41</v>
      </c>
      <c r="H34" s="33">
        <v>31301</v>
      </c>
      <c r="I34" s="42" t="s">
        <v>51</v>
      </c>
      <c r="J34" s="35"/>
      <c r="K34" s="42" t="s">
        <v>87</v>
      </c>
      <c r="L34" s="37" t="s">
        <v>61</v>
      </c>
      <c r="M34" s="38" t="s">
        <v>38</v>
      </c>
      <c r="N34" s="44" t="s">
        <v>43</v>
      </c>
      <c r="O34" s="40">
        <v>1</v>
      </c>
      <c r="P34" s="26">
        <v>489.36</v>
      </c>
      <c r="Q34" s="41" t="s">
        <v>39</v>
      </c>
      <c r="R34" s="86">
        <f t="shared" si="0"/>
        <v>489</v>
      </c>
      <c r="S34" s="87">
        <v>0</v>
      </c>
      <c r="T34" s="87">
        <v>0</v>
      </c>
      <c r="U34" s="87">
        <v>0</v>
      </c>
      <c r="V34" s="87">
        <v>0</v>
      </c>
      <c r="W34" s="87">
        <v>0</v>
      </c>
      <c r="X34" s="87">
        <v>0</v>
      </c>
      <c r="Y34" s="87">
        <v>0</v>
      </c>
      <c r="Z34" s="87">
        <v>0</v>
      </c>
      <c r="AA34" s="87">
        <v>0</v>
      </c>
      <c r="AB34" s="87">
        <f t="shared" si="2"/>
        <v>489</v>
      </c>
      <c r="AC34" s="87">
        <v>0</v>
      </c>
      <c r="AD34" s="87">
        <v>0</v>
      </c>
    </row>
    <row r="35" spans="1:31" s="25" customFormat="1" ht="29" x14ac:dyDescent="0.35">
      <c r="A35" s="30" t="s">
        <v>32</v>
      </c>
      <c r="B35" s="30" t="s">
        <v>33</v>
      </c>
      <c r="C35" s="30" t="s">
        <v>33</v>
      </c>
      <c r="D35" s="31" t="s">
        <v>34</v>
      </c>
      <c r="E35" s="32" t="s">
        <v>35</v>
      </c>
      <c r="F35" s="31" t="s">
        <v>34</v>
      </c>
      <c r="G35" s="32" t="s">
        <v>41</v>
      </c>
      <c r="H35" s="33">
        <v>31301</v>
      </c>
      <c r="I35" s="42" t="s">
        <v>51</v>
      </c>
      <c r="J35" s="35"/>
      <c r="K35" s="42" t="s">
        <v>88</v>
      </c>
      <c r="L35" s="37" t="s">
        <v>62</v>
      </c>
      <c r="M35" s="38" t="s">
        <v>38</v>
      </c>
      <c r="N35" s="44" t="s">
        <v>43</v>
      </c>
      <c r="O35" s="40">
        <v>1</v>
      </c>
      <c r="P35" s="26">
        <v>802.14</v>
      </c>
      <c r="Q35" s="41" t="s">
        <v>39</v>
      </c>
      <c r="R35" s="86">
        <f t="shared" si="0"/>
        <v>802</v>
      </c>
      <c r="S35" s="87">
        <v>0</v>
      </c>
      <c r="T35" s="87">
        <v>0</v>
      </c>
      <c r="U35" s="87">
        <v>0</v>
      </c>
      <c r="V35" s="87">
        <v>0</v>
      </c>
      <c r="W35" s="87">
        <v>0</v>
      </c>
      <c r="X35" s="87">
        <v>0</v>
      </c>
      <c r="Y35" s="87">
        <v>0</v>
      </c>
      <c r="Z35" s="87">
        <v>0</v>
      </c>
      <c r="AA35" s="87">
        <v>0</v>
      </c>
      <c r="AB35" s="87">
        <f t="shared" si="2"/>
        <v>802</v>
      </c>
      <c r="AC35" s="87">
        <v>0</v>
      </c>
      <c r="AD35" s="87">
        <v>0</v>
      </c>
    </row>
    <row r="36" spans="1:31" s="25" customFormat="1" ht="29" x14ac:dyDescent="0.35">
      <c r="A36" s="30" t="s">
        <v>32</v>
      </c>
      <c r="B36" s="30" t="s">
        <v>33</v>
      </c>
      <c r="C36" s="30" t="s">
        <v>33</v>
      </c>
      <c r="D36" s="31" t="s">
        <v>34</v>
      </c>
      <c r="E36" s="32" t="s">
        <v>35</v>
      </c>
      <c r="F36" s="31" t="s">
        <v>34</v>
      </c>
      <c r="G36" s="32" t="s">
        <v>41</v>
      </c>
      <c r="H36" s="33">
        <v>31301</v>
      </c>
      <c r="I36" s="42" t="s">
        <v>51</v>
      </c>
      <c r="J36" s="35"/>
      <c r="K36" s="42" t="s">
        <v>89</v>
      </c>
      <c r="L36" s="37" t="s">
        <v>63</v>
      </c>
      <c r="M36" s="38" t="s">
        <v>38</v>
      </c>
      <c r="N36" s="44" t="s">
        <v>43</v>
      </c>
      <c r="O36" s="40">
        <v>1</v>
      </c>
      <c r="P36" s="26">
        <v>489.36</v>
      </c>
      <c r="Q36" s="41" t="s">
        <v>39</v>
      </c>
      <c r="R36" s="86">
        <f t="shared" si="0"/>
        <v>489</v>
      </c>
      <c r="S36" s="87">
        <v>0</v>
      </c>
      <c r="T36" s="87">
        <v>0</v>
      </c>
      <c r="U36" s="87">
        <v>0</v>
      </c>
      <c r="V36" s="87">
        <v>0</v>
      </c>
      <c r="W36" s="87">
        <v>0</v>
      </c>
      <c r="X36" s="87">
        <v>0</v>
      </c>
      <c r="Y36" s="87">
        <v>0</v>
      </c>
      <c r="Z36" s="87">
        <v>0</v>
      </c>
      <c r="AA36" s="87">
        <v>0</v>
      </c>
      <c r="AB36" s="87">
        <f t="shared" si="2"/>
        <v>489</v>
      </c>
      <c r="AC36" s="87">
        <v>0</v>
      </c>
      <c r="AD36" s="87">
        <v>0</v>
      </c>
    </row>
    <row r="37" spans="1:31" s="25" customFormat="1" ht="29" x14ac:dyDescent="0.35">
      <c r="A37" s="30" t="s">
        <v>32</v>
      </c>
      <c r="B37" s="30" t="s">
        <v>33</v>
      </c>
      <c r="C37" s="30" t="s">
        <v>33</v>
      </c>
      <c r="D37" s="31" t="s">
        <v>34</v>
      </c>
      <c r="E37" s="32" t="s">
        <v>35</v>
      </c>
      <c r="F37" s="31" t="s">
        <v>34</v>
      </c>
      <c r="G37" s="32" t="s">
        <v>41</v>
      </c>
      <c r="H37" s="33">
        <v>32201</v>
      </c>
      <c r="I37" s="48" t="s">
        <v>50</v>
      </c>
      <c r="J37" s="49"/>
      <c r="K37" s="42" t="s">
        <v>146</v>
      </c>
      <c r="L37" s="50" t="s">
        <v>64</v>
      </c>
      <c r="M37" s="38" t="s">
        <v>38</v>
      </c>
      <c r="N37" s="44" t="s">
        <v>43</v>
      </c>
      <c r="O37" s="51">
        <v>1</v>
      </c>
      <c r="P37" s="26">
        <v>25642.89</v>
      </c>
      <c r="Q37" s="41" t="s">
        <v>39</v>
      </c>
      <c r="R37" s="86">
        <f t="shared" si="0"/>
        <v>25643</v>
      </c>
      <c r="S37" s="87">
        <v>0</v>
      </c>
      <c r="T37" s="87">
        <v>0</v>
      </c>
      <c r="U37" s="87">
        <v>0</v>
      </c>
      <c r="V37" s="87">
        <v>0</v>
      </c>
      <c r="W37" s="87">
        <v>0</v>
      </c>
      <c r="X37" s="87">
        <v>0</v>
      </c>
      <c r="Y37" s="87">
        <v>0</v>
      </c>
      <c r="Z37" s="87">
        <v>0</v>
      </c>
      <c r="AA37" s="87">
        <v>0</v>
      </c>
      <c r="AB37" s="87">
        <f t="shared" si="2"/>
        <v>25643</v>
      </c>
      <c r="AC37" s="87">
        <v>0</v>
      </c>
      <c r="AD37" s="87">
        <v>0</v>
      </c>
    </row>
    <row r="38" spans="1:31" s="25" customFormat="1" ht="29" x14ac:dyDescent="0.35">
      <c r="A38" s="30" t="s">
        <v>32</v>
      </c>
      <c r="B38" s="30" t="s">
        <v>33</v>
      </c>
      <c r="C38" s="30" t="s">
        <v>33</v>
      </c>
      <c r="D38" s="31" t="s">
        <v>34</v>
      </c>
      <c r="E38" s="32" t="s">
        <v>35</v>
      </c>
      <c r="F38" s="31" t="s">
        <v>34</v>
      </c>
      <c r="G38" s="32" t="s">
        <v>41</v>
      </c>
      <c r="H38" s="33">
        <v>32201</v>
      </c>
      <c r="I38" s="48" t="s">
        <v>50</v>
      </c>
      <c r="J38" s="49"/>
      <c r="K38" s="42" t="s">
        <v>147</v>
      </c>
      <c r="L38" s="50" t="s">
        <v>65</v>
      </c>
      <c r="M38" s="38" t="s">
        <v>38</v>
      </c>
      <c r="N38" s="44" t="s">
        <v>43</v>
      </c>
      <c r="O38" s="51">
        <v>1</v>
      </c>
      <c r="P38" s="26">
        <v>37308.44</v>
      </c>
      <c r="Q38" s="41" t="s">
        <v>39</v>
      </c>
      <c r="R38" s="86">
        <f t="shared" si="0"/>
        <v>37308</v>
      </c>
      <c r="S38" s="87">
        <v>0</v>
      </c>
      <c r="T38" s="87">
        <v>0</v>
      </c>
      <c r="U38" s="87">
        <v>0</v>
      </c>
      <c r="V38" s="87">
        <v>0</v>
      </c>
      <c r="W38" s="87">
        <v>0</v>
      </c>
      <c r="X38" s="87">
        <v>0</v>
      </c>
      <c r="Y38" s="87">
        <v>0</v>
      </c>
      <c r="Z38" s="87">
        <v>0</v>
      </c>
      <c r="AA38" s="87">
        <v>0</v>
      </c>
      <c r="AB38" s="87">
        <f t="shared" si="2"/>
        <v>37308</v>
      </c>
      <c r="AC38" s="87">
        <v>0</v>
      </c>
      <c r="AD38" s="87">
        <v>0</v>
      </c>
    </row>
    <row r="39" spans="1:31" s="25" customFormat="1" ht="29" x14ac:dyDescent="0.35">
      <c r="A39" s="30" t="s">
        <v>32</v>
      </c>
      <c r="B39" s="30" t="s">
        <v>33</v>
      </c>
      <c r="C39" s="30" t="s">
        <v>33</v>
      </c>
      <c r="D39" s="31" t="s">
        <v>34</v>
      </c>
      <c r="E39" s="32" t="s">
        <v>35</v>
      </c>
      <c r="F39" s="31" t="s">
        <v>34</v>
      </c>
      <c r="G39" s="32" t="s">
        <v>41</v>
      </c>
      <c r="H39" s="33">
        <v>32201</v>
      </c>
      <c r="I39" s="48" t="s">
        <v>50</v>
      </c>
      <c r="J39" s="49"/>
      <c r="K39" s="42" t="s">
        <v>148</v>
      </c>
      <c r="L39" s="50" t="s">
        <v>66</v>
      </c>
      <c r="M39" s="38" t="s">
        <v>38</v>
      </c>
      <c r="N39" s="44" t="s">
        <v>43</v>
      </c>
      <c r="O39" s="51">
        <v>1</v>
      </c>
      <c r="P39" s="26">
        <v>48215.91</v>
      </c>
      <c r="Q39" s="41" t="s">
        <v>39</v>
      </c>
      <c r="R39" s="86">
        <f t="shared" si="0"/>
        <v>48216</v>
      </c>
      <c r="S39" s="87">
        <v>0</v>
      </c>
      <c r="T39" s="87">
        <v>0</v>
      </c>
      <c r="U39" s="87">
        <v>0</v>
      </c>
      <c r="V39" s="87">
        <v>0</v>
      </c>
      <c r="W39" s="87">
        <v>0</v>
      </c>
      <c r="X39" s="87">
        <v>0</v>
      </c>
      <c r="Y39" s="87">
        <v>0</v>
      </c>
      <c r="Z39" s="87">
        <v>0</v>
      </c>
      <c r="AA39" s="87">
        <v>0</v>
      </c>
      <c r="AB39" s="87">
        <f t="shared" si="2"/>
        <v>48216</v>
      </c>
      <c r="AC39" s="87">
        <v>0</v>
      </c>
      <c r="AD39" s="87">
        <v>0</v>
      </c>
    </row>
    <row r="40" spans="1:31" s="25" customFormat="1" ht="29.25" customHeight="1" x14ac:dyDescent="0.35">
      <c r="A40" s="30" t="s">
        <v>32</v>
      </c>
      <c r="B40" s="30" t="s">
        <v>33</v>
      </c>
      <c r="C40" s="30" t="s">
        <v>33</v>
      </c>
      <c r="D40" s="31" t="s">
        <v>34</v>
      </c>
      <c r="E40" s="32" t="s">
        <v>35</v>
      </c>
      <c r="F40" s="31" t="s">
        <v>34</v>
      </c>
      <c r="G40" s="32" t="s">
        <v>41</v>
      </c>
      <c r="H40" s="33">
        <v>33801</v>
      </c>
      <c r="I40" s="48" t="s">
        <v>49</v>
      </c>
      <c r="J40" s="35"/>
      <c r="K40" s="36" t="s">
        <v>149</v>
      </c>
      <c r="L40" s="37" t="s">
        <v>67</v>
      </c>
      <c r="M40" s="38" t="s">
        <v>59</v>
      </c>
      <c r="N40" s="44" t="s">
        <v>43</v>
      </c>
      <c r="O40" s="40">
        <v>1</v>
      </c>
      <c r="P40" s="26">
        <v>29908.45</v>
      </c>
      <c r="Q40" s="41" t="s">
        <v>39</v>
      </c>
      <c r="R40" s="86">
        <f t="shared" si="0"/>
        <v>29908</v>
      </c>
      <c r="S40" s="87">
        <v>0</v>
      </c>
      <c r="T40" s="87">
        <v>0</v>
      </c>
      <c r="U40" s="87">
        <v>0</v>
      </c>
      <c r="V40" s="87">
        <v>0</v>
      </c>
      <c r="W40" s="87">
        <v>0</v>
      </c>
      <c r="X40" s="87">
        <v>0</v>
      </c>
      <c r="Y40" s="87">
        <v>0</v>
      </c>
      <c r="Z40" s="87">
        <v>0</v>
      </c>
      <c r="AA40" s="87">
        <v>0</v>
      </c>
      <c r="AB40" s="87">
        <f t="shared" si="2"/>
        <v>29908</v>
      </c>
      <c r="AC40" s="87">
        <v>0</v>
      </c>
      <c r="AD40" s="87">
        <v>0</v>
      </c>
    </row>
    <row r="41" spans="1:31" s="25" customFormat="1" ht="58" x14ac:dyDescent="0.35">
      <c r="A41" s="30" t="s">
        <v>32</v>
      </c>
      <c r="B41" s="30" t="s">
        <v>33</v>
      </c>
      <c r="C41" s="30" t="s">
        <v>33</v>
      </c>
      <c r="D41" s="31" t="s">
        <v>34</v>
      </c>
      <c r="E41" s="32" t="s">
        <v>35</v>
      </c>
      <c r="F41" s="31" t="s">
        <v>34</v>
      </c>
      <c r="G41" s="32" t="s">
        <v>41</v>
      </c>
      <c r="H41" s="52">
        <v>35101</v>
      </c>
      <c r="I41" s="42" t="s">
        <v>121</v>
      </c>
      <c r="J41" s="35"/>
      <c r="K41" s="36" t="s">
        <v>120</v>
      </c>
      <c r="L41" s="37" t="s">
        <v>122</v>
      </c>
      <c r="M41" s="38" t="s">
        <v>56</v>
      </c>
      <c r="N41" s="44" t="s">
        <v>43</v>
      </c>
      <c r="O41" s="51">
        <v>1</v>
      </c>
      <c r="P41" s="53">
        <v>39505.25</v>
      </c>
      <c r="Q41" s="41" t="s">
        <v>39</v>
      </c>
      <c r="R41" s="86">
        <f t="shared" ref="R41" si="27">+ROUND(P41*O41,0)</f>
        <v>39505</v>
      </c>
      <c r="S41" s="87">
        <v>0</v>
      </c>
      <c r="T41" s="87">
        <v>0</v>
      </c>
      <c r="U41" s="87">
        <v>0</v>
      </c>
      <c r="V41" s="87">
        <v>0</v>
      </c>
      <c r="W41" s="87">
        <v>0</v>
      </c>
      <c r="X41" s="87">
        <v>0</v>
      </c>
      <c r="Y41" s="87">
        <v>0</v>
      </c>
      <c r="Z41" s="87">
        <v>0</v>
      </c>
      <c r="AA41" s="87">
        <v>0</v>
      </c>
      <c r="AB41" s="87">
        <f t="shared" ref="AB41" si="28">R41</f>
        <v>39505</v>
      </c>
      <c r="AC41" s="87">
        <v>0</v>
      </c>
      <c r="AD41" s="87">
        <v>0</v>
      </c>
    </row>
    <row r="42" spans="1:31" s="25" customFormat="1" ht="29" x14ac:dyDescent="0.35">
      <c r="A42" s="30" t="s">
        <v>32</v>
      </c>
      <c r="B42" s="30" t="s">
        <v>33</v>
      </c>
      <c r="C42" s="30" t="s">
        <v>33</v>
      </c>
      <c r="D42" s="31" t="s">
        <v>34</v>
      </c>
      <c r="E42" s="32" t="s">
        <v>35</v>
      </c>
      <c r="F42" s="31" t="s">
        <v>34</v>
      </c>
      <c r="G42" s="32" t="s">
        <v>41</v>
      </c>
      <c r="H42" s="52">
        <v>35801</v>
      </c>
      <c r="I42" s="42" t="s">
        <v>48</v>
      </c>
      <c r="J42" s="35"/>
      <c r="K42" s="36" t="s">
        <v>123</v>
      </c>
      <c r="L42" s="37"/>
      <c r="M42" s="38" t="s">
        <v>56</v>
      </c>
      <c r="N42" s="44" t="s">
        <v>43</v>
      </c>
      <c r="O42" s="51">
        <v>1</v>
      </c>
      <c r="P42" s="53">
        <v>1044</v>
      </c>
      <c r="Q42" s="41" t="s">
        <v>39</v>
      </c>
      <c r="R42" s="86">
        <f t="shared" ref="R42" si="29">+ROUND(P42*O42,0)</f>
        <v>1044</v>
      </c>
      <c r="S42" s="87">
        <v>0</v>
      </c>
      <c r="T42" s="87">
        <v>0</v>
      </c>
      <c r="U42" s="87">
        <v>0</v>
      </c>
      <c r="V42" s="87">
        <v>0</v>
      </c>
      <c r="W42" s="87">
        <v>0</v>
      </c>
      <c r="X42" s="87">
        <v>0</v>
      </c>
      <c r="Y42" s="87">
        <v>0</v>
      </c>
      <c r="Z42" s="87">
        <v>0</v>
      </c>
      <c r="AA42" s="87">
        <v>0</v>
      </c>
      <c r="AB42" s="87">
        <f t="shared" ref="AB42" si="30">R42</f>
        <v>1044</v>
      </c>
      <c r="AC42" s="87">
        <v>0</v>
      </c>
      <c r="AD42" s="87">
        <v>0</v>
      </c>
    </row>
    <row r="43" spans="1:31" s="25" customFormat="1" ht="58" x14ac:dyDescent="0.35">
      <c r="A43" s="30" t="s">
        <v>32</v>
      </c>
      <c r="B43" s="30" t="s">
        <v>33</v>
      </c>
      <c r="C43" s="30" t="s">
        <v>33</v>
      </c>
      <c r="D43" s="31" t="s">
        <v>34</v>
      </c>
      <c r="E43" s="32" t="s">
        <v>35</v>
      </c>
      <c r="F43" s="31" t="s">
        <v>34</v>
      </c>
      <c r="G43" s="32" t="s">
        <v>41</v>
      </c>
      <c r="H43" s="52">
        <v>35801</v>
      </c>
      <c r="I43" s="42" t="s">
        <v>48</v>
      </c>
      <c r="J43" s="35"/>
      <c r="K43" s="36" t="s">
        <v>150</v>
      </c>
      <c r="L43" s="37"/>
      <c r="M43" s="38" t="s">
        <v>56</v>
      </c>
      <c r="N43" s="44" t="s">
        <v>43</v>
      </c>
      <c r="O43" s="51">
        <v>1</v>
      </c>
      <c r="P43" s="53">
        <v>32002.080000000002</v>
      </c>
      <c r="Q43" s="41" t="s">
        <v>39</v>
      </c>
      <c r="R43" s="86">
        <f t="shared" si="0"/>
        <v>32002</v>
      </c>
      <c r="S43" s="87">
        <v>0</v>
      </c>
      <c r="T43" s="87">
        <v>0</v>
      </c>
      <c r="U43" s="87">
        <v>0</v>
      </c>
      <c r="V43" s="87">
        <v>0</v>
      </c>
      <c r="W43" s="87">
        <v>0</v>
      </c>
      <c r="X43" s="87">
        <v>0</v>
      </c>
      <c r="Y43" s="87">
        <v>0</v>
      </c>
      <c r="Z43" s="87">
        <v>0</v>
      </c>
      <c r="AA43" s="87">
        <v>0</v>
      </c>
      <c r="AB43" s="87">
        <f t="shared" si="2"/>
        <v>32002</v>
      </c>
      <c r="AC43" s="87">
        <v>0</v>
      </c>
      <c r="AD43" s="87">
        <v>0</v>
      </c>
    </row>
    <row r="44" spans="1:31" s="25" customFormat="1" ht="87" x14ac:dyDescent="0.35">
      <c r="A44" s="30" t="s">
        <v>32</v>
      </c>
      <c r="B44" s="30" t="s">
        <v>33</v>
      </c>
      <c r="C44" s="30" t="s">
        <v>33</v>
      </c>
      <c r="D44" s="31" t="s">
        <v>34</v>
      </c>
      <c r="E44" s="32" t="s">
        <v>140</v>
      </c>
      <c r="F44" s="31" t="s">
        <v>141</v>
      </c>
      <c r="G44" s="32" t="s">
        <v>142</v>
      </c>
      <c r="H44" s="52">
        <v>37104</v>
      </c>
      <c r="I44" s="42" t="s">
        <v>143</v>
      </c>
      <c r="J44" s="35"/>
      <c r="K44" s="36" t="s">
        <v>144</v>
      </c>
      <c r="L44" s="37"/>
      <c r="M44" s="38" t="s">
        <v>56</v>
      </c>
      <c r="N44" s="44" t="s">
        <v>43</v>
      </c>
      <c r="O44" s="51">
        <v>1</v>
      </c>
      <c r="P44" s="53">
        <v>25644</v>
      </c>
      <c r="Q44" s="41" t="s">
        <v>39</v>
      </c>
      <c r="R44" s="86">
        <f t="shared" si="0"/>
        <v>25644</v>
      </c>
      <c r="S44" s="87">
        <v>0</v>
      </c>
      <c r="T44" s="87">
        <v>0</v>
      </c>
      <c r="U44" s="87">
        <v>0</v>
      </c>
      <c r="V44" s="87">
        <v>0</v>
      </c>
      <c r="W44" s="87">
        <v>0</v>
      </c>
      <c r="X44" s="87">
        <v>0</v>
      </c>
      <c r="Y44" s="87">
        <v>0</v>
      </c>
      <c r="Z44" s="87">
        <v>0</v>
      </c>
      <c r="AA44" s="87">
        <v>0</v>
      </c>
      <c r="AB44" s="87">
        <f t="shared" si="2"/>
        <v>25644</v>
      </c>
      <c r="AC44" s="87">
        <v>0</v>
      </c>
      <c r="AD44" s="87">
        <v>0</v>
      </c>
    </row>
    <row r="45" spans="1:31" ht="44.15" customHeight="1" x14ac:dyDescent="0.35">
      <c r="A45" s="30" t="s">
        <v>32</v>
      </c>
      <c r="B45" s="30" t="s">
        <v>151</v>
      </c>
      <c r="C45" s="30" t="s">
        <v>151</v>
      </c>
      <c r="D45" s="31" t="s">
        <v>34</v>
      </c>
      <c r="E45" s="32" t="s">
        <v>35</v>
      </c>
      <c r="F45" s="31" t="s">
        <v>34</v>
      </c>
      <c r="G45" s="32" t="s">
        <v>36</v>
      </c>
      <c r="H45" s="33">
        <v>21601</v>
      </c>
      <c r="I45" s="54" t="s">
        <v>44</v>
      </c>
      <c r="J45" s="55" t="s">
        <v>152</v>
      </c>
      <c r="K45" s="56" t="s">
        <v>153</v>
      </c>
      <c r="L45" s="57"/>
      <c r="M45" s="38"/>
      <c r="N45" s="58" t="s">
        <v>154</v>
      </c>
      <c r="O45" s="41">
        <v>10</v>
      </c>
      <c r="P45" s="59">
        <v>33.35</v>
      </c>
      <c r="Q45" s="57" t="s">
        <v>155</v>
      </c>
      <c r="R45" s="86">
        <f t="shared" si="0"/>
        <v>334</v>
      </c>
      <c r="S45" s="88">
        <v>0</v>
      </c>
      <c r="T45" s="88">
        <v>0</v>
      </c>
      <c r="U45" s="88">
        <v>0</v>
      </c>
      <c r="V45" s="88">
        <v>0</v>
      </c>
      <c r="W45" s="88">
        <v>0</v>
      </c>
      <c r="X45" s="88">
        <v>0</v>
      </c>
      <c r="Y45" s="88">
        <v>0</v>
      </c>
      <c r="Z45" s="88">
        <v>0</v>
      </c>
      <c r="AA45" s="88">
        <v>0</v>
      </c>
      <c r="AB45" s="88">
        <f>R45</f>
        <v>334</v>
      </c>
      <c r="AC45" s="88">
        <v>0</v>
      </c>
      <c r="AD45" s="89">
        <v>0</v>
      </c>
      <c r="AE45" s="28"/>
    </row>
    <row r="46" spans="1:31" ht="44.15" customHeight="1" x14ac:dyDescent="0.35">
      <c r="A46" s="30" t="s">
        <v>32</v>
      </c>
      <c r="B46" s="30" t="s">
        <v>151</v>
      </c>
      <c r="C46" s="30" t="s">
        <v>151</v>
      </c>
      <c r="D46" s="31" t="s">
        <v>34</v>
      </c>
      <c r="E46" s="32" t="s">
        <v>35</v>
      </c>
      <c r="F46" s="31" t="s">
        <v>34</v>
      </c>
      <c r="G46" s="32" t="s">
        <v>36</v>
      </c>
      <c r="H46" s="33">
        <v>21601</v>
      </c>
      <c r="I46" s="54" t="s">
        <v>44</v>
      </c>
      <c r="J46" s="55" t="s">
        <v>79</v>
      </c>
      <c r="K46" s="56" t="s">
        <v>80</v>
      </c>
      <c r="L46" s="57"/>
      <c r="M46" s="38"/>
      <c r="N46" s="58" t="s">
        <v>154</v>
      </c>
      <c r="O46" s="41">
        <v>30</v>
      </c>
      <c r="P46" s="59">
        <v>13.688000000000001</v>
      </c>
      <c r="Q46" s="57" t="s">
        <v>155</v>
      </c>
      <c r="R46" s="86">
        <f t="shared" si="0"/>
        <v>411</v>
      </c>
      <c r="S46" s="88">
        <v>0</v>
      </c>
      <c r="T46" s="88">
        <v>0</v>
      </c>
      <c r="U46" s="88">
        <v>0</v>
      </c>
      <c r="V46" s="88">
        <v>0</v>
      </c>
      <c r="W46" s="88">
        <v>0</v>
      </c>
      <c r="X46" s="88">
        <v>0</v>
      </c>
      <c r="Y46" s="88">
        <v>0</v>
      </c>
      <c r="Z46" s="88">
        <v>0</v>
      </c>
      <c r="AA46" s="88">
        <v>0</v>
      </c>
      <c r="AB46" s="88">
        <f t="shared" ref="AB46:AB94" si="31">R46</f>
        <v>411</v>
      </c>
      <c r="AC46" s="88">
        <v>0</v>
      </c>
      <c r="AD46" s="89">
        <v>0</v>
      </c>
      <c r="AE46" s="28"/>
    </row>
    <row r="47" spans="1:31" ht="44.15" customHeight="1" x14ac:dyDescent="0.35">
      <c r="A47" s="30" t="s">
        <v>32</v>
      </c>
      <c r="B47" s="30" t="s">
        <v>151</v>
      </c>
      <c r="C47" s="30" t="s">
        <v>151</v>
      </c>
      <c r="D47" s="31" t="s">
        <v>34</v>
      </c>
      <c r="E47" s="32" t="s">
        <v>35</v>
      </c>
      <c r="F47" s="31" t="s">
        <v>34</v>
      </c>
      <c r="G47" s="32" t="s">
        <v>36</v>
      </c>
      <c r="H47" s="33">
        <v>21601</v>
      </c>
      <c r="I47" s="54" t="s">
        <v>44</v>
      </c>
      <c r="J47" s="55" t="s">
        <v>156</v>
      </c>
      <c r="K47" s="56" t="s">
        <v>157</v>
      </c>
      <c r="L47" s="57"/>
      <c r="M47" s="38"/>
      <c r="N47" s="58" t="s">
        <v>154</v>
      </c>
      <c r="O47" s="41">
        <v>1</v>
      </c>
      <c r="P47" s="59">
        <v>265.00200000000001</v>
      </c>
      <c r="Q47" s="57" t="s">
        <v>155</v>
      </c>
      <c r="R47" s="86">
        <f t="shared" si="0"/>
        <v>265</v>
      </c>
      <c r="S47" s="88">
        <v>0</v>
      </c>
      <c r="T47" s="88">
        <v>0</v>
      </c>
      <c r="U47" s="88">
        <v>0</v>
      </c>
      <c r="V47" s="88">
        <v>0</v>
      </c>
      <c r="W47" s="88">
        <v>0</v>
      </c>
      <c r="X47" s="88">
        <v>0</v>
      </c>
      <c r="Y47" s="88">
        <v>0</v>
      </c>
      <c r="Z47" s="88">
        <v>0</v>
      </c>
      <c r="AA47" s="88">
        <v>0</v>
      </c>
      <c r="AB47" s="88">
        <f t="shared" si="31"/>
        <v>265</v>
      </c>
      <c r="AC47" s="88">
        <v>0</v>
      </c>
      <c r="AD47" s="89">
        <v>0</v>
      </c>
      <c r="AE47" s="28"/>
    </row>
    <row r="48" spans="1:31" ht="44.15" customHeight="1" x14ac:dyDescent="0.35">
      <c r="A48" s="30" t="s">
        <v>32</v>
      </c>
      <c r="B48" s="30" t="s">
        <v>151</v>
      </c>
      <c r="C48" s="30" t="s">
        <v>151</v>
      </c>
      <c r="D48" s="31" t="s">
        <v>34</v>
      </c>
      <c r="E48" s="32" t="s">
        <v>35</v>
      </c>
      <c r="F48" s="31" t="s">
        <v>34</v>
      </c>
      <c r="G48" s="32" t="s">
        <v>36</v>
      </c>
      <c r="H48" s="33">
        <v>21601</v>
      </c>
      <c r="I48" s="54" t="s">
        <v>44</v>
      </c>
      <c r="J48" s="55" t="s">
        <v>158</v>
      </c>
      <c r="K48" s="56" t="s">
        <v>159</v>
      </c>
      <c r="L48" s="57"/>
      <c r="M48" s="38"/>
      <c r="N48" s="58" t="s">
        <v>154</v>
      </c>
      <c r="O48" s="41">
        <v>15</v>
      </c>
      <c r="P48" s="59">
        <v>54.995600000000003</v>
      </c>
      <c r="Q48" s="57" t="s">
        <v>155</v>
      </c>
      <c r="R48" s="86">
        <f t="shared" si="0"/>
        <v>825</v>
      </c>
      <c r="S48" s="88">
        <v>0</v>
      </c>
      <c r="T48" s="88">
        <v>0</v>
      </c>
      <c r="U48" s="88">
        <v>0</v>
      </c>
      <c r="V48" s="88">
        <v>0</v>
      </c>
      <c r="W48" s="88">
        <v>0</v>
      </c>
      <c r="X48" s="88">
        <v>0</v>
      </c>
      <c r="Y48" s="88">
        <v>0</v>
      </c>
      <c r="Z48" s="88">
        <v>0</v>
      </c>
      <c r="AA48" s="88">
        <v>0</v>
      </c>
      <c r="AB48" s="88">
        <f t="shared" si="31"/>
        <v>825</v>
      </c>
      <c r="AC48" s="88">
        <v>0</v>
      </c>
      <c r="AD48" s="89">
        <v>0</v>
      </c>
      <c r="AE48" s="28"/>
    </row>
    <row r="49" spans="1:31" ht="44.15" customHeight="1" x14ac:dyDescent="0.35">
      <c r="A49" s="30" t="s">
        <v>32</v>
      </c>
      <c r="B49" s="30" t="s">
        <v>151</v>
      </c>
      <c r="C49" s="30" t="s">
        <v>151</v>
      </c>
      <c r="D49" s="31" t="s">
        <v>34</v>
      </c>
      <c r="E49" s="32" t="s">
        <v>35</v>
      </c>
      <c r="F49" s="31" t="s">
        <v>34</v>
      </c>
      <c r="G49" s="32" t="s">
        <v>36</v>
      </c>
      <c r="H49" s="33">
        <v>21601</v>
      </c>
      <c r="I49" s="54" t="s">
        <v>44</v>
      </c>
      <c r="J49" s="55" t="s">
        <v>160</v>
      </c>
      <c r="K49" s="56" t="s">
        <v>161</v>
      </c>
      <c r="L49" s="57"/>
      <c r="M49" s="38"/>
      <c r="N49" s="58" t="s">
        <v>154</v>
      </c>
      <c r="O49" s="41">
        <v>1</v>
      </c>
      <c r="P49" s="59">
        <v>80.040000000000006</v>
      </c>
      <c r="Q49" s="57" t="s">
        <v>155</v>
      </c>
      <c r="R49" s="86">
        <f t="shared" si="0"/>
        <v>80</v>
      </c>
      <c r="S49" s="88">
        <v>0</v>
      </c>
      <c r="T49" s="88">
        <v>0</v>
      </c>
      <c r="U49" s="88">
        <v>0</v>
      </c>
      <c r="V49" s="88">
        <v>0</v>
      </c>
      <c r="W49" s="88">
        <v>0</v>
      </c>
      <c r="X49" s="88">
        <v>0</v>
      </c>
      <c r="Y49" s="88">
        <v>0</v>
      </c>
      <c r="Z49" s="88">
        <v>0</v>
      </c>
      <c r="AA49" s="88">
        <v>0</v>
      </c>
      <c r="AB49" s="88">
        <f t="shared" si="31"/>
        <v>80</v>
      </c>
      <c r="AC49" s="88">
        <v>0</v>
      </c>
      <c r="AD49" s="89">
        <v>0</v>
      </c>
      <c r="AE49" s="28"/>
    </row>
    <row r="50" spans="1:31" ht="44.15" customHeight="1" x14ac:dyDescent="0.35">
      <c r="A50" s="30" t="s">
        <v>32</v>
      </c>
      <c r="B50" s="30" t="s">
        <v>151</v>
      </c>
      <c r="C50" s="30" t="s">
        <v>151</v>
      </c>
      <c r="D50" s="31" t="s">
        <v>34</v>
      </c>
      <c r="E50" s="32" t="s">
        <v>35</v>
      </c>
      <c r="F50" s="31" t="s">
        <v>34</v>
      </c>
      <c r="G50" s="32" t="s">
        <v>36</v>
      </c>
      <c r="H50" s="33">
        <v>22104</v>
      </c>
      <c r="I50" s="54" t="s">
        <v>162</v>
      </c>
      <c r="J50" s="55" t="s">
        <v>53</v>
      </c>
      <c r="K50" s="56" t="s">
        <v>163</v>
      </c>
      <c r="L50" s="57"/>
      <c r="M50" s="38"/>
      <c r="N50" s="58" t="s">
        <v>154</v>
      </c>
      <c r="O50" s="41">
        <v>50</v>
      </c>
      <c r="P50" s="59">
        <v>45</v>
      </c>
      <c r="Q50" s="57" t="s">
        <v>155</v>
      </c>
      <c r="R50" s="86">
        <f t="shared" si="0"/>
        <v>2250</v>
      </c>
      <c r="S50" s="88">
        <v>0</v>
      </c>
      <c r="T50" s="88">
        <v>0</v>
      </c>
      <c r="U50" s="88">
        <v>0</v>
      </c>
      <c r="V50" s="88">
        <v>0</v>
      </c>
      <c r="W50" s="88">
        <v>0</v>
      </c>
      <c r="X50" s="88">
        <v>0</v>
      </c>
      <c r="Y50" s="88">
        <v>0</v>
      </c>
      <c r="Z50" s="88">
        <v>0</v>
      </c>
      <c r="AA50" s="88">
        <v>0</v>
      </c>
      <c r="AB50" s="88">
        <f t="shared" si="31"/>
        <v>2250</v>
      </c>
      <c r="AC50" s="88">
        <v>0</v>
      </c>
      <c r="AD50" s="89">
        <v>0</v>
      </c>
      <c r="AE50" s="28"/>
    </row>
    <row r="51" spans="1:31" ht="44.15" customHeight="1" x14ac:dyDescent="0.35">
      <c r="A51" s="30" t="s">
        <v>32</v>
      </c>
      <c r="B51" s="30" t="s">
        <v>151</v>
      </c>
      <c r="C51" s="30" t="s">
        <v>151</v>
      </c>
      <c r="D51" s="31" t="s">
        <v>34</v>
      </c>
      <c r="E51" s="32" t="s">
        <v>35</v>
      </c>
      <c r="F51" s="31" t="s">
        <v>34</v>
      </c>
      <c r="G51" s="32" t="s">
        <v>36</v>
      </c>
      <c r="H51" s="33">
        <v>29301</v>
      </c>
      <c r="I51" s="54" t="s">
        <v>164</v>
      </c>
      <c r="J51" s="55" t="s">
        <v>165</v>
      </c>
      <c r="K51" s="56" t="s">
        <v>166</v>
      </c>
      <c r="L51" s="57"/>
      <c r="M51" s="38"/>
      <c r="N51" s="58" t="s">
        <v>154</v>
      </c>
      <c r="O51" s="41">
        <v>3</v>
      </c>
      <c r="P51" s="59">
        <v>2750</v>
      </c>
      <c r="Q51" s="57" t="s">
        <v>155</v>
      </c>
      <c r="R51" s="86">
        <f t="shared" si="0"/>
        <v>8250</v>
      </c>
      <c r="S51" s="88">
        <v>0</v>
      </c>
      <c r="T51" s="88">
        <v>0</v>
      </c>
      <c r="U51" s="88">
        <v>0</v>
      </c>
      <c r="V51" s="88">
        <v>0</v>
      </c>
      <c r="W51" s="88">
        <v>0</v>
      </c>
      <c r="X51" s="88">
        <v>0</v>
      </c>
      <c r="Y51" s="88">
        <v>0</v>
      </c>
      <c r="Z51" s="88">
        <v>0</v>
      </c>
      <c r="AA51" s="88">
        <v>0</v>
      </c>
      <c r="AB51" s="88">
        <f t="shared" si="31"/>
        <v>8250</v>
      </c>
      <c r="AC51" s="88">
        <v>0</v>
      </c>
      <c r="AD51" s="89">
        <v>0</v>
      </c>
      <c r="AE51" s="28"/>
    </row>
    <row r="52" spans="1:31" ht="44.15" customHeight="1" x14ac:dyDescent="0.35">
      <c r="A52" s="30" t="s">
        <v>32</v>
      </c>
      <c r="B52" s="30" t="s">
        <v>151</v>
      </c>
      <c r="C52" s="30" t="s">
        <v>151</v>
      </c>
      <c r="D52" s="31" t="s">
        <v>34</v>
      </c>
      <c r="E52" s="32" t="s">
        <v>35</v>
      </c>
      <c r="F52" s="31" t="s">
        <v>34</v>
      </c>
      <c r="G52" s="32" t="s">
        <v>36</v>
      </c>
      <c r="H52" s="33">
        <v>29301</v>
      </c>
      <c r="I52" s="54" t="s">
        <v>164</v>
      </c>
      <c r="J52" s="55" t="s">
        <v>167</v>
      </c>
      <c r="K52" s="56" t="s">
        <v>168</v>
      </c>
      <c r="L52" s="57"/>
      <c r="M52" s="38"/>
      <c r="N52" s="58" t="s">
        <v>154</v>
      </c>
      <c r="O52" s="41">
        <v>1</v>
      </c>
      <c r="P52" s="59">
        <v>4600</v>
      </c>
      <c r="Q52" s="57" t="s">
        <v>155</v>
      </c>
      <c r="R52" s="86">
        <f t="shared" si="0"/>
        <v>4600</v>
      </c>
      <c r="S52" s="88">
        <v>0</v>
      </c>
      <c r="T52" s="88">
        <v>0</v>
      </c>
      <c r="U52" s="88">
        <v>0</v>
      </c>
      <c r="V52" s="88">
        <v>0</v>
      </c>
      <c r="W52" s="88">
        <v>0</v>
      </c>
      <c r="X52" s="88">
        <v>0</v>
      </c>
      <c r="Y52" s="88">
        <v>0</v>
      </c>
      <c r="Z52" s="88">
        <v>0</v>
      </c>
      <c r="AA52" s="88">
        <v>0</v>
      </c>
      <c r="AB52" s="88">
        <f t="shared" si="31"/>
        <v>4600</v>
      </c>
      <c r="AC52" s="88">
        <v>0</v>
      </c>
      <c r="AD52" s="89">
        <v>0</v>
      </c>
      <c r="AE52" s="28"/>
    </row>
    <row r="53" spans="1:31" ht="44.15" customHeight="1" x14ac:dyDescent="0.35">
      <c r="A53" s="30" t="s">
        <v>32</v>
      </c>
      <c r="B53" s="30" t="s">
        <v>151</v>
      </c>
      <c r="C53" s="30" t="s">
        <v>151</v>
      </c>
      <c r="D53" s="31" t="s">
        <v>34</v>
      </c>
      <c r="E53" s="32" t="s">
        <v>35</v>
      </c>
      <c r="F53" s="31" t="s">
        <v>34</v>
      </c>
      <c r="G53" s="32" t="s">
        <v>36</v>
      </c>
      <c r="H53" s="33">
        <v>29301</v>
      </c>
      <c r="I53" s="54" t="s">
        <v>164</v>
      </c>
      <c r="J53" s="55" t="s">
        <v>169</v>
      </c>
      <c r="K53" s="56" t="s">
        <v>170</v>
      </c>
      <c r="L53" s="57"/>
      <c r="M53" s="38"/>
      <c r="N53" s="58" t="s">
        <v>154</v>
      </c>
      <c r="O53" s="41">
        <v>4</v>
      </c>
      <c r="P53" s="59">
        <v>3499.0007999999998</v>
      </c>
      <c r="Q53" s="57" t="s">
        <v>155</v>
      </c>
      <c r="R53" s="86">
        <f t="shared" si="0"/>
        <v>13996</v>
      </c>
      <c r="S53" s="88">
        <v>0</v>
      </c>
      <c r="T53" s="88">
        <v>0</v>
      </c>
      <c r="U53" s="88">
        <v>0</v>
      </c>
      <c r="V53" s="88">
        <v>0</v>
      </c>
      <c r="W53" s="88">
        <v>0</v>
      </c>
      <c r="X53" s="88">
        <v>0</v>
      </c>
      <c r="Y53" s="88">
        <v>0</v>
      </c>
      <c r="Z53" s="88">
        <v>0</v>
      </c>
      <c r="AA53" s="88">
        <v>0</v>
      </c>
      <c r="AB53" s="88">
        <f t="shared" si="31"/>
        <v>13996</v>
      </c>
      <c r="AC53" s="88">
        <v>0</v>
      </c>
      <c r="AD53" s="89">
        <v>0</v>
      </c>
      <c r="AE53" s="28"/>
    </row>
    <row r="54" spans="1:31" ht="44.15" customHeight="1" x14ac:dyDescent="0.35">
      <c r="A54" s="30" t="s">
        <v>32</v>
      </c>
      <c r="B54" s="30" t="s">
        <v>151</v>
      </c>
      <c r="C54" s="30" t="s">
        <v>151</v>
      </c>
      <c r="D54" s="31" t="s">
        <v>34</v>
      </c>
      <c r="E54" s="32" t="s">
        <v>35</v>
      </c>
      <c r="F54" s="31" t="s">
        <v>34</v>
      </c>
      <c r="G54" s="32" t="s">
        <v>36</v>
      </c>
      <c r="H54" s="33">
        <v>31401</v>
      </c>
      <c r="I54" s="54" t="s">
        <v>171</v>
      </c>
      <c r="J54" s="55"/>
      <c r="K54" s="56" t="s">
        <v>172</v>
      </c>
      <c r="L54" s="57"/>
      <c r="M54" s="38"/>
      <c r="N54" s="58" t="s">
        <v>43</v>
      </c>
      <c r="O54" s="41">
        <v>1</v>
      </c>
      <c r="P54" s="59">
        <v>491.91</v>
      </c>
      <c r="Q54" s="57" t="s">
        <v>155</v>
      </c>
      <c r="R54" s="86">
        <f t="shared" si="0"/>
        <v>492</v>
      </c>
      <c r="S54" s="88">
        <v>0</v>
      </c>
      <c r="T54" s="88">
        <v>0</v>
      </c>
      <c r="U54" s="88">
        <v>0</v>
      </c>
      <c r="V54" s="88">
        <v>0</v>
      </c>
      <c r="W54" s="88">
        <v>0</v>
      </c>
      <c r="X54" s="88">
        <v>0</v>
      </c>
      <c r="Y54" s="88">
        <v>0</v>
      </c>
      <c r="Z54" s="88">
        <v>0</v>
      </c>
      <c r="AA54" s="88">
        <v>0</v>
      </c>
      <c r="AB54" s="88">
        <f t="shared" si="31"/>
        <v>492</v>
      </c>
      <c r="AC54" s="88">
        <v>0</v>
      </c>
      <c r="AD54" s="89">
        <v>0</v>
      </c>
      <c r="AE54" s="28"/>
    </row>
    <row r="55" spans="1:31" ht="44.15" customHeight="1" x14ac:dyDescent="0.35">
      <c r="A55" s="30" t="s">
        <v>32</v>
      </c>
      <c r="B55" s="30" t="s">
        <v>151</v>
      </c>
      <c r="C55" s="30" t="s">
        <v>151</v>
      </c>
      <c r="D55" s="31" t="s">
        <v>34</v>
      </c>
      <c r="E55" s="32" t="s">
        <v>35</v>
      </c>
      <c r="F55" s="31" t="s">
        <v>34</v>
      </c>
      <c r="G55" s="32" t="s">
        <v>36</v>
      </c>
      <c r="H55" s="33">
        <v>31401</v>
      </c>
      <c r="I55" s="54" t="s">
        <v>171</v>
      </c>
      <c r="J55" s="55"/>
      <c r="K55" s="56" t="s">
        <v>173</v>
      </c>
      <c r="L55" s="57"/>
      <c r="M55" s="38"/>
      <c r="N55" s="58" t="s">
        <v>43</v>
      </c>
      <c r="O55" s="41">
        <v>1</v>
      </c>
      <c r="P55" s="59">
        <v>254.17</v>
      </c>
      <c r="Q55" s="57" t="s">
        <v>155</v>
      </c>
      <c r="R55" s="86">
        <f t="shared" si="0"/>
        <v>254</v>
      </c>
      <c r="S55" s="88">
        <v>0</v>
      </c>
      <c r="T55" s="88">
        <v>0</v>
      </c>
      <c r="U55" s="88">
        <v>0</v>
      </c>
      <c r="V55" s="88">
        <v>0</v>
      </c>
      <c r="W55" s="88">
        <v>0</v>
      </c>
      <c r="X55" s="88">
        <v>0</v>
      </c>
      <c r="Y55" s="88">
        <v>0</v>
      </c>
      <c r="Z55" s="88">
        <v>0</v>
      </c>
      <c r="AA55" s="88">
        <v>0</v>
      </c>
      <c r="AB55" s="88">
        <f t="shared" si="31"/>
        <v>254</v>
      </c>
      <c r="AC55" s="88">
        <v>0</v>
      </c>
      <c r="AD55" s="89">
        <v>0</v>
      </c>
      <c r="AE55" s="28"/>
    </row>
    <row r="56" spans="1:31" ht="44.15" customHeight="1" x14ac:dyDescent="0.35">
      <c r="A56" s="30" t="s">
        <v>32</v>
      </c>
      <c r="B56" s="30" t="s">
        <v>151</v>
      </c>
      <c r="C56" s="30" t="s">
        <v>151</v>
      </c>
      <c r="D56" s="31" t="s">
        <v>34</v>
      </c>
      <c r="E56" s="32" t="s">
        <v>35</v>
      </c>
      <c r="F56" s="31" t="s">
        <v>34</v>
      </c>
      <c r="G56" s="32" t="s">
        <v>36</v>
      </c>
      <c r="H56" s="60">
        <v>32601</v>
      </c>
      <c r="I56" s="54" t="s">
        <v>174</v>
      </c>
      <c r="J56" s="55"/>
      <c r="K56" s="56" t="s">
        <v>175</v>
      </c>
      <c r="L56" s="41" t="s">
        <v>176</v>
      </c>
      <c r="M56" s="43" t="s">
        <v>38</v>
      </c>
      <c r="N56" s="44" t="s">
        <v>43</v>
      </c>
      <c r="O56" s="41">
        <v>1</v>
      </c>
      <c r="P56" s="59">
        <v>2700.92</v>
      </c>
      <c r="Q56" s="57" t="s">
        <v>39</v>
      </c>
      <c r="R56" s="86">
        <f t="shared" si="0"/>
        <v>2701</v>
      </c>
      <c r="S56" s="88">
        <v>0</v>
      </c>
      <c r="T56" s="88">
        <v>0</v>
      </c>
      <c r="U56" s="88">
        <v>0</v>
      </c>
      <c r="V56" s="88">
        <v>0</v>
      </c>
      <c r="W56" s="88">
        <v>0</v>
      </c>
      <c r="X56" s="88">
        <v>0</v>
      </c>
      <c r="Y56" s="88">
        <v>0</v>
      </c>
      <c r="Z56" s="88">
        <v>0</v>
      </c>
      <c r="AA56" s="88">
        <v>0</v>
      </c>
      <c r="AB56" s="88">
        <f t="shared" si="31"/>
        <v>2701</v>
      </c>
      <c r="AC56" s="88">
        <v>0</v>
      </c>
      <c r="AD56" s="89">
        <v>0</v>
      </c>
      <c r="AE56" s="28"/>
    </row>
    <row r="57" spans="1:31" ht="44.15" customHeight="1" x14ac:dyDescent="0.35">
      <c r="A57" s="30" t="s">
        <v>32</v>
      </c>
      <c r="B57" s="30" t="s">
        <v>151</v>
      </c>
      <c r="C57" s="30" t="s">
        <v>151</v>
      </c>
      <c r="D57" s="31" t="s">
        <v>34</v>
      </c>
      <c r="E57" s="32" t="s">
        <v>35</v>
      </c>
      <c r="F57" s="31" t="s">
        <v>34</v>
      </c>
      <c r="G57" s="32" t="s">
        <v>36</v>
      </c>
      <c r="H57" s="60">
        <v>35501</v>
      </c>
      <c r="I57" s="54" t="s">
        <v>177</v>
      </c>
      <c r="J57" s="55"/>
      <c r="K57" s="56" t="s">
        <v>178</v>
      </c>
      <c r="L57" s="41"/>
      <c r="M57" s="43"/>
      <c r="N57" s="44" t="s">
        <v>43</v>
      </c>
      <c r="O57" s="41">
        <v>1</v>
      </c>
      <c r="P57" s="59">
        <v>3950</v>
      </c>
      <c r="Q57" s="57" t="s">
        <v>39</v>
      </c>
      <c r="R57" s="86">
        <f t="shared" si="0"/>
        <v>3950</v>
      </c>
      <c r="S57" s="88">
        <v>0</v>
      </c>
      <c r="T57" s="88">
        <v>0</v>
      </c>
      <c r="U57" s="88">
        <v>0</v>
      </c>
      <c r="V57" s="88">
        <v>0</v>
      </c>
      <c r="W57" s="88">
        <v>0</v>
      </c>
      <c r="X57" s="88">
        <v>0</v>
      </c>
      <c r="Y57" s="88">
        <v>0</v>
      </c>
      <c r="Z57" s="88">
        <v>0</v>
      </c>
      <c r="AA57" s="88">
        <v>0</v>
      </c>
      <c r="AB57" s="88">
        <f t="shared" si="31"/>
        <v>3950</v>
      </c>
      <c r="AC57" s="88">
        <v>0</v>
      </c>
      <c r="AD57" s="89">
        <v>0</v>
      </c>
      <c r="AE57" s="28"/>
    </row>
    <row r="58" spans="1:31" ht="44.15" customHeight="1" x14ac:dyDescent="0.35">
      <c r="A58" s="30" t="s">
        <v>32</v>
      </c>
      <c r="B58" s="30" t="s">
        <v>151</v>
      </c>
      <c r="C58" s="30" t="s">
        <v>151</v>
      </c>
      <c r="D58" s="31" t="s">
        <v>34</v>
      </c>
      <c r="E58" s="32" t="s">
        <v>35</v>
      </c>
      <c r="F58" s="31" t="s">
        <v>34</v>
      </c>
      <c r="G58" s="32" t="s">
        <v>41</v>
      </c>
      <c r="H58" s="60">
        <v>31301</v>
      </c>
      <c r="I58" s="54" t="s">
        <v>179</v>
      </c>
      <c r="J58" s="55"/>
      <c r="K58" s="56" t="s">
        <v>180</v>
      </c>
      <c r="L58" s="32">
        <v>29967301</v>
      </c>
      <c r="M58" s="61" t="s">
        <v>38</v>
      </c>
      <c r="N58" s="44" t="s">
        <v>43</v>
      </c>
      <c r="O58" s="41">
        <v>1</v>
      </c>
      <c r="P58" s="59">
        <v>1180.43</v>
      </c>
      <c r="Q58" s="57" t="s">
        <v>39</v>
      </c>
      <c r="R58" s="86">
        <f t="shared" si="0"/>
        <v>1180</v>
      </c>
      <c r="S58" s="88">
        <v>0</v>
      </c>
      <c r="T58" s="88">
        <v>0</v>
      </c>
      <c r="U58" s="88">
        <v>0</v>
      </c>
      <c r="V58" s="88">
        <v>0</v>
      </c>
      <c r="W58" s="88">
        <v>0</v>
      </c>
      <c r="X58" s="88">
        <v>0</v>
      </c>
      <c r="Y58" s="88">
        <v>0</v>
      </c>
      <c r="Z58" s="88">
        <v>0</v>
      </c>
      <c r="AA58" s="88">
        <v>0</v>
      </c>
      <c r="AB58" s="88">
        <f t="shared" si="31"/>
        <v>1180</v>
      </c>
      <c r="AC58" s="88">
        <v>0</v>
      </c>
      <c r="AD58" s="89">
        <v>0</v>
      </c>
      <c r="AE58" s="28"/>
    </row>
    <row r="59" spans="1:31" ht="44.15" customHeight="1" x14ac:dyDescent="0.35">
      <c r="A59" s="30" t="s">
        <v>32</v>
      </c>
      <c r="B59" s="30" t="s">
        <v>151</v>
      </c>
      <c r="C59" s="30" t="s">
        <v>151</v>
      </c>
      <c r="D59" s="31" t="s">
        <v>34</v>
      </c>
      <c r="E59" s="32" t="s">
        <v>35</v>
      </c>
      <c r="F59" s="31" t="s">
        <v>34</v>
      </c>
      <c r="G59" s="32" t="s">
        <v>41</v>
      </c>
      <c r="H59" s="60">
        <v>32201</v>
      </c>
      <c r="I59" s="54" t="s">
        <v>50</v>
      </c>
      <c r="J59" s="55"/>
      <c r="K59" s="56" t="s">
        <v>181</v>
      </c>
      <c r="L59" s="32" t="s">
        <v>182</v>
      </c>
      <c r="M59" s="61" t="s">
        <v>38</v>
      </c>
      <c r="N59" s="44" t="s">
        <v>43</v>
      </c>
      <c r="O59" s="41">
        <v>1</v>
      </c>
      <c r="P59" s="59">
        <v>89663</v>
      </c>
      <c r="Q59" s="57" t="s">
        <v>39</v>
      </c>
      <c r="R59" s="86">
        <f t="shared" si="0"/>
        <v>89663</v>
      </c>
      <c r="S59" s="88">
        <v>0</v>
      </c>
      <c r="T59" s="88">
        <v>0</v>
      </c>
      <c r="U59" s="88">
        <v>0</v>
      </c>
      <c r="V59" s="88">
        <v>0</v>
      </c>
      <c r="W59" s="88">
        <v>0</v>
      </c>
      <c r="X59" s="88">
        <v>0</v>
      </c>
      <c r="Y59" s="88">
        <v>0</v>
      </c>
      <c r="Z59" s="88">
        <v>0</v>
      </c>
      <c r="AA59" s="88">
        <v>0</v>
      </c>
      <c r="AB59" s="88">
        <f t="shared" si="31"/>
        <v>89663</v>
      </c>
      <c r="AC59" s="88">
        <v>0</v>
      </c>
      <c r="AD59" s="89">
        <v>0</v>
      </c>
      <c r="AE59" s="28"/>
    </row>
    <row r="60" spans="1:31" ht="44.15" customHeight="1" x14ac:dyDescent="0.35">
      <c r="A60" s="30" t="s">
        <v>32</v>
      </c>
      <c r="B60" s="30" t="s">
        <v>151</v>
      </c>
      <c r="C60" s="30" t="s">
        <v>151</v>
      </c>
      <c r="D60" s="31" t="s">
        <v>34</v>
      </c>
      <c r="E60" s="32" t="s">
        <v>35</v>
      </c>
      <c r="F60" s="31" t="s">
        <v>34</v>
      </c>
      <c r="G60" s="32" t="s">
        <v>41</v>
      </c>
      <c r="H60" s="60">
        <v>33801</v>
      </c>
      <c r="I60" s="54" t="s">
        <v>49</v>
      </c>
      <c r="J60" s="55"/>
      <c r="K60" s="56" t="s">
        <v>183</v>
      </c>
      <c r="L60" s="41" t="s">
        <v>184</v>
      </c>
      <c r="M60" s="61" t="s">
        <v>38</v>
      </c>
      <c r="N60" s="44" t="s">
        <v>43</v>
      </c>
      <c r="O60" s="41">
        <v>1</v>
      </c>
      <c r="P60" s="59">
        <v>36888</v>
      </c>
      <c r="Q60" s="57" t="s">
        <v>39</v>
      </c>
      <c r="R60" s="86">
        <f t="shared" si="0"/>
        <v>36888</v>
      </c>
      <c r="S60" s="88">
        <v>0</v>
      </c>
      <c r="T60" s="88">
        <v>0</v>
      </c>
      <c r="U60" s="88">
        <v>0</v>
      </c>
      <c r="V60" s="88">
        <v>0</v>
      </c>
      <c r="W60" s="88">
        <v>0</v>
      </c>
      <c r="X60" s="88">
        <v>0</v>
      </c>
      <c r="Y60" s="88">
        <v>0</v>
      </c>
      <c r="Z60" s="88">
        <v>0</v>
      </c>
      <c r="AA60" s="88">
        <v>0</v>
      </c>
      <c r="AB60" s="88">
        <f t="shared" si="31"/>
        <v>36888</v>
      </c>
      <c r="AC60" s="88">
        <v>0</v>
      </c>
      <c r="AD60" s="89">
        <v>0</v>
      </c>
      <c r="AE60" s="28"/>
    </row>
    <row r="61" spans="1:31" ht="44.15" customHeight="1" x14ac:dyDescent="0.35">
      <c r="A61" s="30" t="s">
        <v>32</v>
      </c>
      <c r="B61" s="30" t="s">
        <v>151</v>
      </c>
      <c r="C61" s="30" t="s">
        <v>151</v>
      </c>
      <c r="D61" s="31" t="s">
        <v>34</v>
      </c>
      <c r="E61" s="32" t="s">
        <v>35</v>
      </c>
      <c r="F61" s="31" t="s">
        <v>34</v>
      </c>
      <c r="G61" s="32" t="s">
        <v>41</v>
      </c>
      <c r="H61" s="60">
        <v>35801</v>
      </c>
      <c r="I61" s="54" t="s">
        <v>185</v>
      </c>
      <c r="J61" s="55"/>
      <c r="K61" s="56" t="s">
        <v>186</v>
      </c>
      <c r="L61" s="41" t="s">
        <v>187</v>
      </c>
      <c r="M61" s="43" t="s">
        <v>38</v>
      </c>
      <c r="N61" s="44" t="s">
        <v>43</v>
      </c>
      <c r="O61" s="41">
        <v>1</v>
      </c>
      <c r="P61" s="59">
        <v>19628</v>
      </c>
      <c r="Q61" s="57" t="s">
        <v>39</v>
      </c>
      <c r="R61" s="86">
        <f t="shared" si="0"/>
        <v>19628</v>
      </c>
      <c r="S61" s="88">
        <v>0</v>
      </c>
      <c r="T61" s="88">
        <v>0</v>
      </c>
      <c r="U61" s="88">
        <v>0</v>
      </c>
      <c r="V61" s="88">
        <v>0</v>
      </c>
      <c r="W61" s="88">
        <v>0</v>
      </c>
      <c r="X61" s="88">
        <v>0</v>
      </c>
      <c r="Y61" s="88">
        <v>0</v>
      </c>
      <c r="Z61" s="88">
        <v>0</v>
      </c>
      <c r="AA61" s="88">
        <v>0</v>
      </c>
      <c r="AB61" s="88">
        <f t="shared" si="31"/>
        <v>19628</v>
      </c>
      <c r="AC61" s="88">
        <v>0</v>
      </c>
      <c r="AD61" s="89">
        <v>0</v>
      </c>
      <c r="AE61" s="28"/>
    </row>
    <row r="62" spans="1:31" ht="44.15" customHeight="1" x14ac:dyDescent="0.35">
      <c r="A62" s="30" t="s">
        <v>32</v>
      </c>
      <c r="B62" s="30" t="s">
        <v>151</v>
      </c>
      <c r="C62" s="30" t="s">
        <v>151</v>
      </c>
      <c r="D62" s="31" t="s">
        <v>34</v>
      </c>
      <c r="E62" s="32" t="s">
        <v>35</v>
      </c>
      <c r="F62" s="31" t="s">
        <v>34</v>
      </c>
      <c r="G62" s="32" t="s">
        <v>41</v>
      </c>
      <c r="H62" s="60">
        <v>35901</v>
      </c>
      <c r="I62" s="54" t="s">
        <v>188</v>
      </c>
      <c r="J62" s="55"/>
      <c r="K62" s="56" t="s">
        <v>189</v>
      </c>
      <c r="L62" s="41" t="s">
        <v>187</v>
      </c>
      <c r="M62" s="43" t="s">
        <v>38</v>
      </c>
      <c r="N62" s="44" t="s">
        <v>43</v>
      </c>
      <c r="O62" s="41">
        <v>1</v>
      </c>
      <c r="P62" s="59">
        <v>1508</v>
      </c>
      <c r="Q62" s="57" t="s">
        <v>39</v>
      </c>
      <c r="R62" s="86">
        <f t="shared" si="0"/>
        <v>1508</v>
      </c>
      <c r="S62" s="88">
        <v>0</v>
      </c>
      <c r="T62" s="88">
        <v>0</v>
      </c>
      <c r="U62" s="88">
        <v>0</v>
      </c>
      <c r="V62" s="88">
        <v>0</v>
      </c>
      <c r="W62" s="88">
        <v>0</v>
      </c>
      <c r="X62" s="88">
        <v>0</v>
      </c>
      <c r="Y62" s="88">
        <v>0</v>
      </c>
      <c r="Z62" s="88">
        <v>0</v>
      </c>
      <c r="AA62" s="88">
        <v>0</v>
      </c>
      <c r="AB62" s="88">
        <f t="shared" si="31"/>
        <v>1508</v>
      </c>
      <c r="AC62" s="88">
        <v>0</v>
      </c>
      <c r="AD62" s="89">
        <v>0</v>
      </c>
      <c r="AE62" s="28"/>
    </row>
    <row r="63" spans="1:31" ht="35.5" customHeight="1" x14ac:dyDescent="0.35">
      <c r="A63" s="30" t="s">
        <v>32</v>
      </c>
      <c r="B63" s="30" t="s">
        <v>151</v>
      </c>
      <c r="C63" s="30" t="s">
        <v>151</v>
      </c>
      <c r="D63" s="31" t="s">
        <v>34</v>
      </c>
      <c r="E63" s="32" t="s">
        <v>68</v>
      </c>
      <c r="F63" s="31" t="s">
        <v>136</v>
      </c>
      <c r="G63" s="32" t="s">
        <v>137</v>
      </c>
      <c r="H63" s="33">
        <v>21601</v>
      </c>
      <c r="I63" s="54" t="s">
        <v>44</v>
      </c>
      <c r="J63" s="55" t="s">
        <v>190</v>
      </c>
      <c r="K63" s="56" t="s">
        <v>191</v>
      </c>
      <c r="L63" s="62"/>
      <c r="M63" s="63"/>
      <c r="N63" s="64" t="s">
        <v>154</v>
      </c>
      <c r="O63" s="41">
        <v>25</v>
      </c>
      <c r="P63" s="59">
        <v>40.6</v>
      </c>
      <c r="Q63" s="57" t="s">
        <v>39</v>
      </c>
      <c r="R63" s="86">
        <f t="shared" si="0"/>
        <v>1015</v>
      </c>
      <c r="S63" s="88">
        <v>0</v>
      </c>
      <c r="T63" s="88">
        <v>0</v>
      </c>
      <c r="U63" s="88">
        <v>0</v>
      </c>
      <c r="V63" s="88">
        <v>0</v>
      </c>
      <c r="W63" s="88">
        <v>0</v>
      </c>
      <c r="X63" s="88">
        <v>0</v>
      </c>
      <c r="Y63" s="88">
        <v>0</v>
      </c>
      <c r="Z63" s="88">
        <v>0</v>
      </c>
      <c r="AA63" s="88">
        <v>0</v>
      </c>
      <c r="AB63" s="88">
        <f t="shared" si="31"/>
        <v>1015</v>
      </c>
      <c r="AC63" s="88">
        <v>0</v>
      </c>
      <c r="AD63" s="89">
        <v>0</v>
      </c>
      <c r="AE63" s="28"/>
    </row>
    <row r="64" spans="1:31" ht="35.5" customHeight="1" x14ac:dyDescent="0.35">
      <c r="A64" s="30" t="s">
        <v>32</v>
      </c>
      <c r="B64" s="30" t="s">
        <v>151</v>
      </c>
      <c r="C64" s="30" t="s">
        <v>151</v>
      </c>
      <c r="D64" s="31" t="s">
        <v>34</v>
      </c>
      <c r="E64" s="32" t="s">
        <v>68</v>
      </c>
      <c r="F64" s="31" t="s">
        <v>136</v>
      </c>
      <c r="G64" s="32" t="s">
        <v>137</v>
      </c>
      <c r="H64" s="33">
        <v>21601</v>
      </c>
      <c r="I64" s="54" t="s">
        <v>44</v>
      </c>
      <c r="J64" s="55" t="s">
        <v>192</v>
      </c>
      <c r="K64" s="56" t="s">
        <v>193</v>
      </c>
      <c r="L64" s="62"/>
      <c r="M64" s="63"/>
      <c r="N64" s="64" t="s">
        <v>154</v>
      </c>
      <c r="O64" s="41">
        <v>10</v>
      </c>
      <c r="P64" s="59">
        <v>17.399999999999999</v>
      </c>
      <c r="Q64" s="57" t="s">
        <v>39</v>
      </c>
      <c r="R64" s="86">
        <f t="shared" si="0"/>
        <v>174</v>
      </c>
      <c r="S64" s="88">
        <v>0</v>
      </c>
      <c r="T64" s="88">
        <v>0</v>
      </c>
      <c r="U64" s="88">
        <v>0</v>
      </c>
      <c r="V64" s="88">
        <v>0</v>
      </c>
      <c r="W64" s="88">
        <v>0</v>
      </c>
      <c r="X64" s="88">
        <v>0</v>
      </c>
      <c r="Y64" s="88">
        <v>0</v>
      </c>
      <c r="Z64" s="88">
        <v>0</v>
      </c>
      <c r="AA64" s="88">
        <v>0</v>
      </c>
      <c r="AB64" s="88">
        <f t="shared" si="31"/>
        <v>174</v>
      </c>
      <c r="AC64" s="88">
        <v>0</v>
      </c>
      <c r="AD64" s="89">
        <v>0</v>
      </c>
      <c r="AE64" s="28"/>
    </row>
    <row r="65" spans="1:31" ht="35.5" customHeight="1" x14ac:dyDescent="0.35">
      <c r="A65" s="30" t="s">
        <v>32</v>
      </c>
      <c r="B65" s="30" t="s">
        <v>151</v>
      </c>
      <c r="C65" s="30" t="s">
        <v>151</v>
      </c>
      <c r="D65" s="31" t="s">
        <v>34</v>
      </c>
      <c r="E65" s="32" t="s">
        <v>68</v>
      </c>
      <c r="F65" s="31" t="s">
        <v>136</v>
      </c>
      <c r="G65" s="32" t="s">
        <v>137</v>
      </c>
      <c r="H65" s="33">
        <v>21601</v>
      </c>
      <c r="I65" s="54" t="s">
        <v>44</v>
      </c>
      <c r="J65" s="55" t="s">
        <v>194</v>
      </c>
      <c r="K65" s="56" t="s">
        <v>195</v>
      </c>
      <c r="L65" s="62"/>
      <c r="M65" s="63"/>
      <c r="N65" s="64" t="s">
        <v>154</v>
      </c>
      <c r="O65" s="41">
        <v>5</v>
      </c>
      <c r="P65" s="59">
        <v>30.16</v>
      </c>
      <c r="Q65" s="57" t="s">
        <v>39</v>
      </c>
      <c r="R65" s="86">
        <f t="shared" si="0"/>
        <v>151</v>
      </c>
      <c r="S65" s="88">
        <v>0</v>
      </c>
      <c r="T65" s="88">
        <v>0</v>
      </c>
      <c r="U65" s="88">
        <v>0</v>
      </c>
      <c r="V65" s="88">
        <v>0</v>
      </c>
      <c r="W65" s="88">
        <v>0</v>
      </c>
      <c r="X65" s="88">
        <v>0</v>
      </c>
      <c r="Y65" s="88">
        <v>0</v>
      </c>
      <c r="Z65" s="88">
        <v>0</v>
      </c>
      <c r="AA65" s="88">
        <v>0</v>
      </c>
      <c r="AB65" s="88">
        <f t="shared" si="31"/>
        <v>151</v>
      </c>
      <c r="AC65" s="88">
        <v>0</v>
      </c>
      <c r="AD65" s="89">
        <v>0</v>
      </c>
      <c r="AE65" s="28"/>
    </row>
    <row r="66" spans="1:31" ht="35.5" customHeight="1" x14ac:dyDescent="0.35">
      <c r="A66" s="30" t="s">
        <v>32</v>
      </c>
      <c r="B66" s="30" t="s">
        <v>151</v>
      </c>
      <c r="C66" s="30" t="s">
        <v>151</v>
      </c>
      <c r="D66" s="31" t="s">
        <v>34</v>
      </c>
      <c r="E66" s="32" t="s">
        <v>68</v>
      </c>
      <c r="F66" s="31" t="s">
        <v>136</v>
      </c>
      <c r="G66" s="32" t="s">
        <v>137</v>
      </c>
      <c r="H66" s="33">
        <v>21601</v>
      </c>
      <c r="I66" s="54" t="s">
        <v>44</v>
      </c>
      <c r="J66" s="55" t="s">
        <v>81</v>
      </c>
      <c r="K66" s="56" t="s">
        <v>82</v>
      </c>
      <c r="L66" s="62"/>
      <c r="M66" s="63"/>
      <c r="N66" s="64" t="s">
        <v>154</v>
      </c>
      <c r="O66" s="41">
        <v>8</v>
      </c>
      <c r="P66" s="59">
        <v>360.27280000000002</v>
      </c>
      <c r="Q66" s="57" t="s">
        <v>39</v>
      </c>
      <c r="R66" s="86">
        <f t="shared" si="0"/>
        <v>2882</v>
      </c>
      <c r="S66" s="88">
        <v>0</v>
      </c>
      <c r="T66" s="88">
        <v>0</v>
      </c>
      <c r="U66" s="88">
        <v>0</v>
      </c>
      <c r="V66" s="88">
        <v>0</v>
      </c>
      <c r="W66" s="88">
        <v>0</v>
      </c>
      <c r="X66" s="88">
        <v>0</v>
      </c>
      <c r="Y66" s="88">
        <v>0</v>
      </c>
      <c r="Z66" s="88">
        <v>0</v>
      </c>
      <c r="AA66" s="88">
        <v>0</v>
      </c>
      <c r="AB66" s="88">
        <f t="shared" si="31"/>
        <v>2882</v>
      </c>
      <c r="AC66" s="88">
        <v>0</v>
      </c>
      <c r="AD66" s="89">
        <v>0</v>
      </c>
      <c r="AE66" s="28"/>
    </row>
    <row r="67" spans="1:31" ht="35.5" customHeight="1" x14ac:dyDescent="0.35">
      <c r="A67" s="30" t="s">
        <v>32</v>
      </c>
      <c r="B67" s="30" t="s">
        <v>151</v>
      </c>
      <c r="C67" s="30" t="s">
        <v>151</v>
      </c>
      <c r="D67" s="31" t="s">
        <v>34</v>
      </c>
      <c r="E67" s="32" t="s">
        <v>68</v>
      </c>
      <c r="F67" s="31" t="s">
        <v>136</v>
      </c>
      <c r="G67" s="32" t="s">
        <v>137</v>
      </c>
      <c r="H67" s="33">
        <v>21601</v>
      </c>
      <c r="I67" s="54" t="s">
        <v>44</v>
      </c>
      <c r="J67" s="55" t="s">
        <v>83</v>
      </c>
      <c r="K67" s="56" t="s">
        <v>84</v>
      </c>
      <c r="L67" s="62"/>
      <c r="M67" s="63"/>
      <c r="N67" s="64" t="s">
        <v>154</v>
      </c>
      <c r="O67" s="41">
        <v>8</v>
      </c>
      <c r="P67" s="59">
        <v>225.17920000000001</v>
      </c>
      <c r="Q67" s="57" t="s">
        <v>39</v>
      </c>
      <c r="R67" s="86">
        <f t="shared" si="0"/>
        <v>1801</v>
      </c>
      <c r="S67" s="88">
        <v>0</v>
      </c>
      <c r="T67" s="88">
        <v>0</v>
      </c>
      <c r="U67" s="88">
        <v>0</v>
      </c>
      <c r="V67" s="88">
        <v>0</v>
      </c>
      <c r="W67" s="88">
        <v>0</v>
      </c>
      <c r="X67" s="88">
        <v>0</v>
      </c>
      <c r="Y67" s="88">
        <v>0</v>
      </c>
      <c r="Z67" s="88">
        <v>0</v>
      </c>
      <c r="AA67" s="88">
        <v>0</v>
      </c>
      <c r="AB67" s="88">
        <f t="shared" si="31"/>
        <v>1801</v>
      </c>
      <c r="AC67" s="88">
        <v>0</v>
      </c>
      <c r="AD67" s="89">
        <v>0</v>
      </c>
      <c r="AE67" s="28"/>
    </row>
    <row r="68" spans="1:31" ht="35.5" customHeight="1" x14ac:dyDescent="0.35">
      <c r="A68" s="30" t="s">
        <v>32</v>
      </c>
      <c r="B68" s="30" t="s">
        <v>151</v>
      </c>
      <c r="C68" s="30" t="s">
        <v>151</v>
      </c>
      <c r="D68" s="31" t="s">
        <v>34</v>
      </c>
      <c r="E68" s="32" t="s">
        <v>68</v>
      </c>
      <c r="F68" s="31" t="s">
        <v>136</v>
      </c>
      <c r="G68" s="32" t="s">
        <v>137</v>
      </c>
      <c r="H68" s="33">
        <v>21601</v>
      </c>
      <c r="I68" s="54" t="s">
        <v>44</v>
      </c>
      <c r="J68" s="55" t="s">
        <v>156</v>
      </c>
      <c r="K68" s="56" t="s">
        <v>157</v>
      </c>
      <c r="L68" s="62"/>
      <c r="M68" s="63"/>
      <c r="N68" s="64" t="s">
        <v>154</v>
      </c>
      <c r="O68" s="41">
        <v>1</v>
      </c>
      <c r="P68" s="59">
        <v>265.00200000000001</v>
      </c>
      <c r="Q68" s="57" t="s">
        <v>39</v>
      </c>
      <c r="R68" s="86">
        <f t="shared" si="0"/>
        <v>265</v>
      </c>
      <c r="S68" s="88">
        <v>0</v>
      </c>
      <c r="T68" s="88">
        <v>0</v>
      </c>
      <c r="U68" s="88">
        <v>0</v>
      </c>
      <c r="V68" s="88">
        <v>0</v>
      </c>
      <c r="W68" s="88">
        <v>0</v>
      </c>
      <c r="X68" s="88">
        <v>0</v>
      </c>
      <c r="Y68" s="88">
        <v>0</v>
      </c>
      <c r="Z68" s="88">
        <v>0</v>
      </c>
      <c r="AA68" s="88">
        <v>0</v>
      </c>
      <c r="AB68" s="88">
        <f t="shared" si="31"/>
        <v>265</v>
      </c>
      <c r="AC68" s="88">
        <v>0</v>
      </c>
      <c r="AD68" s="89">
        <v>0</v>
      </c>
      <c r="AE68" s="28"/>
    </row>
    <row r="69" spans="1:31" ht="35.5" customHeight="1" x14ac:dyDescent="0.35">
      <c r="A69" s="30" t="s">
        <v>32</v>
      </c>
      <c r="B69" s="30" t="s">
        <v>151</v>
      </c>
      <c r="C69" s="30" t="s">
        <v>151</v>
      </c>
      <c r="D69" s="31" t="s">
        <v>34</v>
      </c>
      <c r="E69" s="32" t="s">
        <v>68</v>
      </c>
      <c r="F69" s="31" t="s">
        <v>136</v>
      </c>
      <c r="G69" s="32" t="s">
        <v>137</v>
      </c>
      <c r="H69" s="33">
        <v>21601</v>
      </c>
      <c r="I69" s="54" t="s">
        <v>44</v>
      </c>
      <c r="J69" s="55" t="s">
        <v>196</v>
      </c>
      <c r="K69" s="56" t="s">
        <v>197</v>
      </c>
      <c r="L69" s="62"/>
      <c r="M69" s="63"/>
      <c r="N69" s="64" t="s">
        <v>154</v>
      </c>
      <c r="O69" s="41">
        <v>5</v>
      </c>
      <c r="P69" s="59">
        <v>29</v>
      </c>
      <c r="Q69" s="57" t="s">
        <v>39</v>
      </c>
      <c r="R69" s="86">
        <f t="shared" si="0"/>
        <v>145</v>
      </c>
      <c r="S69" s="88">
        <v>0</v>
      </c>
      <c r="T69" s="88">
        <v>0</v>
      </c>
      <c r="U69" s="88">
        <v>0</v>
      </c>
      <c r="V69" s="88">
        <v>0</v>
      </c>
      <c r="W69" s="88">
        <v>0</v>
      </c>
      <c r="X69" s="88">
        <v>0</v>
      </c>
      <c r="Y69" s="88">
        <v>0</v>
      </c>
      <c r="Z69" s="88">
        <v>0</v>
      </c>
      <c r="AA69" s="88">
        <v>0</v>
      </c>
      <c r="AB69" s="88">
        <f t="shared" si="31"/>
        <v>145</v>
      </c>
      <c r="AC69" s="88">
        <v>0</v>
      </c>
      <c r="AD69" s="89">
        <v>0</v>
      </c>
      <c r="AE69" s="28"/>
    </row>
    <row r="70" spans="1:31" ht="35.5" customHeight="1" x14ac:dyDescent="0.35">
      <c r="A70" s="30" t="s">
        <v>32</v>
      </c>
      <c r="B70" s="30" t="s">
        <v>151</v>
      </c>
      <c r="C70" s="30" t="s">
        <v>151</v>
      </c>
      <c r="D70" s="31" t="s">
        <v>34</v>
      </c>
      <c r="E70" s="32" t="s">
        <v>68</v>
      </c>
      <c r="F70" s="31" t="s">
        <v>136</v>
      </c>
      <c r="G70" s="32" t="s">
        <v>137</v>
      </c>
      <c r="H70" s="33">
        <v>21601</v>
      </c>
      <c r="I70" s="54" t="s">
        <v>44</v>
      </c>
      <c r="J70" s="55" t="s">
        <v>198</v>
      </c>
      <c r="K70" s="56" t="s">
        <v>199</v>
      </c>
      <c r="L70" s="62"/>
      <c r="M70" s="63"/>
      <c r="N70" s="64" t="s">
        <v>154</v>
      </c>
      <c r="O70" s="41">
        <v>9</v>
      </c>
      <c r="P70" s="59">
        <v>41.76</v>
      </c>
      <c r="Q70" s="57" t="s">
        <v>39</v>
      </c>
      <c r="R70" s="86">
        <f t="shared" si="0"/>
        <v>376</v>
      </c>
      <c r="S70" s="88">
        <v>0</v>
      </c>
      <c r="T70" s="88">
        <v>0</v>
      </c>
      <c r="U70" s="88">
        <v>0</v>
      </c>
      <c r="V70" s="88">
        <v>0</v>
      </c>
      <c r="W70" s="88">
        <v>0</v>
      </c>
      <c r="X70" s="88">
        <v>0</v>
      </c>
      <c r="Y70" s="88">
        <v>0</v>
      </c>
      <c r="Z70" s="88">
        <v>0</v>
      </c>
      <c r="AA70" s="88">
        <v>0</v>
      </c>
      <c r="AB70" s="88">
        <f t="shared" si="31"/>
        <v>376</v>
      </c>
      <c r="AC70" s="88">
        <v>0</v>
      </c>
      <c r="AD70" s="89">
        <v>0</v>
      </c>
      <c r="AE70" s="28"/>
    </row>
    <row r="71" spans="1:31" ht="35.5" customHeight="1" x14ac:dyDescent="0.35">
      <c r="A71" s="30" t="s">
        <v>32</v>
      </c>
      <c r="B71" s="30" t="s">
        <v>151</v>
      </c>
      <c r="C71" s="30" t="s">
        <v>151</v>
      </c>
      <c r="D71" s="31" t="s">
        <v>34</v>
      </c>
      <c r="E71" s="32" t="s">
        <v>68</v>
      </c>
      <c r="F71" s="31" t="s">
        <v>136</v>
      </c>
      <c r="G71" s="32" t="s">
        <v>137</v>
      </c>
      <c r="H71" s="33">
        <v>21601</v>
      </c>
      <c r="I71" s="54" t="s">
        <v>44</v>
      </c>
      <c r="J71" s="55" t="s">
        <v>78</v>
      </c>
      <c r="K71" s="56" t="s">
        <v>90</v>
      </c>
      <c r="L71" s="62"/>
      <c r="M71" s="63"/>
      <c r="N71" s="64" t="s">
        <v>154</v>
      </c>
      <c r="O71" s="41">
        <v>10</v>
      </c>
      <c r="P71" s="59">
        <v>52.2</v>
      </c>
      <c r="Q71" s="57" t="s">
        <v>39</v>
      </c>
      <c r="R71" s="86">
        <f t="shared" si="0"/>
        <v>522</v>
      </c>
      <c r="S71" s="88">
        <v>0</v>
      </c>
      <c r="T71" s="88">
        <v>0</v>
      </c>
      <c r="U71" s="88">
        <v>0</v>
      </c>
      <c r="V71" s="88">
        <v>0</v>
      </c>
      <c r="W71" s="88">
        <v>0</v>
      </c>
      <c r="X71" s="88">
        <v>0</v>
      </c>
      <c r="Y71" s="88">
        <v>0</v>
      </c>
      <c r="Z71" s="88">
        <v>0</v>
      </c>
      <c r="AA71" s="88">
        <v>0</v>
      </c>
      <c r="AB71" s="88">
        <f t="shared" si="31"/>
        <v>522</v>
      </c>
      <c r="AC71" s="88">
        <v>0</v>
      </c>
      <c r="AD71" s="89">
        <v>0</v>
      </c>
      <c r="AE71" s="28"/>
    </row>
    <row r="72" spans="1:31" ht="35.5" customHeight="1" x14ac:dyDescent="0.35">
      <c r="A72" s="30" t="s">
        <v>32</v>
      </c>
      <c r="B72" s="30" t="s">
        <v>151</v>
      </c>
      <c r="C72" s="30" t="s">
        <v>151</v>
      </c>
      <c r="D72" s="31" t="s">
        <v>34</v>
      </c>
      <c r="E72" s="32" t="s">
        <v>68</v>
      </c>
      <c r="F72" s="31" t="s">
        <v>136</v>
      </c>
      <c r="G72" s="32" t="s">
        <v>137</v>
      </c>
      <c r="H72" s="33">
        <v>21601</v>
      </c>
      <c r="I72" s="54" t="s">
        <v>44</v>
      </c>
      <c r="J72" s="55" t="s">
        <v>200</v>
      </c>
      <c r="K72" s="56" t="s">
        <v>201</v>
      </c>
      <c r="L72" s="62"/>
      <c r="M72" s="63"/>
      <c r="N72" s="64" t="s">
        <v>154</v>
      </c>
      <c r="O72" s="41">
        <v>10</v>
      </c>
      <c r="P72" s="59">
        <v>38.28</v>
      </c>
      <c r="Q72" s="57" t="s">
        <v>39</v>
      </c>
      <c r="R72" s="86">
        <f t="shared" si="0"/>
        <v>383</v>
      </c>
      <c r="S72" s="88">
        <v>0</v>
      </c>
      <c r="T72" s="88">
        <v>0</v>
      </c>
      <c r="U72" s="88">
        <v>0</v>
      </c>
      <c r="V72" s="88">
        <v>0</v>
      </c>
      <c r="W72" s="88">
        <v>0</v>
      </c>
      <c r="X72" s="88">
        <v>0</v>
      </c>
      <c r="Y72" s="88">
        <v>0</v>
      </c>
      <c r="Z72" s="88">
        <v>0</v>
      </c>
      <c r="AA72" s="88">
        <v>0</v>
      </c>
      <c r="AB72" s="88">
        <f t="shared" si="31"/>
        <v>383</v>
      </c>
      <c r="AC72" s="88">
        <v>0</v>
      </c>
      <c r="AD72" s="89">
        <v>0</v>
      </c>
      <c r="AE72" s="28"/>
    </row>
    <row r="73" spans="1:31" ht="35.5" customHeight="1" x14ac:dyDescent="0.35">
      <c r="A73" s="30" t="s">
        <v>32</v>
      </c>
      <c r="B73" s="30" t="s">
        <v>151</v>
      </c>
      <c r="C73" s="30" t="s">
        <v>151</v>
      </c>
      <c r="D73" s="31" t="s">
        <v>34</v>
      </c>
      <c r="E73" s="32" t="s">
        <v>68</v>
      </c>
      <c r="F73" s="31" t="s">
        <v>136</v>
      </c>
      <c r="G73" s="32" t="s">
        <v>137</v>
      </c>
      <c r="H73" s="33">
        <v>21601</v>
      </c>
      <c r="I73" s="54" t="s">
        <v>44</v>
      </c>
      <c r="J73" s="55" t="s">
        <v>202</v>
      </c>
      <c r="K73" s="56" t="s">
        <v>203</v>
      </c>
      <c r="L73" s="62"/>
      <c r="M73" s="63"/>
      <c r="N73" s="64" t="s">
        <v>154</v>
      </c>
      <c r="O73" s="41">
        <v>5</v>
      </c>
      <c r="P73" s="59">
        <v>81.2</v>
      </c>
      <c r="Q73" s="57" t="s">
        <v>39</v>
      </c>
      <c r="R73" s="86">
        <f t="shared" si="0"/>
        <v>406</v>
      </c>
      <c r="S73" s="88">
        <v>0</v>
      </c>
      <c r="T73" s="88">
        <v>0</v>
      </c>
      <c r="U73" s="88">
        <v>0</v>
      </c>
      <c r="V73" s="88">
        <v>0</v>
      </c>
      <c r="W73" s="88">
        <v>0</v>
      </c>
      <c r="X73" s="88">
        <v>0</v>
      </c>
      <c r="Y73" s="88">
        <v>0</v>
      </c>
      <c r="Z73" s="88">
        <v>0</v>
      </c>
      <c r="AA73" s="88">
        <v>0</v>
      </c>
      <c r="AB73" s="88">
        <f t="shared" si="31"/>
        <v>406</v>
      </c>
      <c r="AC73" s="88">
        <v>0</v>
      </c>
      <c r="AD73" s="89">
        <v>0</v>
      </c>
      <c r="AE73" s="28"/>
    </row>
    <row r="74" spans="1:31" ht="35.5" customHeight="1" x14ac:dyDescent="0.35">
      <c r="A74" s="30" t="s">
        <v>32</v>
      </c>
      <c r="B74" s="30" t="s">
        <v>151</v>
      </c>
      <c r="C74" s="30" t="s">
        <v>151</v>
      </c>
      <c r="D74" s="31" t="s">
        <v>34</v>
      </c>
      <c r="E74" s="32" t="s">
        <v>68</v>
      </c>
      <c r="F74" s="31" t="s">
        <v>136</v>
      </c>
      <c r="G74" s="32" t="s">
        <v>137</v>
      </c>
      <c r="H74" s="33">
        <v>21601</v>
      </c>
      <c r="I74" s="54" t="s">
        <v>44</v>
      </c>
      <c r="J74" s="55" t="s">
        <v>158</v>
      </c>
      <c r="K74" s="56" t="s">
        <v>159</v>
      </c>
      <c r="L74" s="62"/>
      <c r="M74" s="63"/>
      <c r="N74" s="64" t="s">
        <v>154</v>
      </c>
      <c r="O74" s="41">
        <v>10</v>
      </c>
      <c r="P74" s="59">
        <v>77.72</v>
      </c>
      <c r="Q74" s="57" t="s">
        <v>39</v>
      </c>
      <c r="R74" s="86">
        <f t="shared" si="0"/>
        <v>777</v>
      </c>
      <c r="S74" s="88">
        <v>0</v>
      </c>
      <c r="T74" s="88">
        <v>0</v>
      </c>
      <c r="U74" s="88">
        <v>0</v>
      </c>
      <c r="V74" s="88">
        <v>0</v>
      </c>
      <c r="W74" s="88">
        <v>0</v>
      </c>
      <c r="X74" s="88">
        <v>0</v>
      </c>
      <c r="Y74" s="88">
        <v>0</v>
      </c>
      <c r="Z74" s="88">
        <v>0</v>
      </c>
      <c r="AA74" s="88">
        <v>0</v>
      </c>
      <c r="AB74" s="88">
        <f t="shared" si="31"/>
        <v>777</v>
      </c>
      <c r="AC74" s="88">
        <v>0</v>
      </c>
      <c r="AD74" s="89">
        <v>0</v>
      </c>
      <c r="AE74" s="28"/>
    </row>
    <row r="75" spans="1:31" ht="35.5" customHeight="1" x14ac:dyDescent="0.35">
      <c r="A75" s="30" t="s">
        <v>32</v>
      </c>
      <c r="B75" s="30" t="s">
        <v>151</v>
      </c>
      <c r="C75" s="30" t="s">
        <v>151</v>
      </c>
      <c r="D75" s="31" t="s">
        <v>34</v>
      </c>
      <c r="E75" s="32" t="s">
        <v>68</v>
      </c>
      <c r="F75" s="31" t="s">
        <v>136</v>
      </c>
      <c r="G75" s="32" t="s">
        <v>137</v>
      </c>
      <c r="H75" s="33">
        <v>21601</v>
      </c>
      <c r="I75" s="54" t="s">
        <v>44</v>
      </c>
      <c r="J75" s="55" t="s">
        <v>204</v>
      </c>
      <c r="K75" s="56" t="s">
        <v>205</v>
      </c>
      <c r="L75" s="62"/>
      <c r="M75" s="63"/>
      <c r="N75" s="64" t="s">
        <v>154</v>
      </c>
      <c r="O75" s="41">
        <v>5</v>
      </c>
      <c r="P75" s="59">
        <v>48.72</v>
      </c>
      <c r="Q75" s="57" t="s">
        <v>39</v>
      </c>
      <c r="R75" s="86">
        <f t="shared" ref="R75:R92" si="32">+ROUND(P75*O75,0)</f>
        <v>244</v>
      </c>
      <c r="S75" s="88">
        <v>0</v>
      </c>
      <c r="T75" s="88">
        <v>0</v>
      </c>
      <c r="U75" s="88">
        <v>0</v>
      </c>
      <c r="V75" s="88">
        <v>0</v>
      </c>
      <c r="W75" s="88">
        <v>0</v>
      </c>
      <c r="X75" s="88">
        <v>0</v>
      </c>
      <c r="Y75" s="88">
        <v>0</v>
      </c>
      <c r="Z75" s="88">
        <v>0</v>
      </c>
      <c r="AA75" s="88">
        <v>0</v>
      </c>
      <c r="AB75" s="88">
        <f t="shared" si="31"/>
        <v>244</v>
      </c>
      <c r="AC75" s="88">
        <v>0</v>
      </c>
      <c r="AD75" s="89">
        <v>0</v>
      </c>
      <c r="AE75" s="28"/>
    </row>
    <row r="76" spans="1:31" ht="35.5" customHeight="1" x14ac:dyDescent="0.35">
      <c r="A76" s="30" t="s">
        <v>32</v>
      </c>
      <c r="B76" s="30" t="s">
        <v>151</v>
      </c>
      <c r="C76" s="30" t="s">
        <v>151</v>
      </c>
      <c r="D76" s="31" t="s">
        <v>34</v>
      </c>
      <c r="E76" s="32" t="s">
        <v>68</v>
      </c>
      <c r="F76" s="31" t="s">
        <v>136</v>
      </c>
      <c r="G76" s="32" t="s">
        <v>137</v>
      </c>
      <c r="H76" s="33">
        <v>21601</v>
      </c>
      <c r="I76" s="54" t="s">
        <v>44</v>
      </c>
      <c r="J76" s="55" t="s">
        <v>206</v>
      </c>
      <c r="K76" s="56" t="s">
        <v>207</v>
      </c>
      <c r="L76" s="62"/>
      <c r="M76" s="63"/>
      <c r="N76" s="64" t="s">
        <v>154</v>
      </c>
      <c r="O76" s="41">
        <v>10</v>
      </c>
      <c r="P76" s="59">
        <v>14.5</v>
      </c>
      <c r="Q76" s="57" t="s">
        <v>39</v>
      </c>
      <c r="R76" s="86">
        <f t="shared" si="32"/>
        <v>145</v>
      </c>
      <c r="S76" s="88">
        <v>0</v>
      </c>
      <c r="T76" s="88">
        <v>0</v>
      </c>
      <c r="U76" s="88">
        <v>0</v>
      </c>
      <c r="V76" s="88">
        <v>0</v>
      </c>
      <c r="W76" s="88">
        <v>0</v>
      </c>
      <c r="X76" s="88">
        <v>0</v>
      </c>
      <c r="Y76" s="88">
        <v>0</v>
      </c>
      <c r="Z76" s="88">
        <v>0</v>
      </c>
      <c r="AA76" s="88">
        <v>0</v>
      </c>
      <c r="AB76" s="88">
        <f t="shared" si="31"/>
        <v>145</v>
      </c>
      <c r="AC76" s="88">
        <v>0</v>
      </c>
      <c r="AD76" s="89">
        <v>0</v>
      </c>
      <c r="AE76" s="28"/>
    </row>
    <row r="77" spans="1:31" ht="35.5" customHeight="1" x14ac:dyDescent="0.35">
      <c r="A77" s="30" t="s">
        <v>32</v>
      </c>
      <c r="B77" s="30" t="s">
        <v>151</v>
      </c>
      <c r="C77" s="30" t="s">
        <v>151</v>
      </c>
      <c r="D77" s="31" t="s">
        <v>34</v>
      </c>
      <c r="E77" s="32" t="s">
        <v>68</v>
      </c>
      <c r="F77" s="31" t="s">
        <v>136</v>
      </c>
      <c r="G77" s="32" t="s">
        <v>137</v>
      </c>
      <c r="H77" s="33">
        <v>22104</v>
      </c>
      <c r="I77" s="54" t="s">
        <v>208</v>
      </c>
      <c r="J77" s="55" t="s">
        <v>209</v>
      </c>
      <c r="K77" s="56" t="s">
        <v>115</v>
      </c>
      <c r="L77" s="62"/>
      <c r="M77" s="63"/>
      <c r="N77" s="64" t="s">
        <v>154</v>
      </c>
      <c r="O77" s="41">
        <v>1</v>
      </c>
      <c r="P77" s="59">
        <v>1430</v>
      </c>
      <c r="Q77" s="57" t="s">
        <v>39</v>
      </c>
      <c r="R77" s="86">
        <f t="shared" si="32"/>
        <v>1430</v>
      </c>
      <c r="S77" s="88">
        <v>0</v>
      </c>
      <c r="T77" s="88">
        <v>0</v>
      </c>
      <c r="U77" s="88">
        <v>0</v>
      </c>
      <c r="V77" s="88">
        <v>0</v>
      </c>
      <c r="W77" s="88">
        <v>0</v>
      </c>
      <c r="X77" s="88">
        <v>0</v>
      </c>
      <c r="Y77" s="88">
        <v>0</v>
      </c>
      <c r="Z77" s="88">
        <v>0</v>
      </c>
      <c r="AA77" s="88">
        <v>0</v>
      </c>
      <c r="AB77" s="88">
        <f t="shared" si="31"/>
        <v>1430</v>
      </c>
      <c r="AC77" s="88">
        <v>0</v>
      </c>
      <c r="AD77" s="89">
        <v>0</v>
      </c>
      <c r="AE77" s="28"/>
    </row>
    <row r="78" spans="1:31" ht="35.5" customHeight="1" x14ac:dyDescent="0.35">
      <c r="A78" s="30" t="s">
        <v>32</v>
      </c>
      <c r="B78" s="30" t="s">
        <v>151</v>
      </c>
      <c r="C78" s="30" t="s">
        <v>151</v>
      </c>
      <c r="D78" s="31" t="s">
        <v>34</v>
      </c>
      <c r="E78" s="32" t="s">
        <v>68</v>
      </c>
      <c r="F78" s="31" t="s">
        <v>136</v>
      </c>
      <c r="G78" s="32" t="s">
        <v>137</v>
      </c>
      <c r="H78" s="33">
        <v>22104</v>
      </c>
      <c r="I78" s="54" t="s">
        <v>208</v>
      </c>
      <c r="J78" s="55" t="s">
        <v>209</v>
      </c>
      <c r="K78" s="56" t="s">
        <v>115</v>
      </c>
      <c r="L78" s="62"/>
      <c r="M78" s="63"/>
      <c r="N78" s="64" t="s">
        <v>154</v>
      </c>
      <c r="O78" s="41">
        <v>1</v>
      </c>
      <c r="P78" s="59">
        <v>1070</v>
      </c>
      <c r="Q78" s="57" t="s">
        <v>39</v>
      </c>
      <c r="R78" s="86">
        <f t="shared" si="32"/>
        <v>1070</v>
      </c>
      <c r="S78" s="88">
        <v>0</v>
      </c>
      <c r="T78" s="88">
        <v>0</v>
      </c>
      <c r="U78" s="88">
        <v>0</v>
      </c>
      <c r="V78" s="88">
        <v>0</v>
      </c>
      <c r="W78" s="88">
        <v>0</v>
      </c>
      <c r="X78" s="88">
        <v>0</v>
      </c>
      <c r="Y78" s="88">
        <v>0</v>
      </c>
      <c r="Z78" s="88">
        <v>0</v>
      </c>
      <c r="AA78" s="88">
        <v>0</v>
      </c>
      <c r="AB78" s="88">
        <f t="shared" si="31"/>
        <v>1070</v>
      </c>
      <c r="AC78" s="88">
        <v>0</v>
      </c>
      <c r="AD78" s="89">
        <v>0</v>
      </c>
      <c r="AE78" s="28"/>
    </row>
    <row r="79" spans="1:31" ht="35.5" customHeight="1" x14ac:dyDescent="0.35">
      <c r="A79" s="30" t="s">
        <v>32</v>
      </c>
      <c r="B79" s="30" t="s">
        <v>151</v>
      </c>
      <c r="C79" s="30" t="s">
        <v>151</v>
      </c>
      <c r="D79" s="31" t="s">
        <v>34</v>
      </c>
      <c r="E79" s="32" t="s">
        <v>68</v>
      </c>
      <c r="F79" s="31" t="s">
        <v>136</v>
      </c>
      <c r="G79" s="32" t="s">
        <v>137</v>
      </c>
      <c r="H79" s="33">
        <v>26102</v>
      </c>
      <c r="I79" s="54" t="s">
        <v>210</v>
      </c>
      <c r="J79" s="55" t="s">
        <v>71</v>
      </c>
      <c r="K79" s="56" t="s">
        <v>211</v>
      </c>
      <c r="L79" s="62"/>
      <c r="M79" s="63"/>
      <c r="N79" s="64" t="s">
        <v>154</v>
      </c>
      <c r="O79" s="41">
        <v>66</v>
      </c>
      <c r="P79" s="59">
        <v>100</v>
      </c>
      <c r="Q79" s="57" t="s">
        <v>39</v>
      </c>
      <c r="R79" s="86">
        <f t="shared" si="32"/>
        <v>6600</v>
      </c>
      <c r="S79" s="88">
        <v>0</v>
      </c>
      <c r="T79" s="88">
        <v>0</v>
      </c>
      <c r="U79" s="88">
        <v>0</v>
      </c>
      <c r="V79" s="88">
        <v>0</v>
      </c>
      <c r="W79" s="88">
        <v>0</v>
      </c>
      <c r="X79" s="88">
        <v>0</v>
      </c>
      <c r="Y79" s="88">
        <v>0</v>
      </c>
      <c r="Z79" s="88">
        <v>0</v>
      </c>
      <c r="AA79" s="88">
        <v>0</v>
      </c>
      <c r="AB79" s="88">
        <f t="shared" si="31"/>
        <v>6600</v>
      </c>
      <c r="AC79" s="88">
        <v>0</v>
      </c>
      <c r="AD79" s="89">
        <v>0</v>
      </c>
      <c r="AE79" s="28"/>
    </row>
    <row r="80" spans="1:31" ht="35.5" customHeight="1" x14ac:dyDescent="0.35">
      <c r="A80" s="30" t="s">
        <v>32</v>
      </c>
      <c r="B80" s="30" t="s">
        <v>151</v>
      </c>
      <c r="C80" s="30" t="s">
        <v>151</v>
      </c>
      <c r="D80" s="31" t="s">
        <v>34</v>
      </c>
      <c r="E80" s="32" t="s">
        <v>68</v>
      </c>
      <c r="F80" s="31" t="s">
        <v>136</v>
      </c>
      <c r="G80" s="32" t="s">
        <v>137</v>
      </c>
      <c r="H80" s="33">
        <v>29301</v>
      </c>
      <c r="I80" s="54" t="s">
        <v>164</v>
      </c>
      <c r="J80" s="55" t="s">
        <v>212</v>
      </c>
      <c r="K80" s="56" t="s">
        <v>213</v>
      </c>
      <c r="L80" s="62"/>
      <c r="M80" s="63"/>
      <c r="N80" s="64" t="s">
        <v>154</v>
      </c>
      <c r="O80" s="41">
        <v>2</v>
      </c>
      <c r="P80" s="59">
        <v>3905</v>
      </c>
      <c r="Q80" s="57" t="s">
        <v>39</v>
      </c>
      <c r="R80" s="86">
        <f t="shared" si="32"/>
        <v>7810</v>
      </c>
      <c r="S80" s="88">
        <v>0</v>
      </c>
      <c r="T80" s="88">
        <v>0</v>
      </c>
      <c r="U80" s="88">
        <v>0</v>
      </c>
      <c r="V80" s="88">
        <v>0</v>
      </c>
      <c r="W80" s="88">
        <v>0</v>
      </c>
      <c r="X80" s="88">
        <v>0</v>
      </c>
      <c r="Y80" s="88">
        <v>0</v>
      </c>
      <c r="Z80" s="88">
        <v>0</v>
      </c>
      <c r="AA80" s="88">
        <v>0</v>
      </c>
      <c r="AB80" s="88">
        <f t="shared" si="31"/>
        <v>7810</v>
      </c>
      <c r="AC80" s="88">
        <v>0</v>
      </c>
      <c r="AD80" s="89">
        <v>0</v>
      </c>
      <c r="AE80" s="28"/>
    </row>
    <row r="81" spans="1:31" ht="43.5" x14ac:dyDescent="0.35">
      <c r="A81" s="30" t="s">
        <v>32</v>
      </c>
      <c r="B81" s="30" t="s">
        <v>151</v>
      </c>
      <c r="C81" s="30" t="s">
        <v>151</v>
      </c>
      <c r="D81" s="31" t="s">
        <v>34</v>
      </c>
      <c r="E81" s="32" t="s">
        <v>68</v>
      </c>
      <c r="F81" s="31" t="s">
        <v>136</v>
      </c>
      <c r="G81" s="32" t="s">
        <v>137</v>
      </c>
      <c r="H81" s="33">
        <v>31301</v>
      </c>
      <c r="I81" s="54" t="s">
        <v>179</v>
      </c>
      <c r="J81" s="55"/>
      <c r="K81" s="56" t="s">
        <v>214</v>
      </c>
      <c r="L81" s="62"/>
      <c r="M81" s="63" t="s">
        <v>38</v>
      </c>
      <c r="N81" s="64" t="s">
        <v>43</v>
      </c>
      <c r="O81" s="41">
        <v>1</v>
      </c>
      <c r="P81" s="59">
        <v>1682</v>
      </c>
      <c r="Q81" s="57" t="s">
        <v>39</v>
      </c>
      <c r="R81" s="86">
        <f t="shared" si="32"/>
        <v>1682</v>
      </c>
      <c r="S81" s="88">
        <v>0</v>
      </c>
      <c r="T81" s="88">
        <v>0</v>
      </c>
      <c r="U81" s="88">
        <v>0</v>
      </c>
      <c r="V81" s="88">
        <v>0</v>
      </c>
      <c r="W81" s="88">
        <v>0</v>
      </c>
      <c r="X81" s="88">
        <v>0</v>
      </c>
      <c r="Y81" s="88">
        <v>0</v>
      </c>
      <c r="Z81" s="88">
        <v>0</v>
      </c>
      <c r="AA81" s="88">
        <v>0</v>
      </c>
      <c r="AB81" s="88">
        <f t="shared" si="31"/>
        <v>1682</v>
      </c>
      <c r="AC81" s="88">
        <v>0</v>
      </c>
      <c r="AD81" s="89">
        <v>0</v>
      </c>
      <c r="AE81" s="28"/>
    </row>
    <row r="82" spans="1:31" ht="43.5" x14ac:dyDescent="0.35">
      <c r="A82" s="30" t="s">
        <v>32</v>
      </c>
      <c r="B82" s="30" t="s">
        <v>151</v>
      </c>
      <c r="C82" s="30" t="s">
        <v>151</v>
      </c>
      <c r="D82" s="31" t="s">
        <v>34</v>
      </c>
      <c r="E82" s="32" t="s">
        <v>68</v>
      </c>
      <c r="F82" s="31" t="s">
        <v>136</v>
      </c>
      <c r="G82" s="32" t="s">
        <v>137</v>
      </c>
      <c r="H82" s="33">
        <v>31301</v>
      </c>
      <c r="I82" s="54" t="s">
        <v>179</v>
      </c>
      <c r="J82" s="55"/>
      <c r="K82" s="56" t="s">
        <v>215</v>
      </c>
      <c r="L82" s="62"/>
      <c r="M82" s="63" t="s">
        <v>38</v>
      </c>
      <c r="N82" s="64" t="s">
        <v>43</v>
      </c>
      <c r="O82" s="41">
        <v>1</v>
      </c>
      <c r="P82" s="59">
        <v>1480.48</v>
      </c>
      <c r="Q82" s="57" t="s">
        <v>39</v>
      </c>
      <c r="R82" s="86">
        <f t="shared" si="32"/>
        <v>1480</v>
      </c>
      <c r="S82" s="88">
        <v>0</v>
      </c>
      <c r="T82" s="88">
        <v>0</v>
      </c>
      <c r="U82" s="88">
        <v>0</v>
      </c>
      <c r="V82" s="88">
        <v>0</v>
      </c>
      <c r="W82" s="88">
        <v>0</v>
      </c>
      <c r="X82" s="88">
        <v>0</v>
      </c>
      <c r="Y82" s="88">
        <v>0</v>
      </c>
      <c r="Z82" s="88">
        <v>0</v>
      </c>
      <c r="AA82" s="88">
        <v>0</v>
      </c>
      <c r="AB82" s="88">
        <f t="shared" si="31"/>
        <v>1480</v>
      </c>
      <c r="AC82" s="88">
        <v>0</v>
      </c>
      <c r="AD82" s="89">
        <v>0</v>
      </c>
      <c r="AE82" s="28"/>
    </row>
    <row r="83" spans="1:31" ht="72.5" x14ac:dyDescent="0.35">
      <c r="A83" s="30" t="s">
        <v>32</v>
      </c>
      <c r="B83" s="30" t="s">
        <v>151</v>
      </c>
      <c r="C83" s="30" t="s">
        <v>151</v>
      </c>
      <c r="D83" s="31" t="s">
        <v>34</v>
      </c>
      <c r="E83" s="32" t="s">
        <v>68</v>
      </c>
      <c r="F83" s="31" t="s">
        <v>136</v>
      </c>
      <c r="G83" s="32" t="s">
        <v>137</v>
      </c>
      <c r="H83" s="33">
        <v>31301</v>
      </c>
      <c r="I83" s="54" t="s">
        <v>179</v>
      </c>
      <c r="J83" s="55"/>
      <c r="K83" s="56" t="s">
        <v>216</v>
      </c>
      <c r="L83" s="62"/>
      <c r="M83" s="63" t="s">
        <v>38</v>
      </c>
      <c r="N83" s="64" t="s">
        <v>43</v>
      </c>
      <c r="O83" s="41">
        <v>1</v>
      </c>
      <c r="P83" s="59">
        <v>489.38</v>
      </c>
      <c r="Q83" s="57" t="s">
        <v>39</v>
      </c>
      <c r="R83" s="86">
        <f t="shared" si="32"/>
        <v>489</v>
      </c>
      <c r="S83" s="88">
        <v>0</v>
      </c>
      <c r="T83" s="88">
        <v>0</v>
      </c>
      <c r="U83" s="88">
        <v>0</v>
      </c>
      <c r="V83" s="88">
        <v>0</v>
      </c>
      <c r="W83" s="88">
        <v>0</v>
      </c>
      <c r="X83" s="88">
        <v>0</v>
      </c>
      <c r="Y83" s="88">
        <v>0</v>
      </c>
      <c r="Z83" s="88">
        <v>0</v>
      </c>
      <c r="AA83" s="88">
        <v>0</v>
      </c>
      <c r="AB83" s="88">
        <f t="shared" si="31"/>
        <v>489</v>
      </c>
      <c r="AC83" s="88">
        <v>0</v>
      </c>
      <c r="AD83" s="89">
        <v>0</v>
      </c>
      <c r="AE83" s="28"/>
    </row>
    <row r="84" spans="1:31" ht="29" x14ac:dyDescent="0.35">
      <c r="A84" s="30" t="s">
        <v>32</v>
      </c>
      <c r="B84" s="30" t="s">
        <v>151</v>
      </c>
      <c r="C84" s="30" t="s">
        <v>151</v>
      </c>
      <c r="D84" s="31" t="s">
        <v>34</v>
      </c>
      <c r="E84" s="32" t="s">
        <v>68</v>
      </c>
      <c r="F84" s="31" t="s">
        <v>136</v>
      </c>
      <c r="G84" s="32" t="s">
        <v>137</v>
      </c>
      <c r="H84" s="33">
        <v>32201</v>
      </c>
      <c r="I84" s="54" t="s">
        <v>50</v>
      </c>
      <c r="J84" s="55"/>
      <c r="K84" s="56" t="s">
        <v>217</v>
      </c>
      <c r="L84" s="62" t="s">
        <v>64</v>
      </c>
      <c r="M84" s="63" t="s">
        <v>38</v>
      </c>
      <c r="N84" s="64" t="s">
        <v>43</v>
      </c>
      <c r="O84" s="41">
        <v>1</v>
      </c>
      <c r="P84" s="59">
        <v>31475.82</v>
      </c>
      <c r="Q84" s="57" t="s">
        <v>39</v>
      </c>
      <c r="R84" s="86">
        <f t="shared" si="32"/>
        <v>31476</v>
      </c>
      <c r="S84" s="88">
        <v>0</v>
      </c>
      <c r="T84" s="88">
        <v>0</v>
      </c>
      <c r="U84" s="88">
        <v>0</v>
      </c>
      <c r="V84" s="88">
        <v>0</v>
      </c>
      <c r="W84" s="88">
        <v>0</v>
      </c>
      <c r="X84" s="88">
        <v>0</v>
      </c>
      <c r="Y84" s="88">
        <v>0</v>
      </c>
      <c r="Z84" s="88">
        <v>0</v>
      </c>
      <c r="AA84" s="88">
        <v>0</v>
      </c>
      <c r="AB84" s="88">
        <f t="shared" si="31"/>
        <v>31476</v>
      </c>
      <c r="AC84" s="88">
        <v>0</v>
      </c>
      <c r="AD84" s="89">
        <v>0</v>
      </c>
      <c r="AE84" s="28"/>
    </row>
    <row r="85" spans="1:31" ht="29" x14ac:dyDescent="0.35">
      <c r="A85" s="30" t="s">
        <v>32</v>
      </c>
      <c r="B85" s="30" t="s">
        <v>151</v>
      </c>
      <c r="C85" s="30" t="s">
        <v>151</v>
      </c>
      <c r="D85" s="31" t="s">
        <v>34</v>
      </c>
      <c r="E85" s="32" t="s">
        <v>68</v>
      </c>
      <c r="F85" s="31" t="s">
        <v>136</v>
      </c>
      <c r="G85" s="32" t="s">
        <v>137</v>
      </c>
      <c r="H85" s="33">
        <v>32201</v>
      </c>
      <c r="I85" s="54" t="s">
        <v>50</v>
      </c>
      <c r="J85" s="55"/>
      <c r="K85" s="56" t="s">
        <v>218</v>
      </c>
      <c r="L85" s="62" t="s">
        <v>65</v>
      </c>
      <c r="M85" s="63" t="s">
        <v>38</v>
      </c>
      <c r="N85" s="64" t="s">
        <v>43</v>
      </c>
      <c r="O85" s="41">
        <v>1</v>
      </c>
      <c r="P85" s="59">
        <v>6343.63</v>
      </c>
      <c r="Q85" s="57" t="s">
        <v>39</v>
      </c>
      <c r="R85" s="86">
        <f t="shared" si="32"/>
        <v>6344</v>
      </c>
      <c r="S85" s="88">
        <v>0</v>
      </c>
      <c r="T85" s="88">
        <v>0</v>
      </c>
      <c r="U85" s="88">
        <v>0</v>
      </c>
      <c r="V85" s="88">
        <v>0</v>
      </c>
      <c r="W85" s="88">
        <v>0</v>
      </c>
      <c r="X85" s="88">
        <v>0</v>
      </c>
      <c r="Y85" s="88">
        <v>0</v>
      </c>
      <c r="Z85" s="88">
        <v>0</v>
      </c>
      <c r="AA85" s="88">
        <v>0</v>
      </c>
      <c r="AB85" s="88">
        <f t="shared" si="31"/>
        <v>6344</v>
      </c>
      <c r="AC85" s="88">
        <v>0</v>
      </c>
      <c r="AD85" s="89">
        <v>0</v>
      </c>
      <c r="AE85" s="28"/>
    </row>
    <row r="86" spans="1:31" ht="29" x14ac:dyDescent="0.35">
      <c r="A86" s="30" t="s">
        <v>32</v>
      </c>
      <c r="B86" s="30" t="s">
        <v>151</v>
      </c>
      <c r="C86" s="30" t="s">
        <v>151</v>
      </c>
      <c r="D86" s="31" t="s">
        <v>34</v>
      </c>
      <c r="E86" s="32" t="s">
        <v>68</v>
      </c>
      <c r="F86" s="31" t="s">
        <v>136</v>
      </c>
      <c r="G86" s="32" t="s">
        <v>137</v>
      </c>
      <c r="H86" s="33">
        <v>32201</v>
      </c>
      <c r="I86" s="54" t="s">
        <v>50</v>
      </c>
      <c r="J86" s="55"/>
      <c r="K86" s="56" t="s">
        <v>219</v>
      </c>
      <c r="L86" s="62" t="s">
        <v>66</v>
      </c>
      <c r="M86" s="63" t="s">
        <v>38</v>
      </c>
      <c r="N86" s="64" t="s">
        <v>43</v>
      </c>
      <c r="O86" s="41">
        <v>1</v>
      </c>
      <c r="P86" s="59">
        <v>9062.34</v>
      </c>
      <c r="Q86" s="57" t="s">
        <v>39</v>
      </c>
      <c r="R86" s="86">
        <f t="shared" si="32"/>
        <v>9062</v>
      </c>
      <c r="S86" s="88">
        <v>0</v>
      </c>
      <c r="T86" s="88">
        <v>0</v>
      </c>
      <c r="U86" s="88">
        <v>0</v>
      </c>
      <c r="V86" s="88">
        <v>0</v>
      </c>
      <c r="W86" s="88">
        <v>0</v>
      </c>
      <c r="X86" s="88">
        <v>0</v>
      </c>
      <c r="Y86" s="88">
        <v>0</v>
      </c>
      <c r="Z86" s="88">
        <v>0</v>
      </c>
      <c r="AA86" s="88">
        <v>0</v>
      </c>
      <c r="AB86" s="88">
        <f t="shared" si="31"/>
        <v>9062</v>
      </c>
      <c r="AC86" s="88">
        <v>0</v>
      </c>
      <c r="AD86" s="89">
        <v>0</v>
      </c>
      <c r="AE86" s="28"/>
    </row>
    <row r="87" spans="1:31" ht="58" x14ac:dyDescent="0.35">
      <c r="A87" s="30" t="s">
        <v>32</v>
      </c>
      <c r="B87" s="30" t="s">
        <v>151</v>
      </c>
      <c r="C87" s="30" t="s">
        <v>151</v>
      </c>
      <c r="D87" s="31" t="s">
        <v>34</v>
      </c>
      <c r="E87" s="32" t="s">
        <v>68</v>
      </c>
      <c r="F87" s="31" t="s">
        <v>136</v>
      </c>
      <c r="G87" s="32" t="s">
        <v>137</v>
      </c>
      <c r="H87" s="33">
        <v>32201</v>
      </c>
      <c r="I87" s="54" t="s">
        <v>50</v>
      </c>
      <c r="J87" s="55"/>
      <c r="K87" s="56" t="s">
        <v>220</v>
      </c>
      <c r="L87" s="62" t="s">
        <v>221</v>
      </c>
      <c r="M87" s="63" t="s">
        <v>38</v>
      </c>
      <c r="N87" s="64" t="s">
        <v>43</v>
      </c>
      <c r="O87" s="41">
        <v>1</v>
      </c>
      <c r="P87" s="59">
        <v>15707.2</v>
      </c>
      <c r="Q87" s="57" t="s">
        <v>39</v>
      </c>
      <c r="R87" s="86">
        <f t="shared" si="32"/>
        <v>15707</v>
      </c>
      <c r="S87" s="88">
        <v>0</v>
      </c>
      <c r="T87" s="88">
        <v>0</v>
      </c>
      <c r="U87" s="88">
        <v>0</v>
      </c>
      <c r="V87" s="88">
        <v>0</v>
      </c>
      <c r="W87" s="88">
        <v>0</v>
      </c>
      <c r="X87" s="88">
        <v>0</v>
      </c>
      <c r="Y87" s="88">
        <v>0</v>
      </c>
      <c r="Z87" s="88">
        <v>0</v>
      </c>
      <c r="AA87" s="88">
        <v>0</v>
      </c>
      <c r="AB87" s="88">
        <f t="shared" si="31"/>
        <v>15707</v>
      </c>
      <c r="AC87" s="88">
        <v>0</v>
      </c>
      <c r="AD87" s="89">
        <v>0</v>
      </c>
      <c r="AE87" s="28"/>
    </row>
    <row r="88" spans="1:31" ht="58" x14ac:dyDescent="0.35">
      <c r="A88" s="30" t="s">
        <v>32</v>
      </c>
      <c r="B88" s="30" t="s">
        <v>151</v>
      </c>
      <c r="C88" s="30" t="s">
        <v>151</v>
      </c>
      <c r="D88" s="31" t="s">
        <v>34</v>
      </c>
      <c r="E88" s="32" t="s">
        <v>68</v>
      </c>
      <c r="F88" s="31" t="s">
        <v>136</v>
      </c>
      <c r="G88" s="32" t="s">
        <v>137</v>
      </c>
      <c r="H88" s="33">
        <v>33801</v>
      </c>
      <c r="I88" s="54" t="s">
        <v>49</v>
      </c>
      <c r="J88" s="55"/>
      <c r="K88" s="56" t="s">
        <v>222</v>
      </c>
      <c r="L88" s="57" t="s">
        <v>223</v>
      </c>
      <c r="M88" s="63" t="s">
        <v>59</v>
      </c>
      <c r="N88" s="58" t="s">
        <v>43</v>
      </c>
      <c r="O88" s="41">
        <v>1</v>
      </c>
      <c r="P88" s="59">
        <v>874.83</v>
      </c>
      <c r="Q88" s="57" t="s">
        <v>39</v>
      </c>
      <c r="R88" s="86">
        <f t="shared" si="32"/>
        <v>875</v>
      </c>
      <c r="S88" s="88">
        <v>0</v>
      </c>
      <c r="T88" s="88">
        <v>0</v>
      </c>
      <c r="U88" s="88">
        <v>0</v>
      </c>
      <c r="V88" s="88">
        <v>0</v>
      </c>
      <c r="W88" s="88">
        <v>0</v>
      </c>
      <c r="X88" s="88">
        <v>0</v>
      </c>
      <c r="Y88" s="88">
        <v>0</v>
      </c>
      <c r="Z88" s="88">
        <v>0</v>
      </c>
      <c r="AA88" s="88">
        <v>0</v>
      </c>
      <c r="AB88" s="88">
        <f t="shared" si="31"/>
        <v>875</v>
      </c>
      <c r="AC88" s="88">
        <v>0</v>
      </c>
      <c r="AD88" s="89">
        <v>0</v>
      </c>
      <c r="AE88" s="28"/>
    </row>
    <row r="89" spans="1:31" ht="58" x14ac:dyDescent="0.35">
      <c r="A89" s="30" t="s">
        <v>32</v>
      </c>
      <c r="B89" s="30" t="s">
        <v>151</v>
      </c>
      <c r="C89" s="30" t="s">
        <v>151</v>
      </c>
      <c r="D89" s="31" t="s">
        <v>34</v>
      </c>
      <c r="E89" s="32" t="s">
        <v>68</v>
      </c>
      <c r="F89" s="31" t="s">
        <v>136</v>
      </c>
      <c r="G89" s="32" t="s">
        <v>137</v>
      </c>
      <c r="H89" s="33">
        <v>33801</v>
      </c>
      <c r="I89" s="54" t="s">
        <v>49</v>
      </c>
      <c r="J89" s="55"/>
      <c r="K89" s="56" t="s">
        <v>224</v>
      </c>
      <c r="L89" s="57" t="s">
        <v>225</v>
      </c>
      <c r="M89" s="63" t="s">
        <v>59</v>
      </c>
      <c r="N89" s="58" t="s">
        <v>43</v>
      </c>
      <c r="O89" s="41">
        <v>1</v>
      </c>
      <c r="P89" s="59">
        <v>838.58</v>
      </c>
      <c r="Q89" s="57" t="s">
        <v>39</v>
      </c>
      <c r="R89" s="86">
        <f t="shared" si="32"/>
        <v>839</v>
      </c>
      <c r="S89" s="88">
        <v>0</v>
      </c>
      <c r="T89" s="88">
        <v>0</v>
      </c>
      <c r="U89" s="88">
        <v>0</v>
      </c>
      <c r="V89" s="88">
        <v>0</v>
      </c>
      <c r="W89" s="88">
        <v>0</v>
      </c>
      <c r="X89" s="88">
        <v>0</v>
      </c>
      <c r="Y89" s="88">
        <v>0</v>
      </c>
      <c r="Z89" s="88">
        <v>0</v>
      </c>
      <c r="AA89" s="88">
        <v>0</v>
      </c>
      <c r="AB89" s="88">
        <f t="shared" si="31"/>
        <v>839</v>
      </c>
      <c r="AC89" s="88">
        <v>0</v>
      </c>
      <c r="AD89" s="89">
        <v>0</v>
      </c>
      <c r="AE89" s="28"/>
    </row>
    <row r="90" spans="1:31" ht="58" x14ac:dyDescent="0.35">
      <c r="A90" s="30" t="s">
        <v>32</v>
      </c>
      <c r="B90" s="30" t="s">
        <v>151</v>
      </c>
      <c r="C90" s="30" t="s">
        <v>151</v>
      </c>
      <c r="D90" s="31" t="s">
        <v>34</v>
      </c>
      <c r="E90" s="32" t="s">
        <v>68</v>
      </c>
      <c r="F90" s="31" t="s">
        <v>136</v>
      </c>
      <c r="G90" s="32" t="s">
        <v>137</v>
      </c>
      <c r="H90" s="33">
        <v>33801</v>
      </c>
      <c r="I90" s="54" t="s">
        <v>49</v>
      </c>
      <c r="J90" s="55"/>
      <c r="K90" s="56" t="s">
        <v>226</v>
      </c>
      <c r="L90" s="57" t="s">
        <v>227</v>
      </c>
      <c r="M90" s="63" t="s">
        <v>59</v>
      </c>
      <c r="N90" s="58" t="s">
        <v>43</v>
      </c>
      <c r="O90" s="41">
        <v>1</v>
      </c>
      <c r="P90" s="59">
        <v>856.71</v>
      </c>
      <c r="Q90" s="57" t="s">
        <v>39</v>
      </c>
      <c r="R90" s="86">
        <f t="shared" si="32"/>
        <v>857</v>
      </c>
      <c r="S90" s="88">
        <v>0</v>
      </c>
      <c r="T90" s="88">
        <v>0</v>
      </c>
      <c r="U90" s="88">
        <v>0</v>
      </c>
      <c r="V90" s="88">
        <v>0</v>
      </c>
      <c r="W90" s="88">
        <v>0</v>
      </c>
      <c r="X90" s="88">
        <v>0</v>
      </c>
      <c r="Y90" s="88">
        <v>0</v>
      </c>
      <c r="Z90" s="88">
        <v>0</v>
      </c>
      <c r="AA90" s="88">
        <v>0</v>
      </c>
      <c r="AB90" s="88">
        <f t="shared" si="31"/>
        <v>857</v>
      </c>
      <c r="AC90" s="88">
        <v>0</v>
      </c>
      <c r="AD90" s="89">
        <v>0</v>
      </c>
      <c r="AE90" s="28"/>
    </row>
    <row r="91" spans="1:31" ht="58" x14ac:dyDescent="0.35">
      <c r="A91" s="30" t="s">
        <v>32</v>
      </c>
      <c r="B91" s="30" t="s">
        <v>151</v>
      </c>
      <c r="C91" s="30" t="s">
        <v>151</v>
      </c>
      <c r="D91" s="31" t="s">
        <v>34</v>
      </c>
      <c r="E91" s="32" t="s">
        <v>68</v>
      </c>
      <c r="F91" s="31" t="s">
        <v>136</v>
      </c>
      <c r="G91" s="32" t="s">
        <v>137</v>
      </c>
      <c r="H91" s="33">
        <v>33801</v>
      </c>
      <c r="I91" s="54" t="s">
        <v>49</v>
      </c>
      <c r="J91" s="55"/>
      <c r="K91" s="56" t="s">
        <v>228</v>
      </c>
      <c r="L91" s="57" t="s">
        <v>229</v>
      </c>
      <c r="M91" s="63" t="s">
        <v>59</v>
      </c>
      <c r="N91" s="58" t="s">
        <v>43</v>
      </c>
      <c r="O91" s="41">
        <v>1</v>
      </c>
      <c r="P91" s="59">
        <v>874.83</v>
      </c>
      <c r="Q91" s="57" t="s">
        <v>39</v>
      </c>
      <c r="R91" s="86">
        <f t="shared" si="32"/>
        <v>875</v>
      </c>
      <c r="S91" s="88">
        <v>0</v>
      </c>
      <c r="T91" s="88">
        <v>0</v>
      </c>
      <c r="U91" s="88">
        <v>0</v>
      </c>
      <c r="V91" s="88">
        <v>0</v>
      </c>
      <c r="W91" s="88">
        <v>0</v>
      </c>
      <c r="X91" s="88">
        <v>0</v>
      </c>
      <c r="Y91" s="88">
        <v>0</v>
      </c>
      <c r="Z91" s="88">
        <v>0</v>
      </c>
      <c r="AA91" s="88">
        <v>0</v>
      </c>
      <c r="AB91" s="88">
        <f t="shared" si="31"/>
        <v>875</v>
      </c>
      <c r="AC91" s="88">
        <v>0</v>
      </c>
      <c r="AD91" s="89">
        <v>0</v>
      </c>
      <c r="AE91" s="28"/>
    </row>
    <row r="92" spans="1:31" ht="72.5" x14ac:dyDescent="0.35">
      <c r="A92" s="30" t="s">
        <v>32</v>
      </c>
      <c r="B92" s="30" t="s">
        <v>151</v>
      </c>
      <c r="C92" s="30" t="s">
        <v>151</v>
      </c>
      <c r="D92" s="31" t="s">
        <v>34</v>
      </c>
      <c r="E92" s="32" t="s">
        <v>68</v>
      </c>
      <c r="F92" s="31" t="s">
        <v>136</v>
      </c>
      <c r="G92" s="32" t="s">
        <v>137</v>
      </c>
      <c r="H92" s="33">
        <v>35201</v>
      </c>
      <c r="I92" s="54" t="s">
        <v>230</v>
      </c>
      <c r="J92" s="55"/>
      <c r="K92" s="56" t="s">
        <v>231</v>
      </c>
      <c r="L92" s="57"/>
      <c r="M92" s="63"/>
      <c r="N92" s="58" t="s">
        <v>43</v>
      </c>
      <c r="O92" s="41">
        <v>1</v>
      </c>
      <c r="P92" s="59">
        <v>4872</v>
      </c>
      <c r="Q92" s="57" t="s">
        <v>39</v>
      </c>
      <c r="R92" s="86">
        <f t="shared" si="32"/>
        <v>4872</v>
      </c>
      <c r="S92" s="88">
        <v>0</v>
      </c>
      <c r="T92" s="88">
        <v>0</v>
      </c>
      <c r="U92" s="88">
        <v>0</v>
      </c>
      <c r="V92" s="88">
        <v>0</v>
      </c>
      <c r="W92" s="88">
        <v>0</v>
      </c>
      <c r="X92" s="88">
        <v>0</v>
      </c>
      <c r="Y92" s="88">
        <v>0</v>
      </c>
      <c r="Z92" s="88">
        <v>0</v>
      </c>
      <c r="AA92" s="88">
        <v>0</v>
      </c>
      <c r="AB92" s="88">
        <f t="shared" si="31"/>
        <v>4872</v>
      </c>
      <c r="AC92" s="88">
        <v>0</v>
      </c>
      <c r="AD92" s="89">
        <v>0</v>
      </c>
      <c r="AE92" s="28"/>
    </row>
    <row r="93" spans="1:31" ht="34.5" customHeight="1" x14ac:dyDescent="0.35">
      <c r="A93" s="30" t="s">
        <v>32</v>
      </c>
      <c r="B93" s="30" t="s">
        <v>151</v>
      </c>
      <c r="C93" s="30" t="s">
        <v>151</v>
      </c>
      <c r="D93" s="31" t="s">
        <v>34</v>
      </c>
      <c r="E93" s="32" t="s">
        <v>68</v>
      </c>
      <c r="F93" s="31" t="s">
        <v>136</v>
      </c>
      <c r="G93" s="32" t="s">
        <v>137</v>
      </c>
      <c r="H93" s="33">
        <v>35801</v>
      </c>
      <c r="I93" s="54" t="s">
        <v>185</v>
      </c>
      <c r="J93" s="55"/>
      <c r="K93" s="56" t="s">
        <v>232</v>
      </c>
      <c r="L93" s="57" t="s">
        <v>233</v>
      </c>
      <c r="M93" s="63" t="s">
        <v>59</v>
      </c>
      <c r="N93" s="58" t="s">
        <v>43</v>
      </c>
      <c r="O93" s="41">
        <v>1</v>
      </c>
      <c r="P93" s="59">
        <v>18502</v>
      </c>
      <c r="Q93" s="57" t="s">
        <v>155</v>
      </c>
      <c r="R93" s="86">
        <f>+ROUND(P93*O93,0)</f>
        <v>18502</v>
      </c>
      <c r="S93" s="88">
        <v>0</v>
      </c>
      <c r="T93" s="88">
        <v>0</v>
      </c>
      <c r="U93" s="88">
        <v>0</v>
      </c>
      <c r="V93" s="88">
        <v>0</v>
      </c>
      <c r="W93" s="88">
        <v>0</v>
      </c>
      <c r="X93" s="88">
        <v>0</v>
      </c>
      <c r="Y93" s="88">
        <v>0</v>
      </c>
      <c r="Z93" s="88">
        <v>0</v>
      </c>
      <c r="AA93" s="88">
        <v>0</v>
      </c>
      <c r="AB93" s="88">
        <f t="shared" si="31"/>
        <v>18502</v>
      </c>
      <c r="AC93" s="88">
        <v>0</v>
      </c>
      <c r="AD93" s="89">
        <v>0</v>
      </c>
      <c r="AE93" s="28"/>
    </row>
    <row r="94" spans="1:31" ht="34.5" customHeight="1" x14ac:dyDescent="0.35">
      <c r="A94" s="30" t="s">
        <v>32</v>
      </c>
      <c r="B94" s="30" t="s">
        <v>151</v>
      </c>
      <c r="C94" s="30" t="s">
        <v>151</v>
      </c>
      <c r="D94" s="31" t="s">
        <v>34</v>
      </c>
      <c r="E94" s="32" t="s">
        <v>68</v>
      </c>
      <c r="F94" s="31" t="s">
        <v>136</v>
      </c>
      <c r="G94" s="32" t="s">
        <v>137</v>
      </c>
      <c r="H94" s="33">
        <v>35901</v>
      </c>
      <c r="I94" s="54" t="s">
        <v>188</v>
      </c>
      <c r="J94" s="55"/>
      <c r="K94" s="56" t="s">
        <v>234</v>
      </c>
      <c r="L94" s="57"/>
      <c r="M94" s="63"/>
      <c r="N94" s="58" t="s">
        <v>43</v>
      </c>
      <c r="O94" s="41">
        <v>1</v>
      </c>
      <c r="P94" s="59">
        <v>1856</v>
      </c>
      <c r="Q94" s="57" t="s">
        <v>155</v>
      </c>
      <c r="R94" s="86">
        <f>+ROUND(P94*O94,0)</f>
        <v>1856</v>
      </c>
      <c r="S94" s="88">
        <v>0</v>
      </c>
      <c r="T94" s="88">
        <v>0</v>
      </c>
      <c r="U94" s="88">
        <v>0</v>
      </c>
      <c r="V94" s="88">
        <v>0</v>
      </c>
      <c r="W94" s="88">
        <v>0</v>
      </c>
      <c r="X94" s="88">
        <v>0</v>
      </c>
      <c r="Y94" s="88">
        <v>0</v>
      </c>
      <c r="Z94" s="88">
        <v>0</v>
      </c>
      <c r="AA94" s="88">
        <v>0</v>
      </c>
      <c r="AB94" s="88">
        <f t="shared" si="31"/>
        <v>1856</v>
      </c>
      <c r="AC94" s="88">
        <v>0</v>
      </c>
      <c r="AD94" s="89">
        <v>0</v>
      </c>
      <c r="AE94" s="28"/>
    </row>
    <row r="95" spans="1:31" s="29" customFormat="1" ht="29" x14ac:dyDescent="0.35">
      <c r="A95" s="30" t="s">
        <v>32</v>
      </c>
      <c r="B95" s="30" t="s">
        <v>235</v>
      </c>
      <c r="C95" s="30" t="s">
        <v>235</v>
      </c>
      <c r="D95" s="31" t="s">
        <v>34</v>
      </c>
      <c r="E95" s="32" t="s">
        <v>100</v>
      </c>
      <c r="F95" s="31" t="s">
        <v>236</v>
      </c>
      <c r="G95" s="32" t="s">
        <v>41</v>
      </c>
      <c r="H95" s="60">
        <v>31602</v>
      </c>
      <c r="I95" s="34" t="s">
        <v>237</v>
      </c>
      <c r="J95" s="65"/>
      <c r="K95" s="65" t="s">
        <v>238</v>
      </c>
      <c r="L95" s="66"/>
      <c r="M95" s="38" t="s">
        <v>38</v>
      </c>
      <c r="N95" s="65" t="s">
        <v>43</v>
      </c>
      <c r="O95" s="65">
        <v>1</v>
      </c>
      <c r="P95" s="67">
        <v>220</v>
      </c>
      <c r="Q95" s="41" t="s">
        <v>39</v>
      </c>
      <c r="R95" s="90">
        <f t="shared" ref="R95:R119" si="33">+ROUND(P95*O95,0)</f>
        <v>220</v>
      </c>
      <c r="S95" s="90">
        <v>0</v>
      </c>
      <c r="T95" s="90">
        <v>0</v>
      </c>
      <c r="U95" s="90">
        <v>0</v>
      </c>
      <c r="V95" s="90">
        <v>0</v>
      </c>
      <c r="W95" s="90">
        <v>0</v>
      </c>
      <c r="X95" s="91">
        <v>0</v>
      </c>
      <c r="Y95" s="91">
        <v>0</v>
      </c>
      <c r="Z95" s="91">
        <v>0</v>
      </c>
      <c r="AA95" s="91">
        <v>0</v>
      </c>
      <c r="AB95" s="91">
        <v>220</v>
      </c>
      <c r="AC95" s="91">
        <v>0</v>
      </c>
      <c r="AD95" s="92">
        <v>0</v>
      </c>
    </row>
    <row r="96" spans="1:31" s="29" customFormat="1" ht="43.5" x14ac:dyDescent="0.35">
      <c r="A96" s="30" t="s">
        <v>32</v>
      </c>
      <c r="B96" s="30" t="s">
        <v>235</v>
      </c>
      <c r="C96" s="30" t="s">
        <v>235</v>
      </c>
      <c r="D96" s="31" t="s">
        <v>239</v>
      </c>
      <c r="E96" s="32" t="s">
        <v>68</v>
      </c>
      <c r="F96" s="31" t="s">
        <v>240</v>
      </c>
      <c r="G96" s="32" t="s">
        <v>137</v>
      </c>
      <c r="H96" s="60">
        <v>26102</v>
      </c>
      <c r="I96" s="65" t="s">
        <v>241</v>
      </c>
      <c r="J96" s="65" t="s">
        <v>242</v>
      </c>
      <c r="K96" s="68" t="s">
        <v>243</v>
      </c>
      <c r="L96" s="66"/>
      <c r="M96" s="38" t="s">
        <v>38</v>
      </c>
      <c r="N96" s="65" t="s">
        <v>40</v>
      </c>
      <c r="O96" s="65">
        <v>1</v>
      </c>
      <c r="P96" s="69">
        <v>5856.84</v>
      </c>
      <c r="Q96" s="41" t="s">
        <v>39</v>
      </c>
      <c r="R96" s="90">
        <f t="shared" si="33"/>
        <v>5857</v>
      </c>
      <c r="S96" s="90">
        <v>0</v>
      </c>
      <c r="T96" s="90">
        <v>0</v>
      </c>
      <c r="U96" s="90">
        <v>0</v>
      </c>
      <c r="V96" s="90">
        <v>0</v>
      </c>
      <c r="W96" s="90">
        <v>0</v>
      </c>
      <c r="X96" s="91">
        <v>0</v>
      </c>
      <c r="Y96" s="91">
        <v>0</v>
      </c>
      <c r="Z96" s="91">
        <v>0</v>
      </c>
      <c r="AA96" s="91">
        <v>0</v>
      </c>
      <c r="AB96" s="91">
        <v>5857</v>
      </c>
      <c r="AC96" s="91">
        <v>0</v>
      </c>
      <c r="AD96" s="92">
        <v>0</v>
      </c>
    </row>
    <row r="97" spans="1:30" s="29" customFormat="1" ht="43.5" x14ac:dyDescent="0.35">
      <c r="A97" s="30" t="s">
        <v>32</v>
      </c>
      <c r="B97" s="30" t="s">
        <v>235</v>
      </c>
      <c r="C97" s="30" t="s">
        <v>235</v>
      </c>
      <c r="D97" s="31" t="s">
        <v>239</v>
      </c>
      <c r="E97" s="32" t="s">
        <v>117</v>
      </c>
      <c r="F97" s="31" t="s">
        <v>244</v>
      </c>
      <c r="G97" s="32" t="s">
        <v>245</v>
      </c>
      <c r="H97" s="60">
        <v>26102</v>
      </c>
      <c r="I97" s="65" t="s">
        <v>241</v>
      </c>
      <c r="J97" s="65" t="s">
        <v>242</v>
      </c>
      <c r="K97" s="68" t="s">
        <v>243</v>
      </c>
      <c r="L97" s="66"/>
      <c r="M97" s="38" t="s">
        <v>38</v>
      </c>
      <c r="N97" s="65" t="s">
        <v>40</v>
      </c>
      <c r="O97" s="65">
        <v>1</v>
      </c>
      <c r="P97" s="69">
        <v>1160</v>
      </c>
      <c r="Q97" s="41" t="s">
        <v>39</v>
      </c>
      <c r="R97" s="90">
        <f t="shared" si="33"/>
        <v>1160</v>
      </c>
      <c r="S97" s="90">
        <v>0</v>
      </c>
      <c r="T97" s="90">
        <v>0</v>
      </c>
      <c r="U97" s="90">
        <v>0</v>
      </c>
      <c r="V97" s="90">
        <v>0</v>
      </c>
      <c r="W97" s="90">
        <v>0</v>
      </c>
      <c r="X97" s="91">
        <v>0</v>
      </c>
      <c r="Y97" s="91">
        <v>0</v>
      </c>
      <c r="Z97" s="91">
        <v>0</v>
      </c>
      <c r="AA97" s="91">
        <v>0</v>
      </c>
      <c r="AB97" s="91">
        <v>1160</v>
      </c>
      <c r="AC97" s="91">
        <v>0</v>
      </c>
      <c r="AD97" s="92">
        <v>0</v>
      </c>
    </row>
    <row r="98" spans="1:30" s="29" customFormat="1" ht="43.5" x14ac:dyDescent="0.35">
      <c r="A98" s="30" t="s">
        <v>32</v>
      </c>
      <c r="B98" s="30" t="s">
        <v>235</v>
      </c>
      <c r="C98" s="30" t="s">
        <v>235</v>
      </c>
      <c r="D98" s="31" t="s">
        <v>239</v>
      </c>
      <c r="E98" s="32" t="s">
        <v>68</v>
      </c>
      <c r="F98" s="31" t="s">
        <v>246</v>
      </c>
      <c r="G98" s="32" t="s">
        <v>92</v>
      </c>
      <c r="H98" s="60">
        <v>26102</v>
      </c>
      <c r="I98" s="65" t="s">
        <v>241</v>
      </c>
      <c r="J98" s="65" t="s">
        <v>242</v>
      </c>
      <c r="K98" s="68" t="s">
        <v>243</v>
      </c>
      <c r="L98" s="66"/>
      <c r="M98" s="38" t="s">
        <v>38</v>
      </c>
      <c r="N98" s="65" t="s">
        <v>40</v>
      </c>
      <c r="O98" s="65">
        <v>1</v>
      </c>
      <c r="P98" s="69">
        <v>3867</v>
      </c>
      <c r="Q98" s="41" t="s">
        <v>39</v>
      </c>
      <c r="R98" s="90">
        <f t="shared" si="33"/>
        <v>3867</v>
      </c>
      <c r="S98" s="90">
        <v>0</v>
      </c>
      <c r="T98" s="90">
        <v>0</v>
      </c>
      <c r="U98" s="90">
        <v>0</v>
      </c>
      <c r="V98" s="90">
        <v>0</v>
      </c>
      <c r="W98" s="90">
        <v>0</v>
      </c>
      <c r="X98" s="91">
        <v>0</v>
      </c>
      <c r="Y98" s="91">
        <v>0</v>
      </c>
      <c r="Z98" s="91">
        <v>0</v>
      </c>
      <c r="AA98" s="91">
        <v>0</v>
      </c>
      <c r="AB98" s="91">
        <v>3867</v>
      </c>
      <c r="AC98" s="91">
        <v>0</v>
      </c>
      <c r="AD98" s="92">
        <v>0</v>
      </c>
    </row>
    <row r="99" spans="1:30" s="29" customFormat="1" ht="43.5" x14ac:dyDescent="0.35">
      <c r="A99" s="30" t="s">
        <v>32</v>
      </c>
      <c r="B99" s="30" t="s">
        <v>235</v>
      </c>
      <c r="C99" s="30" t="s">
        <v>235</v>
      </c>
      <c r="D99" s="31" t="s">
        <v>239</v>
      </c>
      <c r="E99" s="32" t="s">
        <v>117</v>
      </c>
      <c r="F99" s="31" t="s">
        <v>244</v>
      </c>
      <c r="G99" s="32" t="s">
        <v>119</v>
      </c>
      <c r="H99" s="60">
        <v>26102</v>
      </c>
      <c r="I99" s="65" t="s">
        <v>241</v>
      </c>
      <c r="J99" s="65" t="s">
        <v>242</v>
      </c>
      <c r="K99" s="68" t="s">
        <v>243</v>
      </c>
      <c r="L99" s="66"/>
      <c r="M99" s="38" t="s">
        <v>38</v>
      </c>
      <c r="N99" s="65" t="s">
        <v>40</v>
      </c>
      <c r="O99" s="65">
        <v>1</v>
      </c>
      <c r="P99" s="69">
        <v>2800</v>
      </c>
      <c r="Q99" s="41" t="s">
        <v>39</v>
      </c>
      <c r="R99" s="90">
        <f t="shared" si="33"/>
        <v>2800</v>
      </c>
      <c r="S99" s="90">
        <v>0</v>
      </c>
      <c r="T99" s="90">
        <v>0</v>
      </c>
      <c r="U99" s="90">
        <v>0</v>
      </c>
      <c r="V99" s="90">
        <v>0</v>
      </c>
      <c r="W99" s="90">
        <v>0</v>
      </c>
      <c r="X99" s="91">
        <v>0</v>
      </c>
      <c r="Y99" s="91">
        <v>0</v>
      </c>
      <c r="Z99" s="91">
        <v>0</v>
      </c>
      <c r="AA99" s="91">
        <v>0</v>
      </c>
      <c r="AB99" s="91">
        <v>2800</v>
      </c>
      <c r="AC99" s="91">
        <v>0</v>
      </c>
      <c r="AD99" s="92">
        <v>0</v>
      </c>
    </row>
    <row r="100" spans="1:30" s="29" customFormat="1" ht="58" x14ac:dyDescent="0.35">
      <c r="A100" s="30" t="s">
        <v>32</v>
      </c>
      <c r="B100" s="30" t="s">
        <v>235</v>
      </c>
      <c r="C100" s="30" t="s">
        <v>235</v>
      </c>
      <c r="D100" s="31" t="s">
        <v>239</v>
      </c>
      <c r="E100" s="32" t="s">
        <v>68</v>
      </c>
      <c r="F100" s="31" t="s">
        <v>240</v>
      </c>
      <c r="G100" s="32" t="s">
        <v>137</v>
      </c>
      <c r="H100" s="60">
        <v>26103</v>
      </c>
      <c r="I100" s="65" t="s">
        <v>247</v>
      </c>
      <c r="J100" s="65" t="s">
        <v>248</v>
      </c>
      <c r="K100" s="68" t="s">
        <v>243</v>
      </c>
      <c r="L100" s="66"/>
      <c r="M100" s="38" t="s">
        <v>38</v>
      </c>
      <c r="N100" s="65" t="s">
        <v>40</v>
      </c>
      <c r="O100" s="65">
        <v>1</v>
      </c>
      <c r="P100" s="69">
        <v>4974.22</v>
      </c>
      <c r="Q100" s="41" t="s">
        <v>39</v>
      </c>
      <c r="R100" s="90">
        <f t="shared" si="33"/>
        <v>4974</v>
      </c>
      <c r="S100" s="90">
        <v>0</v>
      </c>
      <c r="T100" s="90">
        <v>0</v>
      </c>
      <c r="U100" s="90">
        <v>0</v>
      </c>
      <c r="V100" s="90">
        <v>0</v>
      </c>
      <c r="W100" s="90">
        <v>0</v>
      </c>
      <c r="X100" s="91">
        <v>0</v>
      </c>
      <c r="Y100" s="91">
        <v>0</v>
      </c>
      <c r="Z100" s="91">
        <v>0</v>
      </c>
      <c r="AA100" s="91">
        <v>0</v>
      </c>
      <c r="AB100" s="91">
        <v>4974</v>
      </c>
      <c r="AC100" s="91">
        <v>0</v>
      </c>
      <c r="AD100" s="92">
        <v>0</v>
      </c>
    </row>
    <row r="101" spans="1:30" s="29" customFormat="1" ht="54.65" customHeight="1" x14ac:dyDescent="0.35">
      <c r="A101" s="30" t="s">
        <v>32</v>
      </c>
      <c r="B101" s="30" t="s">
        <v>235</v>
      </c>
      <c r="C101" s="30" t="s">
        <v>235</v>
      </c>
      <c r="D101" s="31" t="s">
        <v>34</v>
      </c>
      <c r="E101" s="32" t="s">
        <v>68</v>
      </c>
      <c r="F101" s="31" t="s">
        <v>240</v>
      </c>
      <c r="G101" s="32" t="s">
        <v>137</v>
      </c>
      <c r="H101" s="70">
        <v>31501</v>
      </c>
      <c r="I101" s="71" t="s">
        <v>249</v>
      </c>
      <c r="J101" s="72"/>
      <c r="K101" s="65" t="s">
        <v>250</v>
      </c>
      <c r="L101" s="66"/>
      <c r="M101" s="38" t="s">
        <v>38</v>
      </c>
      <c r="N101" s="44" t="s">
        <v>43</v>
      </c>
      <c r="O101" s="73">
        <v>1</v>
      </c>
      <c r="P101" s="74">
        <v>400</v>
      </c>
      <c r="Q101" s="41" t="s">
        <v>39</v>
      </c>
      <c r="R101" s="90">
        <f t="shared" si="33"/>
        <v>400</v>
      </c>
      <c r="S101" s="90">
        <v>0</v>
      </c>
      <c r="T101" s="90">
        <v>0</v>
      </c>
      <c r="U101" s="90">
        <v>0</v>
      </c>
      <c r="V101" s="90">
        <v>0</v>
      </c>
      <c r="W101" s="90">
        <v>0</v>
      </c>
      <c r="X101" s="91">
        <v>0</v>
      </c>
      <c r="Y101" s="91">
        <v>0</v>
      </c>
      <c r="Z101" s="91">
        <v>0</v>
      </c>
      <c r="AA101" s="91">
        <v>0</v>
      </c>
      <c r="AB101" s="91">
        <v>400</v>
      </c>
      <c r="AC101" s="91">
        <v>0</v>
      </c>
      <c r="AD101" s="92">
        <v>0</v>
      </c>
    </row>
    <row r="102" spans="1:30" s="29" customFormat="1" ht="43.5" x14ac:dyDescent="0.35">
      <c r="A102" s="75" t="s">
        <v>32</v>
      </c>
      <c r="B102" s="75" t="s">
        <v>235</v>
      </c>
      <c r="C102" s="75" t="s">
        <v>235</v>
      </c>
      <c r="D102" s="76" t="s">
        <v>34</v>
      </c>
      <c r="E102" s="75" t="s">
        <v>68</v>
      </c>
      <c r="F102" s="76" t="s">
        <v>240</v>
      </c>
      <c r="G102" s="75" t="s">
        <v>137</v>
      </c>
      <c r="H102" s="60">
        <v>32201</v>
      </c>
      <c r="I102" s="77" t="s">
        <v>251</v>
      </c>
      <c r="J102" s="77"/>
      <c r="K102" s="77" t="s">
        <v>251</v>
      </c>
      <c r="L102" s="78" t="s">
        <v>252</v>
      </c>
      <c r="M102" s="38" t="s">
        <v>38</v>
      </c>
      <c r="N102" s="77" t="s">
        <v>43</v>
      </c>
      <c r="O102" s="77">
        <v>1</v>
      </c>
      <c r="P102" s="79">
        <v>10219</v>
      </c>
      <c r="Q102" s="80" t="s">
        <v>39</v>
      </c>
      <c r="R102" s="90">
        <f t="shared" si="33"/>
        <v>10219</v>
      </c>
      <c r="S102" s="90">
        <v>0</v>
      </c>
      <c r="T102" s="90">
        <v>0</v>
      </c>
      <c r="U102" s="90">
        <v>0</v>
      </c>
      <c r="V102" s="90">
        <v>0</v>
      </c>
      <c r="W102" s="90">
        <v>0</v>
      </c>
      <c r="X102" s="91">
        <v>0</v>
      </c>
      <c r="Y102" s="91">
        <v>0</v>
      </c>
      <c r="Z102" s="91">
        <v>0</v>
      </c>
      <c r="AA102" s="91">
        <v>0</v>
      </c>
      <c r="AB102" s="91">
        <v>10219</v>
      </c>
      <c r="AC102" s="91">
        <v>0</v>
      </c>
      <c r="AD102" s="92">
        <v>0</v>
      </c>
    </row>
    <row r="103" spans="1:30" s="29" customFormat="1" ht="43.5" x14ac:dyDescent="0.35">
      <c r="A103" s="75" t="s">
        <v>32</v>
      </c>
      <c r="B103" s="75" t="s">
        <v>235</v>
      </c>
      <c r="C103" s="75" t="s">
        <v>235</v>
      </c>
      <c r="D103" s="76" t="s">
        <v>34</v>
      </c>
      <c r="E103" s="75" t="s">
        <v>68</v>
      </c>
      <c r="F103" s="76" t="s">
        <v>240</v>
      </c>
      <c r="G103" s="75" t="s">
        <v>137</v>
      </c>
      <c r="H103" s="60">
        <v>32201</v>
      </c>
      <c r="I103" s="77" t="s">
        <v>253</v>
      </c>
      <c r="J103" s="77"/>
      <c r="K103" s="77" t="s">
        <v>253</v>
      </c>
      <c r="L103" s="78" t="s">
        <v>254</v>
      </c>
      <c r="M103" s="38" t="s">
        <v>38</v>
      </c>
      <c r="N103" s="77" t="s">
        <v>43</v>
      </c>
      <c r="O103" s="77">
        <v>1</v>
      </c>
      <c r="P103" s="79">
        <v>36076.26</v>
      </c>
      <c r="Q103" s="80" t="s">
        <v>39</v>
      </c>
      <c r="R103" s="90">
        <f t="shared" si="33"/>
        <v>36076</v>
      </c>
      <c r="S103" s="90">
        <v>0</v>
      </c>
      <c r="T103" s="90">
        <v>0</v>
      </c>
      <c r="U103" s="90">
        <v>0</v>
      </c>
      <c r="V103" s="90">
        <v>0</v>
      </c>
      <c r="W103" s="90">
        <v>0</v>
      </c>
      <c r="X103" s="91">
        <v>0</v>
      </c>
      <c r="Y103" s="91">
        <v>0</v>
      </c>
      <c r="Z103" s="91">
        <v>0</v>
      </c>
      <c r="AA103" s="91">
        <v>0</v>
      </c>
      <c r="AB103" s="91">
        <v>36076</v>
      </c>
      <c r="AC103" s="91">
        <v>0</v>
      </c>
      <c r="AD103" s="92">
        <v>0</v>
      </c>
    </row>
    <row r="104" spans="1:30" s="29" customFormat="1" ht="29" x14ac:dyDescent="0.35">
      <c r="A104" s="75" t="s">
        <v>32</v>
      </c>
      <c r="B104" s="75" t="s">
        <v>235</v>
      </c>
      <c r="C104" s="75" t="s">
        <v>235</v>
      </c>
      <c r="D104" s="76" t="s">
        <v>34</v>
      </c>
      <c r="E104" s="75" t="s">
        <v>35</v>
      </c>
      <c r="F104" s="76" t="s">
        <v>239</v>
      </c>
      <c r="G104" s="75" t="s">
        <v>41</v>
      </c>
      <c r="H104" s="60">
        <v>32201</v>
      </c>
      <c r="I104" s="77" t="s">
        <v>255</v>
      </c>
      <c r="J104" s="77"/>
      <c r="K104" s="77" t="s">
        <v>255</v>
      </c>
      <c r="L104" s="81" t="s">
        <v>256</v>
      </c>
      <c r="M104" s="38" t="s">
        <v>38</v>
      </c>
      <c r="N104" s="77" t="s">
        <v>43</v>
      </c>
      <c r="O104" s="77">
        <v>1</v>
      </c>
      <c r="P104" s="79">
        <v>159513.64000000001</v>
      </c>
      <c r="Q104" s="80" t="s">
        <v>39</v>
      </c>
      <c r="R104" s="90">
        <f t="shared" si="33"/>
        <v>159514</v>
      </c>
      <c r="S104" s="90">
        <v>0</v>
      </c>
      <c r="T104" s="90">
        <v>0</v>
      </c>
      <c r="U104" s="90">
        <v>0</v>
      </c>
      <c r="V104" s="90">
        <v>0</v>
      </c>
      <c r="W104" s="90">
        <v>0</v>
      </c>
      <c r="X104" s="91">
        <v>0</v>
      </c>
      <c r="Y104" s="91">
        <v>0</v>
      </c>
      <c r="Z104" s="91">
        <v>0</v>
      </c>
      <c r="AA104" s="91">
        <v>0</v>
      </c>
      <c r="AB104" s="91">
        <v>159514</v>
      </c>
      <c r="AC104" s="91">
        <v>0</v>
      </c>
      <c r="AD104" s="92">
        <v>0</v>
      </c>
    </row>
    <row r="105" spans="1:30" s="29" customFormat="1" ht="29" x14ac:dyDescent="0.35">
      <c r="A105" s="75" t="s">
        <v>32</v>
      </c>
      <c r="B105" s="75" t="s">
        <v>235</v>
      </c>
      <c r="C105" s="75" t="s">
        <v>235</v>
      </c>
      <c r="D105" s="76" t="s">
        <v>34</v>
      </c>
      <c r="E105" s="75" t="s">
        <v>35</v>
      </c>
      <c r="F105" s="76" t="s">
        <v>239</v>
      </c>
      <c r="G105" s="75" t="s">
        <v>41</v>
      </c>
      <c r="H105" s="60">
        <v>35801</v>
      </c>
      <c r="I105" s="77" t="s">
        <v>257</v>
      </c>
      <c r="J105" s="77"/>
      <c r="K105" s="77" t="s">
        <v>258</v>
      </c>
      <c r="L105" s="78" t="s">
        <v>259</v>
      </c>
      <c r="M105" s="38" t="s">
        <v>38</v>
      </c>
      <c r="N105" s="77" t="s">
        <v>43</v>
      </c>
      <c r="O105" s="77">
        <v>1</v>
      </c>
      <c r="P105" s="79">
        <v>29496</v>
      </c>
      <c r="Q105" s="80" t="s">
        <v>39</v>
      </c>
      <c r="R105" s="90">
        <f t="shared" si="33"/>
        <v>29496</v>
      </c>
      <c r="S105" s="90">
        <v>0</v>
      </c>
      <c r="T105" s="90">
        <v>0</v>
      </c>
      <c r="U105" s="90">
        <v>0</v>
      </c>
      <c r="V105" s="90">
        <v>0</v>
      </c>
      <c r="W105" s="90">
        <v>0</v>
      </c>
      <c r="X105" s="91">
        <v>0</v>
      </c>
      <c r="Y105" s="91">
        <v>0</v>
      </c>
      <c r="Z105" s="91">
        <v>0</v>
      </c>
      <c r="AA105" s="91">
        <v>0</v>
      </c>
      <c r="AB105" s="91">
        <v>29496</v>
      </c>
      <c r="AC105" s="91">
        <v>0</v>
      </c>
      <c r="AD105" s="92">
        <v>0</v>
      </c>
    </row>
    <row r="106" spans="1:30" s="29" customFormat="1" ht="29" x14ac:dyDescent="0.35">
      <c r="A106" s="75" t="s">
        <v>32</v>
      </c>
      <c r="B106" s="75" t="s">
        <v>235</v>
      </c>
      <c r="C106" s="75" t="s">
        <v>235</v>
      </c>
      <c r="D106" s="76" t="s">
        <v>34</v>
      </c>
      <c r="E106" s="75" t="s">
        <v>35</v>
      </c>
      <c r="F106" s="76" t="s">
        <v>239</v>
      </c>
      <c r="G106" s="75" t="s">
        <v>41</v>
      </c>
      <c r="H106" s="60">
        <v>31401</v>
      </c>
      <c r="I106" s="77" t="s">
        <v>260</v>
      </c>
      <c r="J106" s="77"/>
      <c r="K106" s="77" t="s">
        <v>261</v>
      </c>
      <c r="L106" s="78" t="s">
        <v>262</v>
      </c>
      <c r="M106" s="38" t="s">
        <v>38</v>
      </c>
      <c r="N106" s="77" t="s">
        <v>43</v>
      </c>
      <c r="O106" s="77">
        <v>1</v>
      </c>
      <c r="P106" s="79">
        <v>2690.13</v>
      </c>
      <c r="Q106" s="80" t="s">
        <v>39</v>
      </c>
      <c r="R106" s="90">
        <f t="shared" si="33"/>
        <v>2690</v>
      </c>
      <c r="S106" s="90">
        <v>0</v>
      </c>
      <c r="T106" s="90">
        <v>0</v>
      </c>
      <c r="U106" s="90">
        <v>0</v>
      </c>
      <c r="V106" s="90">
        <v>0</v>
      </c>
      <c r="W106" s="90">
        <v>0</v>
      </c>
      <c r="X106" s="91">
        <v>0</v>
      </c>
      <c r="Y106" s="91">
        <v>0</v>
      </c>
      <c r="Z106" s="91">
        <v>0</v>
      </c>
      <c r="AA106" s="91">
        <v>0</v>
      </c>
      <c r="AB106" s="91">
        <v>2690</v>
      </c>
      <c r="AC106" s="91">
        <v>0</v>
      </c>
      <c r="AD106" s="92">
        <v>0</v>
      </c>
    </row>
    <row r="107" spans="1:30" s="29" customFormat="1" ht="29" x14ac:dyDescent="0.35">
      <c r="A107" s="75" t="s">
        <v>32</v>
      </c>
      <c r="B107" s="75" t="s">
        <v>235</v>
      </c>
      <c r="C107" s="75" t="s">
        <v>235</v>
      </c>
      <c r="D107" s="76" t="s">
        <v>34</v>
      </c>
      <c r="E107" s="75" t="s">
        <v>35</v>
      </c>
      <c r="F107" s="76" t="s">
        <v>239</v>
      </c>
      <c r="G107" s="75" t="s">
        <v>36</v>
      </c>
      <c r="H107" s="60">
        <v>21601</v>
      </c>
      <c r="I107" s="77" t="s">
        <v>263</v>
      </c>
      <c r="J107" s="77" t="s">
        <v>264</v>
      </c>
      <c r="K107" s="77" t="s">
        <v>82</v>
      </c>
      <c r="L107" s="81"/>
      <c r="M107" s="38" t="s">
        <v>38</v>
      </c>
      <c r="N107" s="77" t="s">
        <v>40</v>
      </c>
      <c r="O107" s="77">
        <v>235</v>
      </c>
      <c r="P107" s="79">
        <v>10.9</v>
      </c>
      <c r="Q107" s="80" t="s">
        <v>39</v>
      </c>
      <c r="R107" s="90">
        <f t="shared" si="33"/>
        <v>2562</v>
      </c>
      <c r="S107" s="90">
        <v>0</v>
      </c>
      <c r="T107" s="90">
        <v>0</v>
      </c>
      <c r="U107" s="90">
        <v>0</v>
      </c>
      <c r="V107" s="90">
        <v>0</v>
      </c>
      <c r="W107" s="90">
        <v>0</v>
      </c>
      <c r="X107" s="91">
        <v>0</v>
      </c>
      <c r="Y107" s="91">
        <v>0</v>
      </c>
      <c r="Z107" s="91">
        <v>0</v>
      </c>
      <c r="AA107" s="91">
        <v>0</v>
      </c>
      <c r="AB107" s="91">
        <v>2562</v>
      </c>
      <c r="AC107" s="91">
        <v>0</v>
      </c>
      <c r="AD107" s="92">
        <v>0</v>
      </c>
    </row>
    <row r="108" spans="1:30" s="29" customFormat="1" ht="29" x14ac:dyDescent="0.35">
      <c r="A108" s="75" t="s">
        <v>32</v>
      </c>
      <c r="B108" s="75" t="s">
        <v>235</v>
      </c>
      <c r="C108" s="75" t="s">
        <v>235</v>
      </c>
      <c r="D108" s="76" t="s">
        <v>34</v>
      </c>
      <c r="E108" s="75" t="s">
        <v>68</v>
      </c>
      <c r="F108" s="76" t="s">
        <v>240</v>
      </c>
      <c r="G108" s="75" t="s">
        <v>137</v>
      </c>
      <c r="H108" s="60">
        <v>24601</v>
      </c>
      <c r="I108" s="77" t="s">
        <v>263</v>
      </c>
      <c r="J108" s="77" t="s">
        <v>265</v>
      </c>
      <c r="K108" s="77" t="s">
        <v>266</v>
      </c>
      <c r="L108" s="81"/>
      <c r="M108" s="38" t="s">
        <v>38</v>
      </c>
      <c r="N108" s="77" t="s">
        <v>40</v>
      </c>
      <c r="O108" s="77">
        <v>1</v>
      </c>
      <c r="P108" s="79">
        <v>102</v>
      </c>
      <c r="Q108" s="80" t="s">
        <v>39</v>
      </c>
      <c r="R108" s="90">
        <f t="shared" si="33"/>
        <v>102</v>
      </c>
      <c r="S108" s="90">
        <v>0</v>
      </c>
      <c r="T108" s="90">
        <v>0</v>
      </c>
      <c r="U108" s="90">
        <v>0</v>
      </c>
      <c r="V108" s="90">
        <v>0</v>
      </c>
      <c r="W108" s="90">
        <v>0</v>
      </c>
      <c r="X108" s="91">
        <v>0</v>
      </c>
      <c r="Y108" s="91">
        <v>0</v>
      </c>
      <c r="Z108" s="91">
        <v>0</v>
      </c>
      <c r="AA108" s="91">
        <v>0</v>
      </c>
      <c r="AB108" s="91">
        <v>102</v>
      </c>
      <c r="AC108" s="91">
        <v>0</v>
      </c>
      <c r="AD108" s="92">
        <v>0</v>
      </c>
    </row>
    <row r="109" spans="1:30" s="29" customFormat="1" ht="29" x14ac:dyDescent="0.35">
      <c r="A109" s="75" t="s">
        <v>32</v>
      </c>
      <c r="B109" s="75" t="s">
        <v>235</v>
      </c>
      <c r="C109" s="75" t="s">
        <v>235</v>
      </c>
      <c r="D109" s="76" t="s">
        <v>34</v>
      </c>
      <c r="E109" s="75" t="s">
        <v>68</v>
      </c>
      <c r="F109" s="76" t="s">
        <v>240</v>
      </c>
      <c r="G109" s="75" t="s">
        <v>137</v>
      </c>
      <c r="H109" s="60">
        <v>24601</v>
      </c>
      <c r="I109" s="77" t="s">
        <v>263</v>
      </c>
      <c r="J109" s="77" t="s">
        <v>265</v>
      </c>
      <c r="K109" s="77" t="s">
        <v>266</v>
      </c>
      <c r="L109" s="81"/>
      <c r="M109" s="38" t="s">
        <v>38</v>
      </c>
      <c r="N109" s="77" t="s">
        <v>40</v>
      </c>
      <c r="O109" s="77">
        <v>10</v>
      </c>
      <c r="P109" s="79">
        <v>102</v>
      </c>
      <c r="Q109" s="80" t="s">
        <v>39</v>
      </c>
      <c r="R109" s="90">
        <f t="shared" si="33"/>
        <v>1020</v>
      </c>
      <c r="S109" s="90">
        <v>0</v>
      </c>
      <c r="T109" s="90">
        <v>0</v>
      </c>
      <c r="U109" s="90">
        <v>0</v>
      </c>
      <c r="V109" s="90">
        <v>0</v>
      </c>
      <c r="W109" s="90">
        <v>0</v>
      </c>
      <c r="X109" s="91">
        <v>0</v>
      </c>
      <c r="Y109" s="91">
        <v>0</v>
      </c>
      <c r="Z109" s="91">
        <v>0</v>
      </c>
      <c r="AA109" s="91">
        <v>0</v>
      </c>
      <c r="AB109" s="91">
        <v>1020</v>
      </c>
      <c r="AC109" s="91">
        <v>0</v>
      </c>
      <c r="AD109" s="92">
        <v>0</v>
      </c>
    </row>
    <row r="110" spans="1:30" s="29" customFormat="1" ht="43.5" x14ac:dyDescent="0.35">
      <c r="A110" s="75" t="s">
        <v>32</v>
      </c>
      <c r="B110" s="75" t="s">
        <v>235</v>
      </c>
      <c r="C110" s="75" t="s">
        <v>235</v>
      </c>
      <c r="D110" s="76" t="s">
        <v>34</v>
      </c>
      <c r="E110" s="75" t="s">
        <v>68</v>
      </c>
      <c r="F110" s="76" t="s">
        <v>240</v>
      </c>
      <c r="G110" s="75" t="s">
        <v>267</v>
      </c>
      <c r="H110" s="60">
        <v>35201</v>
      </c>
      <c r="I110" s="77" t="s">
        <v>268</v>
      </c>
      <c r="J110" s="77"/>
      <c r="K110" s="77" t="s">
        <v>269</v>
      </c>
      <c r="L110" s="77"/>
      <c r="M110" s="38" t="s">
        <v>38</v>
      </c>
      <c r="N110" s="77" t="s">
        <v>43</v>
      </c>
      <c r="O110" s="77">
        <v>1</v>
      </c>
      <c r="P110" s="79">
        <v>1740</v>
      </c>
      <c r="Q110" s="80" t="s">
        <v>39</v>
      </c>
      <c r="R110" s="90">
        <f t="shared" si="33"/>
        <v>1740</v>
      </c>
      <c r="S110" s="90">
        <v>0</v>
      </c>
      <c r="T110" s="90">
        <v>0</v>
      </c>
      <c r="U110" s="90">
        <v>0</v>
      </c>
      <c r="V110" s="90">
        <v>0</v>
      </c>
      <c r="W110" s="90">
        <v>0</v>
      </c>
      <c r="X110" s="91">
        <v>0</v>
      </c>
      <c r="Y110" s="91">
        <v>0</v>
      </c>
      <c r="Z110" s="91">
        <v>0</v>
      </c>
      <c r="AA110" s="91">
        <v>0</v>
      </c>
      <c r="AB110" s="91">
        <v>1740</v>
      </c>
      <c r="AC110" s="91">
        <v>0</v>
      </c>
      <c r="AD110" s="92">
        <v>0</v>
      </c>
    </row>
    <row r="111" spans="1:30" s="29" customFormat="1" ht="43.5" x14ac:dyDescent="0.35">
      <c r="A111" s="75" t="s">
        <v>32</v>
      </c>
      <c r="B111" s="75" t="s">
        <v>235</v>
      </c>
      <c r="C111" s="75" t="s">
        <v>235</v>
      </c>
      <c r="D111" s="76" t="s">
        <v>34</v>
      </c>
      <c r="E111" s="75" t="s">
        <v>35</v>
      </c>
      <c r="F111" s="76" t="s">
        <v>239</v>
      </c>
      <c r="G111" s="75" t="s">
        <v>41</v>
      </c>
      <c r="H111" s="60">
        <v>32601</v>
      </c>
      <c r="I111" s="77" t="s">
        <v>270</v>
      </c>
      <c r="J111" s="77"/>
      <c r="K111" s="77" t="s">
        <v>271</v>
      </c>
      <c r="L111" s="77"/>
      <c r="M111" s="38" t="s">
        <v>38</v>
      </c>
      <c r="N111" s="77" t="s">
        <v>43</v>
      </c>
      <c r="O111" s="77">
        <v>1</v>
      </c>
      <c r="P111" s="79">
        <v>1535.17</v>
      </c>
      <c r="Q111" s="80" t="s">
        <v>39</v>
      </c>
      <c r="R111" s="90">
        <f t="shared" si="33"/>
        <v>1535</v>
      </c>
      <c r="S111" s="90">
        <v>0</v>
      </c>
      <c r="T111" s="90">
        <v>0</v>
      </c>
      <c r="U111" s="90">
        <v>0</v>
      </c>
      <c r="V111" s="90">
        <v>0</v>
      </c>
      <c r="W111" s="90">
        <v>0</v>
      </c>
      <c r="X111" s="91">
        <v>0</v>
      </c>
      <c r="Y111" s="91">
        <v>0</v>
      </c>
      <c r="Z111" s="91">
        <v>0</v>
      </c>
      <c r="AA111" s="91">
        <v>0</v>
      </c>
      <c r="AB111" s="91">
        <v>1535</v>
      </c>
      <c r="AC111" s="91">
        <v>0</v>
      </c>
      <c r="AD111" s="92">
        <v>0</v>
      </c>
    </row>
    <row r="112" spans="1:30" s="29" customFormat="1" ht="29" x14ac:dyDescent="0.35">
      <c r="A112" s="75" t="s">
        <v>32</v>
      </c>
      <c r="B112" s="75" t="s">
        <v>235</v>
      </c>
      <c r="C112" s="75" t="s">
        <v>235</v>
      </c>
      <c r="D112" s="76" t="s">
        <v>34</v>
      </c>
      <c r="E112" s="75" t="s">
        <v>68</v>
      </c>
      <c r="F112" s="76" t="s">
        <v>35</v>
      </c>
      <c r="G112" s="75" t="s">
        <v>36</v>
      </c>
      <c r="H112" s="60">
        <v>21101</v>
      </c>
      <c r="I112" s="77" t="s">
        <v>272</v>
      </c>
      <c r="J112" s="81" t="s">
        <v>273</v>
      </c>
      <c r="K112" s="77" t="s">
        <v>274</v>
      </c>
      <c r="L112" s="81"/>
      <c r="M112" s="38" t="s">
        <v>38</v>
      </c>
      <c r="N112" s="77" t="s">
        <v>40</v>
      </c>
      <c r="O112" s="77">
        <v>1</v>
      </c>
      <c r="P112" s="79">
        <v>159</v>
      </c>
      <c r="Q112" s="80" t="s">
        <v>39</v>
      </c>
      <c r="R112" s="90">
        <f t="shared" si="33"/>
        <v>159</v>
      </c>
      <c r="S112" s="90">
        <v>0</v>
      </c>
      <c r="T112" s="90">
        <v>0</v>
      </c>
      <c r="U112" s="90">
        <v>0</v>
      </c>
      <c r="V112" s="90">
        <v>0</v>
      </c>
      <c r="W112" s="90">
        <v>0</v>
      </c>
      <c r="X112" s="91">
        <v>0</v>
      </c>
      <c r="Y112" s="91">
        <v>0</v>
      </c>
      <c r="Z112" s="91">
        <v>0</v>
      </c>
      <c r="AA112" s="91">
        <v>0</v>
      </c>
      <c r="AB112" s="91">
        <v>159</v>
      </c>
      <c r="AC112" s="91">
        <v>0</v>
      </c>
      <c r="AD112" s="92">
        <v>0</v>
      </c>
    </row>
    <row r="113" spans="1:30" s="29" customFormat="1" ht="29" x14ac:dyDescent="0.35">
      <c r="A113" s="75" t="s">
        <v>32</v>
      </c>
      <c r="B113" s="75" t="s">
        <v>235</v>
      </c>
      <c r="C113" s="75" t="s">
        <v>235</v>
      </c>
      <c r="D113" s="76" t="s">
        <v>34</v>
      </c>
      <c r="E113" s="75" t="s">
        <v>68</v>
      </c>
      <c r="F113" s="76" t="s">
        <v>240</v>
      </c>
      <c r="G113" s="75" t="s">
        <v>137</v>
      </c>
      <c r="H113" s="60">
        <v>21101</v>
      </c>
      <c r="I113" s="77" t="s">
        <v>272</v>
      </c>
      <c r="J113" s="81" t="s">
        <v>275</v>
      </c>
      <c r="K113" s="77" t="s">
        <v>276</v>
      </c>
      <c r="L113" s="81"/>
      <c r="M113" s="38" t="s">
        <v>38</v>
      </c>
      <c r="N113" s="77" t="s">
        <v>40</v>
      </c>
      <c r="O113" s="77">
        <v>1</v>
      </c>
      <c r="P113" s="79">
        <v>240</v>
      </c>
      <c r="Q113" s="80" t="s">
        <v>39</v>
      </c>
      <c r="R113" s="90">
        <f t="shared" si="33"/>
        <v>240</v>
      </c>
      <c r="S113" s="90">
        <v>0</v>
      </c>
      <c r="T113" s="90">
        <v>0</v>
      </c>
      <c r="U113" s="90">
        <v>0</v>
      </c>
      <c r="V113" s="90">
        <v>0</v>
      </c>
      <c r="W113" s="90">
        <v>0</v>
      </c>
      <c r="X113" s="91">
        <v>0</v>
      </c>
      <c r="Y113" s="91">
        <v>0</v>
      </c>
      <c r="Z113" s="91">
        <v>0</v>
      </c>
      <c r="AA113" s="91">
        <v>0</v>
      </c>
      <c r="AB113" s="91">
        <v>240</v>
      </c>
      <c r="AC113" s="91">
        <v>0</v>
      </c>
      <c r="AD113" s="92">
        <v>0</v>
      </c>
    </row>
    <row r="114" spans="1:30" s="29" customFormat="1" ht="29" x14ac:dyDescent="0.35">
      <c r="A114" s="75" t="s">
        <v>32</v>
      </c>
      <c r="B114" s="75" t="s">
        <v>235</v>
      </c>
      <c r="C114" s="75" t="s">
        <v>235</v>
      </c>
      <c r="D114" s="76" t="s">
        <v>34</v>
      </c>
      <c r="E114" s="75" t="s">
        <v>68</v>
      </c>
      <c r="F114" s="76" t="s">
        <v>246</v>
      </c>
      <c r="G114" s="75" t="s">
        <v>137</v>
      </c>
      <c r="H114" s="60">
        <v>22104</v>
      </c>
      <c r="I114" s="77" t="s">
        <v>277</v>
      </c>
      <c r="J114" s="81" t="s">
        <v>278</v>
      </c>
      <c r="K114" s="77" t="s">
        <v>279</v>
      </c>
      <c r="L114" s="81"/>
      <c r="M114" s="38" t="s">
        <v>38</v>
      </c>
      <c r="N114" s="77" t="s">
        <v>40</v>
      </c>
      <c r="O114" s="77">
        <v>1</v>
      </c>
      <c r="P114" s="79">
        <v>185</v>
      </c>
      <c r="Q114" s="80" t="s">
        <v>39</v>
      </c>
      <c r="R114" s="90">
        <f t="shared" si="33"/>
        <v>185</v>
      </c>
      <c r="S114" s="90">
        <v>0</v>
      </c>
      <c r="T114" s="90">
        <v>0</v>
      </c>
      <c r="U114" s="90">
        <v>0</v>
      </c>
      <c r="V114" s="90">
        <v>0</v>
      </c>
      <c r="W114" s="90">
        <v>0</v>
      </c>
      <c r="X114" s="91">
        <v>0</v>
      </c>
      <c r="Y114" s="91">
        <v>0</v>
      </c>
      <c r="Z114" s="91">
        <v>0</v>
      </c>
      <c r="AA114" s="91">
        <v>0</v>
      </c>
      <c r="AB114" s="91">
        <v>185</v>
      </c>
      <c r="AC114" s="91">
        <v>0</v>
      </c>
      <c r="AD114" s="92">
        <v>0</v>
      </c>
    </row>
    <row r="115" spans="1:30" s="29" customFormat="1" ht="29" x14ac:dyDescent="0.35">
      <c r="A115" s="75" t="s">
        <v>32</v>
      </c>
      <c r="B115" s="75" t="s">
        <v>235</v>
      </c>
      <c r="C115" s="75" t="s">
        <v>235</v>
      </c>
      <c r="D115" s="76" t="s">
        <v>34</v>
      </c>
      <c r="E115" s="75" t="s">
        <v>68</v>
      </c>
      <c r="F115" s="76" t="s">
        <v>240</v>
      </c>
      <c r="G115" s="75" t="s">
        <v>137</v>
      </c>
      <c r="H115" s="60">
        <v>22104</v>
      </c>
      <c r="I115" s="77" t="s">
        <v>277</v>
      </c>
      <c r="J115" s="81" t="s">
        <v>280</v>
      </c>
      <c r="K115" s="77" t="s">
        <v>281</v>
      </c>
      <c r="L115" s="81"/>
      <c r="M115" s="38" t="s">
        <v>38</v>
      </c>
      <c r="N115" s="77" t="s">
        <v>40</v>
      </c>
      <c r="O115" s="77">
        <v>45</v>
      </c>
      <c r="P115" s="79">
        <v>6</v>
      </c>
      <c r="Q115" s="80" t="s">
        <v>39</v>
      </c>
      <c r="R115" s="90">
        <f t="shared" si="33"/>
        <v>270</v>
      </c>
      <c r="S115" s="90">
        <v>0</v>
      </c>
      <c r="T115" s="90">
        <v>0</v>
      </c>
      <c r="U115" s="90">
        <v>0</v>
      </c>
      <c r="V115" s="90">
        <v>0</v>
      </c>
      <c r="W115" s="90">
        <v>0</v>
      </c>
      <c r="X115" s="91">
        <v>0</v>
      </c>
      <c r="Y115" s="91">
        <v>0</v>
      </c>
      <c r="Z115" s="91">
        <v>0</v>
      </c>
      <c r="AA115" s="91">
        <v>0</v>
      </c>
      <c r="AB115" s="91">
        <v>270</v>
      </c>
      <c r="AC115" s="91">
        <v>0</v>
      </c>
      <c r="AD115" s="92">
        <v>0</v>
      </c>
    </row>
    <row r="116" spans="1:30" s="29" customFormat="1" ht="29" x14ac:dyDescent="0.35">
      <c r="A116" s="75" t="s">
        <v>32</v>
      </c>
      <c r="B116" s="75" t="s">
        <v>235</v>
      </c>
      <c r="C116" s="75" t="s">
        <v>235</v>
      </c>
      <c r="D116" s="76" t="s">
        <v>34</v>
      </c>
      <c r="E116" s="75" t="s">
        <v>68</v>
      </c>
      <c r="F116" s="76" t="s">
        <v>246</v>
      </c>
      <c r="G116" s="75" t="s">
        <v>137</v>
      </c>
      <c r="H116" s="60">
        <v>21601</v>
      </c>
      <c r="I116" s="77" t="s">
        <v>263</v>
      </c>
      <c r="J116" s="81" t="s">
        <v>282</v>
      </c>
      <c r="K116" s="77" t="s">
        <v>283</v>
      </c>
      <c r="L116" s="81"/>
      <c r="M116" s="38" t="s">
        <v>38</v>
      </c>
      <c r="N116" s="77" t="s">
        <v>40</v>
      </c>
      <c r="O116" s="77">
        <v>1</v>
      </c>
      <c r="P116" s="79">
        <v>73.45</v>
      </c>
      <c r="Q116" s="80" t="s">
        <v>39</v>
      </c>
      <c r="R116" s="90">
        <f t="shared" si="33"/>
        <v>73</v>
      </c>
      <c r="S116" s="90">
        <v>0</v>
      </c>
      <c r="T116" s="90">
        <v>0</v>
      </c>
      <c r="U116" s="90">
        <v>0</v>
      </c>
      <c r="V116" s="90">
        <v>0</v>
      </c>
      <c r="W116" s="90">
        <v>0</v>
      </c>
      <c r="X116" s="91">
        <v>0</v>
      </c>
      <c r="Y116" s="91">
        <v>0</v>
      </c>
      <c r="Z116" s="91">
        <v>0</v>
      </c>
      <c r="AA116" s="91">
        <v>0</v>
      </c>
      <c r="AB116" s="91">
        <v>73</v>
      </c>
      <c r="AC116" s="91">
        <v>0</v>
      </c>
      <c r="AD116" s="92">
        <v>0</v>
      </c>
    </row>
    <row r="117" spans="1:30" s="29" customFormat="1" ht="29" x14ac:dyDescent="0.35">
      <c r="A117" s="75" t="s">
        <v>32</v>
      </c>
      <c r="B117" s="75" t="s">
        <v>235</v>
      </c>
      <c r="C117" s="75" t="s">
        <v>235</v>
      </c>
      <c r="D117" s="76" t="s">
        <v>34</v>
      </c>
      <c r="E117" s="75" t="s">
        <v>68</v>
      </c>
      <c r="F117" s="76" t="s">
        <v>246</v>
      </c>
      <c r="G117" s="75" t="s">
        <v>137</v>
      </c>
      <c r="H117" s="60">
        <v>21601</v>
      </c>
      <c r="I117" s="77" t="s">
        <v>263</v>
      </c>
      <c r="J117" s="81" t="s">
        <v>282</v>
      </c>
      <c r="K117" s="77" t="s">
        <v>284</v>
      </c>
      <c r="L117" s="81"/>
      <c r="M117" s="38" t="s">
        <v>38</v>
      </c>
      <c r="N117" s="77" t="s">
        <v>40</v>
      </c>
      <c r="O117" s="77">
        <v>2</v>
      </c>
      <c r="P117" s="79">
        <v>73.33</v>
      </c>
      <c r="Q117" s="80" t="s">
        <v>39</v>
      </c>
      <c r="R117" s="90">
        <f t="shared" si="33"/>
        <v>147</v>
      </c>
      <c r="S117" s="90">
        <v>0</v>
      </c>
      <c r="T117" s="90">
        <v>0</v>
      </c>
      <c r="U117" s="90">
        <v>0</v>
      </c>
      <c r="V117" s="90">
        <v>0</v>
      </c>
      <c r="W117" s="90">
        <v>0</v>
      </c>
      <c r="X117" s="91">
        <v>0</v>
      </c>
      <c r="Y117" s="91">
        <v>0</v>
      </c>
      <c r="Z117" s="91">
        <v>0</v>
      </c>
      <c r="AA117" s="91">
        <v>0</v>
      </c>
      <c r="AB117" s="91">
        <v>147</v>
      </c>
      <c r="AC117" s="91">
        <v>0</v>
      </c>
      <c r="AD117" s="92">
        <v>0</v>
      </c>
    </row>
    <row r="118" spans="1:30" s="29" customFormat="1" ht="29" x14ac:dyDescent="0.35">
      <c r="A118" s="75" t="s">
        <v>32</v>
      </c>
      <c r="B118" s="75" t="s">
        <v>235</v>
      </c>
      <c r="C118" s="75" t="s">
        <v>235</v>
      </c>
      <c r="D118" s="76" t="s">
        <v>34</v>
      </c>
      <c r="E118" s="75" t="s">
        <v>68</v>
      </c>
      <c r="F118" s="76" t="s">
        <v>246</v>
      </c>
      <c r="G118" s="75" t="s">
        <v>137</v>
      </c>
      <c r="H118" s="60">
        <v>21601</v>
      </c>
      <c r="I118" s="77" t="s">
        <v>263</v>
      </c>
      <c r="J118" s="81" t="s">
        <v>264</v>
      </c>
      <c r="K118" s="77" t="s">
        <v>82</v>
      </c>
      <c r="L118" s="81"/>
      <c r="M118" s="38" t="s">
        <v>38</v>
      </c>
      <c r="N118" s="77" t="s">
        <v>40</v>
      </c>
      <c r="O118" s="77">
        <v>4</v>
      </c>
      <c r="P118" s="79">
        <v>379</v>
      </c>
      <c r="Q118" s="80" t="s">
        <v>39</v>
      </c>
      <c r="R118" s="90">
        <f t="shared" si="33"/>
        <v>1516</v>
      </c>
      <c r="S118" s="90">
        <v>0</v>
      </c>
      <c r="T118" s="90">
        <v>0</v>
      </c>
      <c r="U118" s="90">
        <v>0</v>
      </c>
      <c r="V118" s="90">
        <v>0</v>
      </c>
      <c r="W118" s="90">
        <v>0</v>
      </c>
      <c r="X118" s="91">
        <v>0</v>
      </c>
      <c r="Y118" s="91">
        <v>0</v>
      </c>
      <c r="Z118" s="91">
        <v>0</v>
      </c>
      <c r="AA118" s="91">
        <v>0</v>
      </c>
      <c r="AB118" s="91">
        <v>1516</v>
      </c>
      <c r="AC118" s="91">
        <v>0</v>
      </c>
      <c r="AD118" s="92">
        <v>0</v>
      </c>
    </row>
    <row r="119" spans="1:30" s="29" customFormat="1" ht="29" x14ac:dyDescent="0.35">
      <c r="A119" s="75" t="s">
        <v>32</v>
      </c>
      <c r="B119" s="75" t="s">
        <v>235</v>
      </c>
      <c r="C119" s="75" t="s">
        <v>235</v>
      </c>
      <c r="D119" s="76" t="s">
        <v>34</v>
      </c>
      <c r="E119" s="75" t="s">
        <v>68</v>
      </c>
      <c r="F119" s="76" t="s">
        <v>246</v>
      </c>
      <c r="G119" s="75" t="s">
        <v>137</v>
      </c>
      <c r="H119" s="60">
        <v>21601</v>
      </c>
      <c r="I119" s="77" t="s">
        <v>263</v>
      </c>
      <c r="J119" s="81" t="s">
        <v>83</v>
      </c>
      <c r="K119" s="77" t="s">
        <v>84</v>
      </c>
      <c r="L119" s="81"/>
      <c r="M119" s="38" t="s">
        <v>38</v>
      </c>
      <c r="N119" s="77" t="s">
        <v>40</v>
      </c>
      <c r="O119" s="77">
        <v>2</v>
      </c>
      <c r="P119" s="79">
        <v>277</v>
      </c>
      <c r="Q119" s="80" t="s">
        <v>39</v>
      </c>
      <c r="R119" s="90">
        <f t="shared" si="33"/>
        <v>554</v>
      </c>
      <c r="S119" s="90">
        <v>0</v>
      </c>
      <c r="T119" s="90">
        <v>0</v>
      </c>
      <c r="U119" s="90">
        <v>0</v>
      </c>
      <c r="V119" s="90">
        <v>0</v>
      </c>
      <c r="W119" s="90">
        <v>0</v>
      </c>
      <c r="X119" s="91">
        <v>0</v>
      </c>
      <c r="Y119" s="91">
        <v>0</v>
      </c>
      <c r="Z119" s="91">
        <v>0</v>
      </c>
      <c r="AA119" s="91">
        <v>0</v>
      </c>
      <c r="AB119" s="91">
        <v>554</v>
      </c>
      <c r="AC119" s="91">
        <v>0</v>
      </c>
      <c r="AD119" s="92">
        <v>0</v>
      </c>
    </row>
    <row r="120" spans="1:30" x14ac:dyDescent="0.35">
      <c r="A120" s="82"/>
      <c r="B120" s="82"/>
      <c r="C120" s="82"/>
      <c r="D120" s="82"/>
      <c r="E120" s="82"/>
      <c r="F120" s="82"/>
      <c r="G120" s="82"/>
      <c r="H120" s="82"/>
      <c r="I120" s="82"/>
      <c r="J120" s="83"/>
      <c r="K120" s="84"/>
      <c r="L120" s="82"/>
      <c r="M120" s="82"/>
      <c r="N120" s="83"/>
      <c r="O120" s="82"/>
      <c r="P120" s="85"/>
      <c r="Q120" s="83"/>
      <c r="R120" s="93"/>
      <c r="S120" s="93"/>
      <c r="T120" s="93"/>
      <c r="U120" s="93"/>
      <c r="V120" s="93"/>
      <c r="W120" s="93"/>
      <c r="X120" s="93"/>
      <c r="Y120" s="93"/>
      <c r="Z120" s="93"/>
      <c r="AA120" s="93"/>
      <c r="AB120" s="93"/>
      <c r="AC120" s="93"/>
      <c r="AD120" s="94"/>
    </row>
    <row r="121" spans="1:30" x14ac:dyDescent="0.35">
      <c r="A121" s="82"/>
      <c r="B121" s="82"/>
      <c r="C121" s="82"/>
      <c r="D121" s="82"/>
      <c r="E121" s="82"/>
      <c r="F121" s="82"/>
      <c r="G121" s="82"/>
      <c r="H121" s="82"/>
      <c r="I121" s="82"/>
      <c r="J121" s="83"/>
      <c r="K121" s="84"/>
      <c r="L121" s="82"/>
      <c r="M121" s="82"/>
      <c r="N121" s="83"/>
      <c r="O121" s="82"/>
      <c r="P121" s="85"/>
      <c r="Q121" s="83"/>
      <c r="R121" s="93"/>
      <c r="S121" s="93"/>
      <c r="T121" s="93"/>
      <c r="U121" s="93"/>
      <c r="V121" s="93"/>
      <c r="W121" s="93"/>
      <c r="X121" s="93"/>
      <c r="Y121" s="93"/>
      <c r="Z121" s="93"/>
      <c r="AA121" s="93"/>
      <c r="AB121" s="93"/>
      <c r="AC121" s="93"/>
      <c r="AD121" s="94"/>
    </row>
    <row r="122" spans="1:30" x14ac:dyDescent="0.35">
      <c r="A122" s="96" t="s">
        <v>20</v>
      </c>
      <c r="B122" s="96"/>
      <c r="C122" s="96"/>
      <c r="D122" s="96"/>
      <c r="E122" s="96"/>
      <c r="F122" s="96"/>
      <c r="G122" s="96"/>
      <c r="H122" s="96"/>
      <c r="I122" s="96"/>
      <c r="J122" s="22"/>
      <c r="K122" s="2"/>
      <c r="L122" s="4"/>
      <c r="M122" s="4"/>
      <c r="N122" s="4"/>
      <c r="O122" s="5"/>
      <c r="P122" s="19"/>
      <c r="Q122" s="4"/>
      <c r="R122" s="95">
        <f>SUM(R11:R121)</f>
        <v>878189</v>
      </c>
      <c r="S122" s="95">
        <f>SUM(S70:S119)</f>
        <v>0</v>
      </c>
      <c r="T122" s="95">
        <f>SUM(T70:T121)</f>
        <v>0</v>
      </c>
      <c r="U122" s="95">
        <f>SUM(U70:U121)</f>
        <v>0</v>
      </c>
      <c r="V122" s="95">
        <f>SUM(V70:V119)</f>
        <v>0</v>
      </c>
      <c r="W122" s="95">
        <f>SUM(W70:W121)</f>
        <v>0</v>
      </c>
      <c r="X122" s="95">
        <f>SUM(X70:X121)</f>
        <v>0</v>
      </c>
      <c r="Y122" s="95">
        <f>SUM(Y70:Y119)</f>
        <v>0</v>
      </c>
      <c r="Z122" s="95">
        <f>SUM(Z70:Z119)</f>
        <v>0</v>
      </c>
      <c r="AA122" s="95">
        <f>SUM(AA70:AA119)</f>
        <v>0</v>
      </c>
      <c r="AB122" s="95">
        <f>SUM(AB11:AB121)</f>
        <v>878189</v>
      </c>
      <c r="AC122" s="95">
        <f>SUM(AC70:AC119)</f>
        <v>0</v>
      </c>
      <c r="AD122" s="95">
        <f>SUM(AD70:AD119)</f>
        <v>0</v>
      </c>
    </row>
    <row r="124" spans="1:30" x14ac:dyDescent="0.35">
      <c r="A124" s="97" t="s">
        <v>55</v>
      </c>
      <c r="B124" s="97"/>
      <c r="C124" s="97"/>
      <c r="D124" s="97"/>
      <c r="E124" s="97"/>
      <c r="F124" s="97"/>
      <c r="G124" s="97"/>
    </row>
  </sheetData>
  <mergeCells count="3">
    <mergeCell ref="A7:AC7"/>
    <mergeCell ref="A122:I122"/>
    <mergeCell ref="A124:G124"/>
  </mergeCells>
  <printOptions horizontalCentered="1"/>
  <pageMargins left="0.19685039370078741" right="0.59055118110236227" top="0.19685039370078741" bottom="0.19685039370078741" header="0" footer="0"/>
  <pageSetup paperSize="5" scale="40"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PAAASINE MODOCTUBRE 2025</vt:lpstr>
      <vt:lpstr>'PAAASINE MODOCTUBRE 2025'!Títulos_a_imprimir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luis</dc:creator>
  <cp:keywords/>
  <dc:description/>
  <cp:lastModifiedBy>MENDEZ PEREZ ALEJANDRA</cp:lastModifiedBy>
  <cp:revision/>
  <cp:lastPrinted>2025-10-28T21:20:49Z</cp:lastPrinted>
  <dcterms:created xsi:type="dcterms:W3CDTF">2019-12-18T18:57:02Z</dcterms:created>
  <dcterms:modified xsi:type="dcterms:W3CDTF">2025-11-10T22:27:23Z</dcterms:modified>
  <cp:category/>
  <cp:contentStatus/>
</cp:coreProperties>
</file>