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Colima/"/>
    </mc:Choice>
  </mc:AlternateContent>
  <xr:revisionPtr revIDLastSave="0" documentId="8_{D51C1CBE-CC2E-4C72-8132-897ED685209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MODSEPTIEMBRE 2025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MODSEPTIEMBRE 2025'!$A$10:$AD$47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MODSEPTIEMBRE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88" i="13" l="1"/>
  <c r="R88" i="13"/>
  <c r="AD88" i="13"/>
  <c r="AC88" i="13"/>
  <c r="AB88" i="13"/>
  <c r="Z88" i="13"/>
  <c r="Y88" i="13"/>
  <c r="X88" i="13"/>
  <c r="W88" i="13"/>
  <c r="V88" i="13"/>
  <c r="U88" i="13"/>
  <c r="T88" i="13"/>
  <c r="S88" i="13"/>
  <c r="R85" i="13"/>
  <c r="R84" i="13"/>
  <c r="R83" i="13"/>
  <c r="R82" i="13"/>
  <c r="R81" i="13"/>
  <c r="R80" i="13"/>
  <c r="R79" i="13"/>
  <c r="R78" i="13"/>
  <c r="R77" i="13"/>
  <c r="R76" i="13"/>
  <c r="R75" i="13"/>
  <c r="R74" i="13"/>
  <c r="R73" i="13"/>
  <c r="R72" i="13"/>
  <c r="R71" i="13"/>
  <c r="R70" i="13"/>
  <c r="R69" i="13"/>
  <c r="R68" i="13" l="1"/>
  <c r="AA68" i="13" s="1"/>
  <c r="R67" i="13"/>
  <c r="AA67" i="13" s="1"/>
  <c r="R66" i="13"/>
  <c r="AA66" i="13" s="1"/>
  <c r="R65" i="13"/>
  <c r="AA65" i="13" s="1"/>
  <c r="R64" i="13"/>
  <c r="AA64" i="13" s="1"/>
  <c r="R63" i="13"/>
  <c r="AA63" i="13" s="1"/>
  <c r="R62" i="13"/>
  <c r="AA62" i="13" s="1"/>
  <c r="R61" i="13"/>
  <c r="AA61" i="13" s="1"/>
  <c r="R60" i="13"/>
  <c r="AA60" i="13" s="1"/>
  <c r="R59" i="13"/>
  <c r="AA59" i="13" s="1"/>
  <c r="R58" i="13"/>
  <c r="AA58" i="13" s="1"/>
  <c r="R57" i="13"/>
  <c r="AA57" i="13" s="1"/>
  <c r="R56" i="13"/>
  <c r="AA56" i="13" s="1"/>
  <c r="R55" i="13"/>
  <c r="AA55" i="13" s="1"/>
  <c r="R54" i="13"/>
  <c r="AA54" i="13" s="1"/>
  <c r="R53" i="13"/>
  <c r="AA53" i="13" s="1"/>
  <c r="R52" i="13"/>
  <c r="AA52" i="13" s="1"/>
  <c r="R51" i="13"/>
  <c r="AA51" i="13" s="1"/>
  <c r="R50" i="13"/>
  <c r="AA50" i="13" s="1"/>
  <c r="R49" i="13"/>
  <c r="AA49" i="13" s="1"/>
  <c r="R48" i="13"/>
  <c r="AA48" i="13" s="1"/>
  <c r="R47" i="13"/>
  <c r="AA47" i="13" s="1"/>
  <c r="R46" i="13"/>
  <c r="AA46" i="13" s="1"/>
  <c r="AA31" i="13" l="1"/>
  <c r="R45" i="13"/>
  <c r="AA45" i="13" s="1"/>
  <c r="R44" i="13"/>
  <c r="AA44" i="13" s="1"/>
  <c r="R43" i="13"/>
  <c r="AA43" i="13" s="1"/>
  <c r="R42" i="13"/>
  <c r="AA42" i="13" s="1"/>
  <c r="R41" i="13"/>
  <c r="AA41" i="13" s="1"/>
  <c r="R40" i="13"/>
  <c r="AA40" i="13" s="1"/>
  <c r="R39" i="13"/>
  <c r="AA39" i="13" s="1"/>
  <c r="R38" i="13"/>
  <c r="AA38" i="13" s="1"/>
  <c r="R37" i="13"/>
  <c r="AA37" i="13" s="1"/>
  <c r="R36" i="13"/>
  <c r="AA36" i="13" s="1"/>
  <c r="R35" i="13"/>
  <c r="AA35" i="13" s="1"/>
  <c r="R34" i="13"/>
  <c r="AA34" i="13" s="1"/>
  <c r="R33" i="13"/>
  <c r="AA33" i="13" s="1"/>
  <c r="R32" i="13"/>
  <c r="AA32" i="13" s="1"/>
  <c r="R31" i="13"/>
  <c r="R30" i="13"/>
  <c r="AA30" i="13" s="1"/>
  <c r="R29" i="13"/>
  <c r="AA29" i="13" s="1"/>
  <c r="R28" i="13"/>
  <c r="AA28" i="13" s="1"/>
  <c r="R27" i="13"/>
  <c r="AA27" i="13" s="1"/>
  <c r="R26" i="13"/>
  <c r="AA26" i="13" s="1"/>
  <c r="R25" i="13"/>
  <c r="AA25" i="13" s="1"/>
  <c r="R24" i="13"/>
  <c r="AA24" i="13" s="1"/>
  <c r="R23" i="13"/>
  <c r="AA23" i="13" s="1"/>
  <c r="R22" i="13"/>
  <c r="AA22" i="13" s="1"/>
  <c r="R21" i="13"/>
  <c r="AA21" i="13" s="1"/>
  <c r="R20" i="13"/>
  <c r="AA20" i="13" s="1"/>
  <c r="R19" i="13"/>
  <c r="AA19" i="13" s="1"/>
  <c r="R18" i="13"/>
  <c r="AA18" i="13" s="1"/>
  <c r="R17" i="13"/>
  <c r="AA17" i="13" s="1"/>
  <c r="R16" i="13"/>
  <c r="AA16" i="13" s="1"/>
  <c r="R15" i="13"/>
  <c r="AA15" i="13" s="1"/>
  <c r="R14" i="13"/>
  <c r="AA14" i="13" s="1"/>
  <c r="R13" i="13"/>
  <c r="AA13" i="13" s="1"/>
  <c r="R12" i="13"/>
  <c r="R11" i="13"/>
  <c r="AA11" i="13" s="1"/>
  <c r="AA12" i="13" l="1"/>
</calcChain>
</file>

<file path=xl/sharedStrings.xml><?xml version="1.0" encoding="utf-8"?>
<sst xmlns="http://schemas.openxmlformats.org/spreadsheetml/2006/main" count="990" uniqueCount="220">
  <si>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</si>
  <si>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</si>
  <si>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</si>
  <si>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</si>
  <si>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</si>
  <si>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</si>
  <si>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</si>
  <si>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</si>
  <si>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</si>
  <si>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</si>
  <si>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</si>
  <si>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</si>
  <si>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</si>
  <si>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</si>
  <si>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</si>
  <si>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</si>
  <si>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</si>
  <si>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</si>
  <si>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</si>
  <si>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</si>
  <si>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</si>
  <si>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</si>
  <si>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</si>
  <si>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</si>
  <si>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</si>
  <si>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</si>
  <si>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</si>
  <si>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</si>
  <si>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</si>
  <si>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</si>
  <si>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</si>
  <si>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</si>
  <si>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</si>
  <si>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</si>
  <si>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</si>
  <si>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</si>
  <si>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</si>
  <si>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</si>
  <si>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</si>
  <si>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</si>
  <si>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</si>
  <si>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</si>
  <si>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</si>
  <si>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</si>
  <si>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</si>
  <si>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</si>
  <si>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</si>
  <si>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</si>
  <si>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</si>
  <si>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</si>
  <si>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</si>
  <si>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</si>
  <si>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</si>
  <si>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</si>
  <si>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</si>
  <si>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</si>
  <si>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</si>
  <si>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</si>
  <si>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</si>
  <si>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</si>
  <si>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</si>
  <si>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</si>
  <si>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</si>
  <si>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</si>
  <si>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</si>
  <si>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</si>
  <si>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</si>
  <si>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</si>
  <si>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</si>
  <si>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</si>
  <si>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</si>
  <si>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</si>
  <si>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</si>
  <si>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</si>
  <si>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</si>
  <si>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</si>
  <si>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MANTENIMIENTO Y CONSERVACIÓN DE VEHÍCULOS TERRESTRES, AÉREOS, MARÍTIMOS, LACUSTRES Y FLUVIALES</t>
  </si>
  <si>
    <t>B00PE02</t>
  </si>
  <si>
    <t>MANTENIMIENTO Y CONSERVACIÓN DE MOBILIARIO Y EQUIPO DE ADMINISTRACIÓN</t>
  </si>
  <si>
    <t>INE/110/2022 Y SU CONVENIO MODIFICATORIO</t>
  </si>
  <si>
    <t>21600007-0003</t>
  </si>
  <si>
    <t>21600008-0009</t>
  </si>
  <si>
    <t>PASTILLA DESODORANTE</t>
  </si>
  <si>
    <t>21601001-0013</t>
  </si>
  <si>
    <t>PAPEL HIGIENICO</t>
  </si>
  <si>
    <t>21601001-0017</t>
  </si>
  <si>
    <t>TOALLA INTERDOBLADA</t>
  </si>
  <si>
    <t>SERVICIO TELEFONICO DE LA JUNTA LOCAL EJECUTIVA</t>
  </si>
  <si>
    <t>SERVICIO POSTAL</t>
  </si>
  <si>
    <t>LAVADO DE CARROCERIA DEL PARQUE VEHICULAR AL SERVICIO DE LA JUNTA LOCAL EJECUTIVA</t>
  </si>
  <si>
    <t>21601001-0111</t>
  </si>
  <si>
    <t>GUANTES DE HULE P/LIMPIEZA</t>
  </si>
  <si>
    <t>SERVICIO DE AGUA POTABLE   CONT-20978095</t>
  </si>
  <si>
    <t>SERVICIO DE AGUA POTABLE   CONT-20978097</t>
  </si>
  <si>
    <t>SERVICIO DE AGUA POTABLE   CONT-20978098</t>
  </si>
  <si>
    <t>SERVICIO DE AGUA POTABLE   CONT-0026923201</t>
  </si>
  <si>
    <t>SERV DE FOTOCOPIADO DEL MES DE AGOSTO DE 2025, CLCFDI 60103, 2 EQUIPO EN JLE , 1 EQUIPO RFE, 1 EQUIPO FISCALIZACION,Y 2 IMP A COLOR</t>
  </si>
  <si>
    <t>SOBREPESO GUIAS DE ESTAFETA VOC. EJECUTIVA, VOC. SECRETERIAL Y VOC. DE ORGANZACION.</t>
  </si>
  <si>
    <t>MANTENIMIENTO Y SOPORTE AL PROGRAMA DE IMPRESIÓN DE ETIQUETAS RFID 
DE PC A IMPRESORA ZEBRA RZ400 RFID</t>
  </si>
  <si>
    <t>SERVICIOS DE MANTENIMIENTO DE APLICACIONES INFORMÁTICAS</t>
  </si>
  <si>
    <t>21600006-0011</t>
  </si>
  <si>
    <t>BOLSA DE PLASTICO P/BASURA 75 X 90 CM.</t>
  </si>
  <si>
    <t>21600007-0013</t>
  </si>
  <si>
    <t>CLORO DE 10 LITROS</t>
  </si>
  <si>
    <t>21600022-0009</t>
  </si>
  <si>
    <t>JABON LIQUIDO P/UTENCILIOS DE COCINA</t>
  </si>
  <si>
    <t>BOTE</t>
  </si>
  <si>
    <t>DESINFECTANTE LIMPIADOR  (FABULOSO)</t>
  </si>
  <si>
    <t>CAJA</t>
  </si>
  <si>
    <t>21600024-0006</t>
  </si>
  <si>
    <t>LIMPIADOR SARRICIDA 1 LITRO</t>
  </si>
  <si>
    <t>REPARACION DE FALLA ELECTRICA (CORTO CIRCUITO) AIRE ACOND TIPO MINI SPLIT DE 3 TON DE LA SALA DE  REUNIONES DE LA VOC. EJECUTIVA</t>
  </si>
  <si>
    <t>SERVICIO DE INSPECCION,PRESURIZACION Y REVISION DE FUGA DE ANTICONGELANTE A NISSAN URVAN 2007 PLACAS FH70805</t>
  </si>
  <si>
    <t>SERVICIOS DE JARDINERIA Y FUMIGACION</t>
  </si>
  <si>
    <t>SERVICIO DE FUMIGACION Y CONTROL DE PLAGAS BODEGA DE JESUS CARRANZA 296</t>
  </si>
  <si>
    <t>21100081-0082</t>
  </si>
  <si>
    <t>ETIQUETA ADHESIVA  25 X 38</t>
  </si>
  <si>
    <t>R110516</t>
  </si>
  <si>
    <t>21100011-0048</t>
  </si>
  <si>
    <t>BOLSA DE PLASTICO 35 X 45</t>
  </si>
  <si>
    <t>CINTA DIUREX 18 X 33</t>
  </si>
  <si>
    <t>21100017-0012</t>
  </si>
  <si>
    <t>CAJAS DE CARTON CORRUGADO DESLIZ. T/OFICI</t>
  </si>
  <si>
    <t>SERVICIO DE PENSION PARA RESGUARDO DE VEHICULOS OFICIALES INE DEL MES DE AGOSTO 2025</t>
  </si>
  <si>
    <t>ARRENDAMIENTO BODEGA J J CARRANZA DEL MES AGOSTO DE 2025</t>
  </si>
  <si>
    <t>RENTA EDIF RFE  PLANTA BAJA DE AGOSTO 2025</t>
  </si>
  <si>
    <t>RENTA EDIF RFE PLANTA ALTA MES DE AGOSTO DE 2025</t>
  </si>
  <si>
    <t>SERVICIO DE VIGILANCIA DEL MES DE AGOSTO DE 2025 FJM GRUPO EMPRESARIAL</t>
  </si>
  <si>
    <t>SERVICIO DE LIMPIEZA DE AGOSTO 2025 INSTALACIONES DE LA JLE ( ELECCION EXTRAODINARIA DEL PODER JUDICIAL DE LA FEDERACION)</t>
  </si>
  <si>
    <t>CM01</t>
  </si>
  <si>
    <t>21600007-0004</t>
  </si>
  <si>
    <t>PASTILLA P/TANQUE W.C.</t>
  </si>
  <si>
    <t>Pieza</t>
  </si>
  <si>
    <t>ADJUDICACIÓN DIRECTA</t>
  </si>
  <si>
    <t>21601001-0122</t>
  </si>
  <si>
    <t>BOLSA DE PLASTICO P/BASURA 60 X 90 CM.</t>
  </si>
  <si>
    <t>21600017-0002</t>
  </si>
  <si>
    <t>FIBRA VERDE SCOTCH - BRITE</t>
  </si>
  <si>
    <t>21600019-0001</t>
  </si>
  <si>
    <t>21601001-0002</t>
  </si>
  <si>
    <t>CLORO</t>
  </si>
  <si>
    <t>SERVICIO TELEFONICO CONVENCIONAL</t>
  </si>
  <si>
    <t>ARRENDAMIENTO DE MAQUINARIA Y EQUIPO</t>
  </si>
  <si>
    <t>PAGO DEL SERVICIO DE ARRENDAMIENTO DE DOS MULTIFUNCIONALES INSTALADOS EN LA JDE01 CORRESPONDIENTE AL MES DE JULIO</t>
  </si>
  <si>
    <t>INE/SERV/09/2025</t>
  </si>
  <si>
    <t xml:space="preserve"> MANTENIMIENTO Y CONSERVACION DE VEHICULOS TERRESTRES, AEREOS, MARITIMOS, LACUSTRES Y FLUVIALES</t>
  </si>
  <si>
    <t>MANTENIMIENTO PREVENTIVO DE REEMPLAZO DE DOS LLANTAS, ALINEACIÓN Y BALANCEO DE LA CAMIONETA PLACAS FH74859</t>
  </si>
  <si>
    <t xml:space="preserve">SERVICIO DE AGUA </t>
  </si>
  <si>
    <t>SERVICIO DE AGUA DE LA JDE01 AL MES DE AGOSTO 2025</t>
  </si>
  <si>
    <t>ARRENDAMIENTO DE LAS TRES PLANTAS DEL INMUEBLE QUE OCUPA LA 01 JUNTA DISTRITAL EJECUTIVA.</t>
  </si>
  <si>
    <t>015/2025</t>
  </si>
  <si>
    <t>SERVICIO DE VIGILANCIA AL INMUEBLE QUE OCUPA LA 01 JUNTA DISTRITAL EJECUTIVA AL MES DE AGOSTO.</t>
  </si>
  <si>
    <t>INE/SERV/05/2025</t>
  </si>
  <si>
    <t>SERVICIOS DE LAVANDERÍA, LIMPIEZA E HIGIENE</t>
  </si>
  <si>
    <t>SERVICIO DE LIMPIEZA DE LA JDE01 CORRESPONDIENTE AL MES DE AGOSTO DE 2025</t>
  </si>
  <si>
    <t>INE/SERV/07/2025</t>
  </si>
  <si>
    <t>088</t>
  </si>
  <si>
    <t>B00MO02</t>
  </si>
  <si>
    <t>COMBUSTIBLES, LUBRICANTES Y ADITIVOS PARA VEHICULOS TERRESTRES, AREOS, MARITIMOS,LACUSTRES Y FLUVIALES DESTINADOS A SERVICIOS PUBLICOS Y LA OPERACION DE PROGRAMAS PUBLICOS.</t>
  </si>
  <si>
    <t>VALE DE GASOLINA DE $100 PESOS - SERVICIOS PUBLICOS</t>
  </si>
  <si>
    <t>PAGO POR SERVICIO DE AGUA POTABLE DEL INMUEBLE QUE OCUPA EL MAC 060151 MES DE AGOSTO</t>
  </si>
  <si>
    <t>PAGO ARRENDAMIENTO DE INMUEBLE QUE OCUPA EL MAC 060151</t>
  </si>
  <si>
    <t>PAGO ARRENDAMIENTO DE INMUEBLE QUE OCUPA EL MAC060152</t>
  </si>
  <si>
    <t>PAGO ARRENDAMIENTO DE INMUEBLE QUE OCUPA EL MAC 060153</t>
  </si>
  <si>
    <t>PAGO ARRENDAMIENTO DE INMUEBLE QUE OCUPA EL MAC 060154 CORRESPONDIENTE AL MES DE AGOSTO</t>
  </si>
  <si>
    <t>004/2025.</t>
  </si>
  <si>
    <t>SERVICIO DE VIGILANCIA DE INMUEBLE QUE OCUPA EL MAC060151  CORRESPONDIENTE AL MES DE AGOSTO</t>
  </si>
  <si>
    <t>INE/SERV/19/2024</t>
  </si>
  <si>
    <t>SERVICIO DE VIGILANCIA DE INMUEBLE QUE OCUPA EL MAC060152 CORRESPONDIENTE AL MES DE AGOSTO</t>
  </si>
  <si>
    <t>INE/SERV/20/2024</t>
  </si>
  <si>
    <t>SERVICIO DE VIGILANCIA DE INMUEBLE QUE OCUPA EL MAC060153 CORRESPONDIENTE AL MES DE AGOSTO</t>
  </si>
  <si>
    <t>INE/SERV/21/2024</t>
  </si>
  <si>
    <t>SERVICIO DE VIGILANCIA DE INMUEBLE QUE OCUPA EL MAC060154 CORRESPONDIENTE AL MES DE AGOSTO</t>
  </si>
  <si>
    <t>INE/SERV/22/2024</t>
  </si>
  <si>
    <t>SERVICIO DE LIMPIEZA DE LOS CUATRO MAC CORRESPONDIENTE AL MES DE AGOSTO DE 2025</t>
  </si>
  <si>
    <t>INE/SERV/08/2025</t>
  </si>
  <si>
    <t>CM02</t>
  </si>
  <si>
    <t>R009</t>
  </si>
  <si>
    <t>´067</t>
  </si>
  <si>
    <t>SERVICIO DE TELECOMUNICACIONES</t>
  </si>
  <si>
    <t>REEMBOLSO SERV TV POR CABLE INSTALACIONES CEVEM 02 JDE</t>
  </si>
  <si>
    <t>´001</t>
  </si>
  <si>
    <t>´088</t>
  </si>
  <si>
    <t>COMBUSTIBLES, LUBRICANTES Y ADITIVOS PARA VEHICULOS TERRESTRES</t>
  </si>
  <si>
    <t>26102001-0019</t>
  </si>
  <si>
    <t>DISPERSION ELECTRONICA COMBUSTIBLE</t>
  </si>
  <si>
    <t>R003</t>
  </si>
  <si>
    <t>´044</t>
  </si>
  <si>
    <t>D150816</t>
  </si>
  <si>
    <t>P124216</t>
  </si>
  <si>
    <t>COMBUSTIBLES, LUBRICANTES Y ADITIVOS PARA MAQUINARIA, EQUIPO DE PRODUCCIÓN Y SERVICIOS ADMINISTRATIVOS</t>
  </si>
  <si>
    <t>26103001-0031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</si>
  <si>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</si>
  <si>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</si>
  <si>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</si>
  <si>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</si>
  <si>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</si>
  <si>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</si>
  <si>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</si>
  <si>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</si>
  <si>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</si>
  <si>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</si>
  <si>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</si>
  <si>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TELEFONICO CONVENCIONAL </t>
  </si>
  <si>
    <t>SERVICIO TELEFONICO CONVENCIONAL JUNIO 2025</t>
  </si>
  <si>
    <t>CONTRATO</t>
  </si>
  <si>
    <t>MATERIALES Y UTILES DE LIMPIEZA</t>
  </si>
  <si>
    <t>21601001-0019</t>
  </si>
  <si>
    <t>21601001-0012</t>
  </si>
  <si>
    <t>PINOL</t>
  </si>
  <si>
    <t>21601001-0016</t>
  </si>
  <si>
    <t xml:space="preserve">SERVICIO DE ARRENDAMIENTO DE MAQUINARIA Y EQUIPO </t>
  </si>
  <si>
    <t>SERVICIO ARRENDAMIENTO FOTOCOPIADORA INSTALACIONES DE LA 02 JDE</t>
  </si>
  <si>
    <t>MATERIALES Y UTILES DE OFICINA</t>
  </si>
  <si>
    <t>21101001-0009</t>
  </si>
  <si>
    <t>CINTA ADHESIVA</t>
  </si>
  <si>
    <t>21101001-0127</t>
  </si>
  <si>
    <t>PAPEL BOND T/CARTA 75 GRS C/5000 H</t>
  </si>
  <si>
    <t>21101001-0164</t>
  </si>
  <si>
    <t>GOMA BORRADOR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</si>
</sst>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  <numFmt numFmtId="166" formatCode="#,##0_ ;[Red]\-#,##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8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3" borderId="2" xfId="1" applyFont="1" applyFill="1" applyBorder="1" applyAlignment="1">
      <alignment vertical="center" wrapText="1"/>
    </xf>
    <xf numFmtId="0" fontId="7" fillId="0" borderId="0" xfId="6" applyFont="1" applyAlignment="1">
      <alignment horizontal="center"/>
    </xf>
    <xf numFmtId="0" fontId="9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3" fontId="5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3" fillId="0" borderId="1" xfId="8" applyFont="1" applyBorder="1" applyAlignment="1">
      <alignment horizontal="center" vertical="center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0" xfId="4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3" fillId="0" borderId="1" xfId="8" applyFont="1" applyBorder="1" applyAlignment="1">
      <alignment horizontal="left" vertical="center" wrapText="1"/>
    </xf>
    <xf numFmtId="0" fontId="13" fillId="0" borderId="1" xfId="8" applyFont="1" applyBorder="1" applyAlignment="1" applyProtection="1">
      <alignment horizontal="center" vertical="center"/>
      <protection locked="0"/>
    </xf>
    <xf numFmtId="44" fontId="13" fillId="0" borderId="1" xfId="8" quotePrefix="1" applyNumberFormat="1" applyFont="1" applyBorder="1" applyAlignment="1">
      <alignment horizontal="right" vertical="center"/>
    </xf>
    <xf numFmtId="3" fontId="15" fillId="0" borderId="0" xfId="4" applyNumberFormat="1" applyFont="1" applyAlignment="1">
      <alignment horizontal="center" vertical="center" wrapText="1"/>
    </xf>
    <xf numFmtId="0" fontId="10" fillId="4" borderId="0" xfId="6" applyFont="1" applyFill="1"/>
    <xf numFmtId="0" fontId="10" fillId="4" borderId="1" xfId="6" applyFont="1" applyFill="1" applyBorder="1"/>
    <xf numFmtId="165" fontId="13" fillId="0" borderId="1" xfId="1" applyNumberFormat="1" applyFont="1" applyFill="1" applyBorder="1" applyAlignment="1">
      <alignment horizontal="right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2" fontId="13" fillId="0" borderId="1" xfId="0" applyNumberFormat="1" applyFont="1" applyBorder="1" applyAlignment="1">
      <alignment horizontal="right"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right" vertical="center" wrapText="1"/>
    </xf>
    <xf numFmtId="2" fontId="12" fillId="0" borderId="1" xfId="4" applyNumberFormat="1" applyFont="1" applyBorder="1" applyAlignment="1">
      <alignment horizontal="right" vertical="center" wrapText="1"/>
    </xf>
    <xf numFmtId="1" fontId="13" fillId="0" borderId="1" xfId="2" applyNumberFormat="1" applyFont="1" applyBorder="1" applyAlignment="1">
      <alignment horizontal="left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vertical="center"/>
    </xf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43" fontId="16" fillId="4" borderId="1" xfId="12" quotePrefix="1" applyFont="1" applyFill="1" applyBorder="1" applyAlignment="1">
      <alignment horizontal="right" vertical="center" wrapText="1"/>
    </xf>
    <xf numFmtId="2" fontId="13" fillId="4" borderId="1" xfId="12" quotePrefix="1" applyNumberFormat="1" applyFont="1" applyFill="1" applyBorder="1" applyAlignment="1">
      <alignment horizontal="right" vertical="center" wrapText="1"/>
    </xf>
    <xf numFmtId="2" fontId="14" fillId="4" borderId="1" xfId="0" applyNumberFormat="1" applyFont="1" applyFill="1" applyBorder="1" applyAlignment="1">
      <alignment horizontal="right" vertical="center" wrapText="1"/>
    </xf>
    <xf numFmtId="2" fontId="11" fillId="4" borderId="1" xfId="0" applyNumberFormat="1" applyFont="1" applyFill="1" applyBorder="1" applyAlignment="1">
      <alignment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/>
    </xf>
    <xf numFmtId="0" fontId="11" fillId="0" borderId="0" xfId="6" applyFont="1" applyAlignment="1">
      <alignment horizontal="center"/>
    </xf>
    <xf numFmtId="44" fontId="11" fillId="0" borderId="0" xfId="1" applyFont="1" applyAlignment="1"/>
    <xf numFmtId="0" fontId="13" fillId="0" borderId="0" xfId="5" applyFont="1" applyAlignment="1">
      <alignment horizontal="left" wrapText="1"/>
    </xf>
    <xf numFmtId="0" fontId="13" fillId="0" borderId="0" xfId="5" applyFont="1" applyAlignment="1">
      <alignment horizontal="center"/>
    </xf>
    <xf numFmtId="0" fontId="13" fillId="0" borderId="0" xfId="5" applyFont="1" applyAlignment="1">
      <alignment horizontal="right"/>
    </xf>
    <xf numFmtId="44" fontId="13" fillId="0" borderId="0" xfId="1" applyFont="1" applyAlignment="1"/>
    <xf numFmtId="164" fontId="17" fillId="2" borderId="0" xfId="1" applyNumberFormat="1" applyFont="1" applyFill="1" applyAlignment="1"/>
    <xf numFmtId="44" fontId="13" fillId="0" borderId="1" xfId="1" applyFont="1" applyFill="1" applyBorder="1" applyAlignment="1">
      <alignment horizontal="right" vertical="center"/>
    </xf>
    <xf numFmtId="44" fontId="13" fillId="0" borderId="1" xfId="1" applyFont="1" applyFill="1" applyBorder="1" applyAlignment="1">
      <alignment vertical="center"/>
    </xf>
    <xf numFmtId="44" fontId="12" fillId="0" borderId="1" xfId="4" applyNumberFormat="1" applyFont="1" applyBorder="1" applyAlignment="1">
      <alignment horizontal="right" vertical="center" wrapText="1"/>
    </xf>
    <xf numFmtId="44" fontId="13" fillId="4" borderId="1" xfId="1" quotePrefix="1" applyFont="1" applyFill="1" applyBorder="1" applyAlignment="1">
      <alignment vertical="center" wrapText="1"/>
    </xf>
    <xf numFmtId="44" fontId="13" fillId="4" borderId="1" xfId="12" quotePrefix="1" applyNumberFormat="1" applyFont="1" applyFill="1" applyBorder="1" applyAlignment="1">
      <alignment vertical="center" wrapText="1"/>
    </xf>
    <xf numFmtId="44" fontId="14" fillId="4" borderId="1" xfId="1" applyFont="1" applyFill="1" applyBorder="1" applyAlignment="1">
      <alignment vertical="center" wrapText="1"/>
    </xf>
    <xf numFmtId="44" fontId="13" fillId="4" borderId="1" xfId="12" applyNumberFormat="1" applyFont="1" applyFill="1" applyBorder="1"/>
    <xf numFmtId="0" fontId="6" fillId="0" borderId="0" xfId="4" applyFont="1" applyAlignment="1">
      <alignment horizontal="center"/>
    </xf>
    <xf numFmtId="41" fontId="17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</xdr:colOff>
      <xdr:row>0</xdr:row>
      <xdr:rowOff>222250</xdr:rowOff>
    </xdr:from>
    <xdr:to>
      <xdr:col>2</xdr:col>
      <xdr:colOff>124976</xdr:colOff>
      <xdr:row>6</xdr:row>
      <xdr:rowOff>90097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3AA94F-A12C-4C46-A136-7F46B3DE8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" y="222250"/>
          <a:ext cx="2564646" cy="12489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C672-4FEE-4EE6-A8B7-BB9786DFB46C}">
  <dimension ref="A1:AQ90"/>
  <sheetViews>
    <sheetView tabSelected="1" zoomScale="80" zoomScaleNormal="80" workbookViewId="0">
      <selection activeCell="B4" sqref="B4"/>
    </sheetView>
  </sheetViews>
  <sheetFormatPr baseColWidth="10" defaultColWidth="11.54296875" defaultRowHeight="14.5" x14ac:dyDescent="0.35"/>
  <cols>
    <col min="1" max="1" width="22.7265625" style="2" customWidth="1"/>
    <col min="2" max="2" width="12.54296875" style="2" customWidth="1"/>
    <col min="3" max="6" width="7.54296875" style="2" customWidth="1"/>
    <col min="7" max="7" width="15.26953125" style="2" bestFit="1" customWidth="1"/>
    <col min="8" max="8" width="8.54296875" style="2" customWidth="1"/>
    <col min="9" max="9" width="28.7265625" style="2" customWidth="1"/>
    <col min="10" max="10" width="17.26953125" style="16" customWidth="1"/>
    <col min="11" max="11" width="37.1796875" style="11" customWidth="1"/>
    <col min="12" max="12" width="17.26953125" style="2" customWidth="1"/>
    <col min="13" max="13" width="12.7265625" style="2" customWidth="1"/>
    <col min="14" max="14" width="14.81640625" style="10" bestFit="1" customWidth="1"/>
    <col min="15" max="15" width="9.54296875" style="2" customWidth="1"/>
    <col min="16" max="16" width="14.1796875" style="13" customWidth="1"/>
    <col min="17" max="17" width="21.26953125" style="10" bestFit="1" customWidth="1"/>
    <col min="18" max="18" width="14.54296875" style="2" bestFit="1" customWidth="1"/>
    <col min="19" max="19" width="11.81640625" style="2" bestFit="1" customWidth="1"/>
    <col min="20" max="20" width="13.26953125" style="2" bestFit="1" customWidth="1"/>
    <col min="21" max="26" width="13" style="2" bestFit="1" customWidth="1"/>
    <col min="27" max="27" width="16.453125" style="2" bestFit="1" customWidth="1"/>
    <col min="28" max="28" width="13.54296875" style="2" bestFit="1" customWidth="1"/>
    <col min="29" max="29" width="15.81640625" style="2" bestFit="1" customWidth="1"/>
    <col min="30" max="30" width="15" style="2" customWidth="1"/>
    <col min="31" max="16384" width="11.54296875" style="2"/>
  </cols>
  <sheetData>
    <row r="1" spans="1:30" ht="22" x14ac:dyDescent="0.35">
      <c r="AD1" s="19" t="s">
        <v>0</v>
      </c>
    </row>
    <row r="2" spans="1:30" ht="22" x14ac:dyDescent="0.35">
      <c r="AD2" s="19" t="s">
        <v>1</v>
      </c>
    </row>
    <row r="3" spans="1:30" ht="22" x14ac:dyDescent="0.35">
      <c r="AD3" s="19" t="s">
        <v>2</v>
      </c>
    </row>
    <row r="7" spans="1:30" ht="26" x14ac:dyDescent="0.6">
      <c r="A7" s="103" t="s">
        <v>52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8"/>
      <c r="J8" s="17"/>
      <c r="K8" s="12"/>
      <c r="L8" s="18"/>
      <c r="M8" s="18"/>
      <c r="N8" s="18"/>
      <c r="O8" s="18"/>
      <c r="P8" s="14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</row>
    <row r="10" spans="1:30" s="1" customFormat="1" ht="56.25" customHeight="1" x14ac:dyDescent="0.3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42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0" s="41" customFormat="1" ht="29" x14ac:dyDescent="0.35">
      <c r="A11" s="20" t="s">
        <v>32</v>
      </c>
      <c r="B11" s="20" t="s">
        <v>33</v>
      </c>
      <c r="C11" s="20" t="s">
        <v>33</v>
      </c>
      <c r="D11" s="21" t="s">
        <v>34</v>
      </c>
      <c r="E11" s="22" t="s">
        <v>68</v>
      </c>
      <c r="F11" s="21" t="s">
        <v>69</v>
      </c>
      <c r="G11" s="22" t="s">
        <v>117</v>
      </c>
      <c r="H11" s="23">
        <v>21101</v>
      </c>
      <c r="I11" s="40" t="s">
        <v>37</v>
      </c>
      <c r="J11" s="29" t="s">
        <v>115</v>
      </c>
      <c r="K11" s="30" t="s">
        <v>116</v>
      </c>
      <c r="L11" s="31"/>
      <c r="M11" s="24" t="s">
        <v>56</v>
      </c>
      <c r="N11" s="32" t="s">
        <v>40</v>
      </c>
      <c r="O11" s="33">
        <v>6</v>
      </c>
      <c r="P11" s="96">
        <v>319</v>
      </c>
      <c r="Q11" s="25" t="s">
        <v>39</v>
      </c>
      <c r="R11" s="49">
        <f t="shared" ref="R11:R45" si="0">+ROUND(P11*O11,0)</f>
        <v>1914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0">
        <v>0</v>
      </c>
      <c r="AA11" s="50">
        <f t="shared" ref="AA11:AA46" si="1">R11</f>
        <v>1914</v>
      </c>
      <c r="AB11" s="50">
        <v>0</v>
      </c>
      <c r="AC11" s="50">
        <v>0</v>
      </c>
      <c r="AD11" s="50">
        <v>0</v>
      </c>
    </row>
    <row r="12" spans="1:30" s="41" customFormat="1" ht="29" x14ac:dyDescent="0.35">
      <c r="A12" s="20" t="s">
        <v>32</v>
      </c>
      <c r="B12" s="20" t="s">
        <v>33</v>
      </c>
      <c r="C12" s="20" t="s">
        <v>33</v>
      </c>
      <c r="D12" s="21" t="s">
        <v>34</v>
      </c>
      <c r="E12" s="22" t="s">
        <v>68</v>
      </c>
      <c r="F12" s="21" t="s">
        <v>69</v>
      </c>
      <c r="G12" s="22" t="s">
        <v>117</v>
      </c>
      <c r="H12" s="23">
        <v>21101</v>
      </c>
      <c r="I12" s="40" t="s">
        <v>37</v>
      </c>
      <c r="J12" s="29" t="s">
        <v>118</v>
      </c>
      <c r="K12" s="30" t="s">
        <v>119</v>
      </c>
      <c r="L12" s="31"/>
      <c r="M12" s="24" t="s">
        <v>56</v>
      </c>
      <c r="N12" s="32" t="s">
        <v>40</v>
      </c>
      <c r="O12" s="33">
        <v>5</v>
      </c>
      <c r="P12" s="96">
        <v>96.28</v>
      </c>
      <c r="Q12" s="25" t="s">
        <v>39</v>
      </c>
      <c r="R12" s="49">
        <f t="shared" si="0"/>
        <v>481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f t="shared" si="1"/>
        <v>481</v>
      </c>
      <c r="AB12" s="50">
        <v>0</v>
      </c>
      <c r="AC12" s="50">
        <v>0</v>
      </c>
      <c r="AD12" s="50">
        <v>0</v>
      </c>
    </row>
    <row r="13" spans="1:30" s="41" customFormat="1" ht="29" x14ac:dyDescent="0.35">
      <c r="A13" s="20" t="s">
        <v>32</v>
      </c>
      <c r="B13" s="20" t="s">
        <v>33</v>
      </c>
      <c r="C13" s="20" t="s">
        <v>33</v>
      </c>
      <c r="D13" s="21" t="s">
        <v>34</v>
      </c>
      <c r="E13" s="22" t="s">
        <v>68</v>
      </c>
      <c r="F13" s="21" t="s">
        <v>69</v>
      </c>
      <c r="G13" s="22" t="s">
        <v>117</v>
      </c>
      <c r="H13" s="23">
        <v>21101</v>
      </c>
      <c r="I13" s="40" t="s">
        <v>37</v>
      </c>
      <c r="J13" s="29" t="s">
        <v>115</v>
      </c>
      <c r="K13" s="30" t="s">
        <v>120</v>
      </c>
      <c r="L13" s="31"/>
      <c r="M13" s="24" t="s">
        <v>56</v>
      </c>
      <c r="N13" s="32" t="s">
        <v>40</v>
      </c>
      <c r="O13" s="33">
        <v>5</v>
      </c>
      <c r="P13" s="96">
        <v>73.08</v>
      </c>
      <c r="Q13" s="25" t="s">
        <v>39</v>
      </c>
      <c r="R13" s="49">
        <f t="shared" si="0"/>
        <v>365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f t="shared" si="1"/>
        <v>365</v>
      </c>
      <c r="AB13" s="50">
        <v>0</v>
      </c>
      <c r="AC13" s="50">
        <v>0</v>
      </c>
      <c r="AD13" s="50">
        <v>0</v>
      </c>
    </row>
    <row r="14" spans="1:30" s="41" customFormat="1" ht="29" x14ac:dyDescent="0.35">
      <c r="A14" s="20" t="s">
        <v>32</v>
      </c>
      <c r="B14" s="20" t="s">
        <v>33</v>
      </c>
      <c r="C14" s="20" t="s">
        <v>33</v>
      </c>
      <c r="D14" s="21" t="s">
        <v>34</v>
      </c>
      <c r="E14" s="22" t="s">
        <v>68</v>
      </c>
      <c r="F14" s="21" t="s">
        <v>69</v>
      </c>
      <c r="G14" s="22" t="s">
        <v>117</v>
      </c>
      <c r="H14" s="23">
        <v>21101</v>
      </c>
      <c r="I14" s="40" t="s">
        <v>37</v>
      </c>
      <c r="J14" s="29" t="s">
        <v>121</v>
      </c>
      <c r="K14" s="30" t="s">
        <v>122</v>
      </c>
      <c r="L14" s="31"/>
      <c r="M14" s="24" t="s">
        <v>56</v>
      </c>
      <c r="N14" s="32" t="s">
        <v>40</v>
      </c>
      <c r="O14" s="33">
        <v>10</v>
      </c>
      <c r="P14" s="96">
        <v>694.96</v>
      </c>
      <c r="Q14" s="25" t="s">
        <v>39</v>
      </c>
      <c r="R14" s="49">
        <f t="shared" si="0"/>
        <v>6950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0">
        <v>0</v>
      </c>
      <c r="AA14" s="50">
        <f t="shared" si="1"/>
        <v>6950</v>
      </c>
      <c r="AB14" s="50">
        <v>0</v>
      </c>
      <c r="AC14" s="50">
        <v>0</v>
      </c>
      <c r="AD14" s="50">
        <v>0</v>
      </c>
    </row>
    <row r="15" spans="1:30" s="41" customFormat="1" ht="29" x14ac:dyDescent="0.35">
      <c r="A15" s="20" t="s">
        <v>32</v>
      </c>
      <c r="B15" s="20" t="s">
        <v>33</v>
      </c>
      <c r="C15" s="20" t="s">
        <v>33</v>
      </c>
      <c r="D15" s="21" t="s">
        <v>34</v>
      </c>
      <c r="E15" s="22" t="s">
        <v>35</v>
      </c>
      <c r="F15" s="21" t="s">
        <v>34</v>
      </c>
      <c r="G15" s="22" t="s">
        <v>36</v>
      </c>
      <c r="H15" s="23">
        <v>21601</v>
      </c>
      <c r="I15" s="40" t="s">
        <v>44</v>
      </c>
      <c r="J15" s="29" t="s">
        <v>100</v>
      </c>
      <c r="K15" s="30" t="s">
        <v>101</v>
      </c>
      <c r="L15" s="31"/>
      <c r="M15" s="24" t="s">
        <v>56</v>
      </c>
      <c r="N15" s="32" t="s">
        <v>40</v>
      </c>
      <c r="O15" s="33">
        <v>5</v>
      </c>
      <c r="P15" s="96">
        <v>37</v>
      </c>
      <c r="Q15" s="25" t="s">
        <v>39</v>
      </c>
      <c r="R15" s="49">
        <f t="shared" si="0"/>
        <v>185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f t="shared" si="1"/>
        <v>185</v>
      </c>
      <c r="AB15" s="50">
        <v>0</v>
      </c>
      <c r="AC15" s="50">
        <v>0</v>
      </c>
      <c r="AD15" s="50">
        <v>0</v>
      </c>
    </row>
    <row r="16" spans="1:30" s="41" customFormat="1" ht="29" x14ac:dyDescent="0.35">
      <c r="A16" s="20" t="s">
        <v>32</v>
      </c>
      <c r="B16" s="20" t="s">
        <v>33</v>
      </c>
      <c r="C16" s="20" t="s">
        <v>33</v>
      </c>
      <c r="D16" s="21" t="s">
        <v>34</v>
      </c>
      <c r="E16" s="22" t="s">
        <v>35</v>
      </c>
      <c r="F16" s="21" t="s">
        <v>34</v>
      </c>
      <c r="G16" s="22" t="s">
        <v>36</v>
      </c>
      <c r="H16" s="23">
        <v>21601</v>
      </c>
      <c r="I16" s="40" t="s">
        <v>44</v>
      </c>
      <c r="J16" s="29" t="s">
        <v>102</v>
      </c>
      <c r="K16" s="30" t="s">
        <v>103</v>
      </c>
      <c r="L16" s="31"/>
      <c r="M16" s="24" t="s">
        <v>56</v>
      </c>
      <c r="N16" s="32" t="s">
        <v>106</v>
      </c>
      <c r="O16" s="33">
        <v>2</v>
      </c>
      <c r="P16" s="96">
        <v>102.54</v>
      </c>
      <c r="Q16" s="25" t="s">
        <v>39</v>
      </c>
      <c r="R16" s="49">
        <f t="shared" si="0"/>
        <v>205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50">
        <f t="shared" si="1"/>
        <v>205</v>
      </c>
      <c r="AB16" s="50">
        <v>0</v>
      </c>
      <c r="AC16" s="50">
        <v>0</v>
      </c>
      <c r="AD16" s="50">
        <v>0</v>
      </c>
    </row>
    <row r="17" spans="1:30" s="41" customFormat="1" ht="29" x14ac:dyDescent="0.35">
      <c r="A17" s="20" t="s">
        <v>32</v>
      </c>
      <c r="B17" s="20" t="s">
        <v>33</v>
      </c>
      <c r="C17" s="20" t="s">
        <v>33</v>
      </c>
      <c r="D17" s="21" t="s">
        <v>34</v>
      </c>
      <c r="E17" s="22" t="s">
        <v>35</v>
      </c>
      <c r="F17" s="21" t="s">
        <v>34</v>
      </c>
      <c r="G17" s="22" t="s">
        <v>36</v>
      </c>
      <c r="H17" s="23">
        <v>21601</v>
      </c>
      <c r="I17" s="40" t="s">
        <v>44</v>
      </c>
      <c r="J17" s="29" t="s">
        <v>104</v>
      </c>
      <c r="K17" s="30" t="s">
        <v>105</v>
      </c>
      <c r="L17" s="31"/>
      <c r="M17" s="24" t="s">
        <v>56</v>
      </c>
      <c r="N17" s="32" t="s">
        <v>40</v>
      </c>
      <c r="O17" s="33">
        <v>2</v>
      </c>
      <c r="P17" s="96">
        <v>137.26</v>
      </c>
      <c r="Q17" s="25" t="s">
        <v>39</v>
      </c>
      <c r="R17" s="49">
        <f t="shared" si="0"/>
        <v>275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f t="shared" si="1"/>
        <v>275</v>
      </c>
      <c r="AB17" s="50">
        <v>0</v>
      </c>
      <c r="AC17" s="50">
        <v>0</v>
      </c>
      <c r="AD17" s="50">
        <v>0</v>
      </c>
    </row>
    <row r="18" spans="1:30" s="41" customFormat="1" ht="29" x14ac:dyDescent="0.35">
      <c r="A18" s="20" t="s">
        <v>32</v>
      </c>
      <c r="B18" s="20" t="s">
        <v>33</v>
      </c>
      <c r="C18" s="20" t="s">
        <v>33</v>
      </c>
      <c r="D18" s="21" t="s">
        <v>34</v>
      </c>
      <c r="E18" s="22" t="s">
        <v>35</v>
      </c>
      <c r="F18" s="21" t="s">
        <v>34</v>
      </c>
      <c r="G18" s="22" t="s">
        <v>36</v>
      </c>
      <c r="H18" s="23">
        <v>21601</v>
      </c>
      <c r="I18" s="40" t="s">
        <v>44</v>
      </c>
      <c r="J18" s="29" t="s">
        <v>90</v>
      </c>
      <c r="K18" s="30" t="s">
        <v>91</v>
      </c>
      <c r="L18" s="31"/>
      <c r="M18" s="24" t="s">
        <v>56</v>
      </c>
      <c r="N18" s="32" t="s">
        <v>40</v>
      </c>
      <c r="O18" s="33">
        <v>8</v>
      </c>
      <c r="P18" s="96">
        <v>20.010000000000002</v>
      </c>
      <c r="Q18" s="25" t="s">
        <v>39</v>
      </c>
      <c r="R18" s="49">
        <f t="shared" si="0"/>
        <v>160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50">
        <f t="shared" si="1"/>
        <v>160</v>
      </c>
      <c r="AB18" s="50">
        <v>0</v>
      </c>
      <c r="AC18" s="50">
        <v>0</v>
      </c>
      <c r="AD18" s="50">
        <v>0</v>
      </c>
    </row>
    <row r="19" spans="1:30" s="41" customFormat="1" ht="29" x14ac:dyDescent="0.35">
      <c r="A19" s="20" t="s">
        <v>32</v>
      </c>
      <c r="B19" s="20" t="s">
        <v>33</v>
      </c>
      <c r="C19" s="20" t="s">
        <v>33</v>
      </c>
      <c r="D19" s="21" t="s">
        <v>34</v>
      </c>
      <c r="E19" s="22" t="s">
        <v>35</v>
      </c>
      <c r="F19" s="21" t="s">
        <v>34</v>
      </c>
      <c r="G19" s="22" t="s">
        <v>36</v>
      </c>
      <c r="H19" s="23">
        <v>21601</v>
      </c>
      <c r="I19" s="40" t="s">
        <v>44</v>
      </c>
      <c r="J19" s="29" t="s">
        <v>80</v>
      </c>
      <c r="K19" s="30" t="s">
        <v>107</v>
      </c>
      <c r="L19" s="31"/>
      <c r="M19" s="24" t="s">
        <v>56</v>
      </c>
      <c r="N19" s="32" t="s">
        <v>40</v>
      </c>
      <c r="O19" s="33">
        <v>1</v>
      </c>
      <c r="P19" s="96">
        <v>189.08</v>
      </c>
      <c r="Q19" s="25" t="s">
        <v>39</v>
      </c>
      <c r="R19" s="49">
        <f t="shared" si="0"/>
        <v>189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f t="shared" si="1"/>
        <v>189</v>
      </c>
      <c r="AB19" s="50">
        <v>0</v>
      </c>
      <c r="AC19" s="50">
        <v>0</v>
      </c>
      <c r="AD19" s="50">
        <v>0</v>
      </c>
    </row>
    <row r="20" spans="1:30" s="41" customFormat="1" ht="29" x14ac:dyDescent="0.35">
      <c r="A20" s="20" t="s">
        <v>32</v>
      </c>
      <c r="B20" s="20" t="s">
        <v>33</v>
      </c>
      <c r="C20" s="20" t="s">
        <v>33</v>
      </c>
      <c r="D20" s="21" t="s">
        <v>34</v>
      </c>
      <c r="E20" s="22" t="s">
        <v>35</v>
      </c>
      <c r="F20" s="21" t="s">
        <v>34</v>
      </c>
      <c r="G20" s="22" t="s">
        <v>36</v>
      </c>
      <c r="H20" s="23">
        <v>21601</v>
      </c>
      <c r="I20" s="40" t="s">
        <v>44</v>
      </c>
      <c r="J20" s="29" t="s">
        <v>83</v>
      </c>
      <c r="K20" s="30" t="s">
        <v>84</v>
      </c>
      <c r="L20" s="31"/>
      <c r="M20" s="24" t="s">
        <v>56</v>
      </c>
      <c r="N20" s="32" t="s">
        <v>108</v>
      </c>
      <c r="O20" s="33">
        <v>5</v>
      </c>
      <c r="P20" s="96">
        <v>435.03</v>
      </c>
      <c r="Q20" s="25" t="s">
        <v>39</v>
      </c>
      <c r="R20" s="49">
        <f t="shared" si="0"/>
        <v>2175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50">
        <f t="shared" si="1"/>
        <v>2175</v>
      </c>
      <c r="AB20" s="50">
        <v>0</v>
      </c>
      <c r="AC20" s="50">
        <v>0</v>
      </c>
      <c r="AD20" s="50">
        <v>0</v>
      </c>
    </row>
    <row r="21" spans="1:30" s="41" customFormat="1" ht="29" x14ac:dyDescent="0.35">
      <c r="A21" s="20" t="s">
        <v>32</v>
      </c>
      <c r="B21" s="20" t="s">
        <v>33</v>
      </c>
      <c r="C21" s="20" t="s">
        <v>33</v>
      </c>
      <c r="D21" s="21" t="s">
        <v>34</v>
      </c>
      <c r="E21" s="22" t="s">
        <v>35</v>
      </c>
      <c r="F21" s="21" t="s">
        <v>34</v>
      </c>
      <c r="G21" s="22" t="s">
        <v>36</v>
      </c>
      <c r="H21" s="23">
        <v>21601</v>
      </c>
      <c r="I21" s="40" t="s">
        <v>44</v>
      </c>
      <c r="J21" s="29" t="s">
        <v>81</v>
      </c>
      <c r="K21" s="30" t="s">
        <v>82</v>
      </c>
      <c r="L21" s="31"/>
      <c r="M21" s="24" t="s">
        <v>56</v>
      </c>
      <c r="N21" s="32" t="s">
        <v>40</v>
      </c>
      <c r="O21" s="33">
        <v>50</v>
      </c>
      <c r="P21" s="96">
        <v>15.3</v>
      </c>
      <c r="Q21" s="25" t="s">
        <v>39</v>
      </c>
      <c r="R21" s="49">
        <f t="shared" si="0"/>
        <v>765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0">
        <v>0</v>
      </c>
      <c r="AA21" s="50">
        <f t="shared" si="1"/>
        <v>765</v>
      </c>
      <c r="AB21" s="50">
        <v>0</v>
      </c>
      <c r="AC21" s="50">
        <v>0</v>
      </c>
      <c r="AD21" s="50">
        <v>0</v>
      </c>
    </row>
    <row r="22" spans="1:30" s="41" customFormat="1" ht="29" x14ac:dyDescent="0.35">
      <c r="A22" s="20" t="s">
        <v>32</v>
      </c>
      <c r="B22" s="20" t="s">
        <v>33</v>
      </c>
      <c r="C22" s="20" t="s">
        <v>33</v>
      </c>
      <c r="D22" s="21" t="s">
        <v>34</v>
      </c>
      <c r="E22" s="22" t="s">
        <v>35</v>
      </c>
      <c r="F22" s="21" t="s">
        <v>34</v>
      </c>
      <c r="G22" s="22" t="s">
        <v>36</v>
      </c>
      <c r="H22" s="23">
        <v>21601</v>
      </c>
      <c r="I22" s="40" t="s">
        <v>44</v>
      </c>
      <c r="J22" s="29" t="s">
        <v>109</v>
      </c>
      <c r="K22" s="30" t="s">
        <v>110</v>
      </c>
      <c r="L22" s="31"/>
      <c r="M22" s="24" t="s">
        <v>56</v>
      </c>
      <c r="N22" s="32" t="s">
        <v>40</v>
      </c>
      <c r="O22" s="33">
        <v>5</v>
      </c>
      <c r="P22" s="96">
        <v>24.94</v>
      </c>
      <c r="Q22" s="25" t="s">
        <v>39</v>
      </c>
      <c r="R22" s="49">
        <f t="shared" si="0"/>
        <v>125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f t="shared" si="1"/>
        <v>125</v>
      </c>
      <c r="AB22" s="50">
        <v>0</v>
      </c>
      <c r="AC22" s="50">
        <v>0</v>
      </c>
      <c r="AD22" s="50">
        <v>0</v>
      </c>
    </row>
    <row r="23" spans="1:30" s="41" customFormat="1" ht="29" x14ac:dyDescent="0.35">
      <c r="A23" s="20" t="s">
        <v>32</v>
      </c>
      <c r="B23" s="20" t="s">
        <v>33</v>
      </c>
      <c r="C23" s="20" t="s">
        <v>33</v>
      </c>
      <c r="D23" s="21" t="s">
        <v>34</v>
      </c>
      <c r="E23" s="22" t="s">
        <v>35</v>
      </c>
      <c r="F23" s="21" t="s">
        <v>34</v>
      </c>
      <c r="G23" s="22" t="s">
        <v>36</v>
      </c>
      <c r="H23" s="23">
        <v>21601</v>
      </c>
      <c r="I23" s="40" t="s">
        <v>44</v>
      </c>
      <c r="J23" s="29" t="s">
        <v>85</v>
      </c>
      <c r="K23" s="30" t="s">
        <v>86</v>
      </c>
      <c r="L23" s="31"/>
      <c r="M23" s="24" t="s">
        <v>56</v>
      </c>
      <c r="N23" s="32" t="s">
        <v>108</v>
      </c>
      <c r="O23" s="33">
        <v>4</v>
      </c>
      <c r="P23" s="96">
        <v>352.01</v>
      </c>
      <c r="Q23" s="25" t="s">
        <v>39</v>
      </c>
      <c r="R23" s="49">
        <f t="shared" si="0"/>
        <v>1408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f t="shared" si="1"/>
        <v>1408</v>
      </c>
      <c r="AB23" s="50">
        <v>0</v>
      </c>
      <c r="AC23" s="50">
        <v>0</v>
      </c>
      <c r="AD23" s="50">
        <v>0</v>
      </c>
    </row>
    <row r="24" spans="1:30" s="41" customFormat="1" ht="68.25" customHeight="1" x14ac:dyDescent="0.35">
      <c r="A24" s="20" t="s">
        <v>32</v>
      </c>
      <c r="B24" s="20" t="s">
        <v>33</v>
      </c>
      <c r="C24" s="20" t="s">
        <v>33</v>
      </c>
      <c r="D24" s="21" t="s">
        <v>34</v>
      </c>
      <c r="E24" s="22" t="s">
        <v>35</v>
      </c>
      <c r="F24" s="21" t="s">
        <v>34</v>
      </c>
      <c r="G24" s="22" t="s">
        <v>36</v>
      </c>
      <c r="H24" s="23">
        <v>22104</v>
      </c>
      <c r="I24" s="36" t="s">
        <v>45</v>
      </c>
      <c r="J24" s="27" t="s">
        <v>53</v>
      </c>
      <c r="K24" s="30" t="s">
        <v>54</v>
      </c>
      <c r="L24" s="31"/>
      <c r="M24" s="24" t="s">
        <v>56</v>
      </c>
      <c r="N24" s="28" t="s">
        <v>40</v>
      </c>
      <c r="O24" s="33">
        <v>34</v>
      </c>
      <c r="P24" s="34">
        <v>45</v>
      </c>
      <c r="Q24" s="25" t="s">
        <v>39</v>
      </c>
      <c r="R24" s="49">
        <f t="shared" si="0"/>
        <v>1530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f t="shared" si="1"/>
        <v>1530</v>
      </c>
      <c r="AB24" s="50">
        <v>0</v>
      </c>
      <c r="AC24" s="50">
        <v>0</v>
      </c>
      <c r="AD24" s="50">
        <v>0</v>
      </c>
    </row>
    <row r="25" spans="1:30" s="41" customFormat="1" ht="39" customHeight="1" x14ac:dyDescent="0.35">
      <c r="A25" s="20" t="s">
        <v>32</v>
      </c>
      <c r="B25" s="20" t="s">
        <v>33</v>
      </c>
      <c r="C25" s="20" t="s">
        <v>33</v>
      </c>
      <c r="D25" s="21" t="s">
        <v>34</v>
      </c>
      <c r="E25" s="22" t="s">
        <v>35</v>
      </c>
      <c r="F25" s="21" t="s">
        <v>34</v>
      </c>
      <c r="G25" s="22" t="s">
        <v>36</v>
      </c>
      <c r="H25" s="23">
        <v>26104</v>
      </c>
      <c r="I25" s="36" t="s">
        <v>73</v>
      </c>
      <c r="J25" s="27" t="s">
        <v>74</v>
      </c>
      <c r="K25" s="35" t="s">
        <v>75</v>
      </c>
      <c r="L25" s="24"/>
      <c r="M25" s="24" t="s">
        <v>56</v>
      </c>
      <c r="N25" s="28" t="s">
        <v>40</v>
      </c>
      <c r="O25" s="33">
        <v>28</v>
      </c>
      <c r="P25" s="97">
        <v>100</v>
      </c>
      <c r="Q25" s="25" t="s">
        <v>39</v>
      </c>
      <c r="R25" s="49">
        <f t="shared" si="0"/>
        <v>2800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f t="shared" si="1"/>
        <v>2800</v>
      </c>
      <c r="AB25" s="50">
        <v>0</v>
      </c>
      <c r="AC25" s="50">
        <v>0</v>
      </c>
      <c r="AD25" s="50">
        <v>0</v>
      </c>
    </row>
    <row r="26" spans="1:30" s="41" customFormat="1" ht="39" customHeight="1" x14ac:dyDescent="0.35">
      <c r="A26" s="20" t="s">
        <v>32</v>
      </c>
      <c r="B26" s="20" t="s">
        <v>33</v>
      </c>
      <c r="C26" s="20" t="s">
        <v>33</v>
      </c>
      <c r="D26" s="21" t="s">
        <v>34</v>
      </c>
      <c r="E26" s="22" t="s">
        <v>68</v>
      </c>
      <c r="F26" s="21" t="s">
        <v>69</v>
      </c>
      <c r="G26" s="22" t="s">
        <v>77</v>
      </c>
      <c r="H26" s="23">
        <v>26102</v>
      </c>
      <c r="I26" s="36" t="s">
        <v>70</v>
      </c>
      <c r="J26" s="27" t="s">
        <v>71</v>
      </c>
      <c r="K26" s="35" t="s">
        <v>72</v>
      </c>
      <c r="L26" s="24"/>
      <c r="M26" s="24" t="s">
        <v>56</v>
      </c>
      <c r="N26" s="28" t="s">
        <v>40</v>
      </c>
      <c r="O26" s="33">
        <v>20</v>
      </c>
      <c r="P26" s="97">
        <v>100</v>
      </c>
      <c r="Q26" s="25" t="s">
        <v>39</v>
      </c>
      <c r="R26" s="49">
        <f t="shared" si="0"/>
        <v>2000</v>
      </c>
      <c r="S26" s="50">
        <v>0</v>
      </c>
      <c r="T26" s="50">
        <v>0</v>
      </c>
      <c r="U26" s="50">
        <v>0</v>
      </c>
      <c r="V26" s="50">
        <v>0</v>
      </c>
      <c r="W26" s="50">
        <v>0</v>
      </c>
      <c r="X26" s="50">
        <v>0</v>
      </c>
      <c r="Y26" s="50">
        <v>0</v>
      </c>
      <c r="Z26" s="50">
        <v>0</v>
      </c>
      <c r="AA26" s="50">
        <f t="shared" si="1"/>
        <v>2000</v>
      </c>
      <c r="AB26" s="50">
        <v>0</v>
      </c>
      <c r="AC26" s="50">
        <v>0</v>
      </c>
      <c r="AD26" s="50">
        <v>0</v>
      </c>
    </row>
    <row r="27" spans="1:30" s="41" customFormat="1" ht="39" customHeight="1" x14ac:dyDescent="0.35">
      <c r="A27" s="20" t="s">
        <v>32</v>
      </c>
      <c r="B27" s="20" t="s">
        <v>33</v>
      </c>
      <c r="C27" s="20" t="s">
        <v>33</v>
      </c>
      <c r="D27" s="21" t="s">
        <v>34</v>
      </c>
      <c r="E27" s="22" t="s">
        <v>35</v>
      </c>
      <c r="F27" s="21" t="s">
        <v>34</v>
      </c>
      <c r="G27" s="22" t="s">
        <v>36</v>
      </c>
      <c r="H27" s="23">
        <v>26103</v>
      </c>
      <c r="I27" s="36" t="s">
        <v>73</v>
      </c>
      <c r="J27" s="27" t="s">
        <v>74</v>
      </c>
      <c r="K27" s="35" t="s">
        <v>75</v>
      </c>
      <c r="L27" s="24"/>
      <c r="M27" s="24" t="s">
        <v>56</v>
      </c>
      <c r="N27" s="28" t="s">
        <v>40</v>
      </c>
      <c r="O27" s="33">
        <v>28</v>
      </c>
      <c r="P27" s="97">
        <v>100</v>
      </c>
      <c r="Q27" s="25" t="s">
        <v>39</v>
      </c>
      <c r="R27" s="49">
        <f t="shared" si="0"/>
        <v>2800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50">
        <v>0</v>
      </c>
      <c r="Z27" s="50">
        <v>0</v>
      </c>
      <c r="AA27" s="50">
        <f t="shared" si="1"/>
        <v>2800</v>
      </c>
      <c r="AB27" s="50">
        <v>0</v>
      </c>
      <c r="AC27" s="50">
        <v>0</v>
      </c>
      <c r="AD27" s="50">
        <v>0</v>
      </c>
    </row>
    <row r="28" spans="1:30" s="41" customFormat="1" ht="48.75" customHeight="1" x14ac:dyDescent="0.35">
      <c r="A28" s="20" t="s">
        <v>32</v>
      </c>
      <c r="B28" s="20" t="s">
        <v>33</v>
      </c>
      <c r="C28" s="20" t="s">
        <v>33</v>
      </c>
      <c r="D28" s="21" t="s">
        <v>34</v>
      </c>
      <c r="E28" s="22" t="s">
        <v>35</v>
      </c>
      <c r="F28" s="21" t="s">
        <v>34</v>
      </c>
      <c r="G28" s="22" t="s">
        <v>36</v>
      </c>
      <c r="H28" s="23">
        <v>31401</v>
      </c>
      <c r="I28" s="36" t="s">
        <v>46</v>
      </c>
      <c r="J28" s="29"/>
      <c r="K28" s="30" t="s">
        <v>87</v>
      </c>
      <c r="L28" s="31" t="s">
        <v>79</v>
      </c>
      <c r="M28" s="24" t="s">
        <v>38</v>
      </c>
      <c r="N28" s="28" t="s">
        <v>43</v>
      </c>
      <c r="O28" s="33">
        <v>1</v>
      </c>
      <c r="P28" s="96">
        <v>1672.18</v>
      </c>
      <c r="Q28" s="25" t="s">
        <v>39</v>
      </c>
      <c r="R28" s="49">
        <f t="shared" si="0"/>
        <v>1672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0">
        <v>0</v>
      </c>
      <c r="AA28" s="50">
        <f t="shared" si="1"/>
        <v>1672</v>
      </c>
      <c r="AB28" s="50">
        <v>0</v>
      </c>
      <c r="AC28" s="50">
        <v>0</v>
      </c>
      <c r="AD28" s="50">
        <v>0</v>
      </c>
    </row>
    <row r="29" spans="1:30" s="41" customFormat="1" ht="45.75" customHeight="1" x14ac:dyDescent="0.35">
      <c r="A29" s="20" t="s">
        <v>32</v>
      </c>
      <c r="B29" s="20" t="s">
        <v>33</v>
      </c>
      <c r="C29" s="20" t="s">
        <v>33</v>
      </c>
      <c r="D29" s="21" t="s">
        <v>34</v>
      </c>
      <c r="E29" s="22" t="s">
        <v>35</v>
      </c>
      <c r="F29" s="21" t="s">
        <v>34</v>
      </c>
      <c r="G29" s="22" t="s">
        <v>36</v>
      </c>
      <c r="H29" s="23">
        <v>33602</v>
      </c>
      <c r="I29" s="36" t="s">
        <v>47</v>
      </c>
      <c r="J29" s="29"/>
      <c r="K29" s="30" t="s">
        <v>123</v>
      </c>
      <c r="L29" s="31" t="s">
        <v>57</v>
      </c>
      <c r="M29" s="24" t="s">
        <v>38</v>
      </c>
      <c r="N29" s="28" t="s">
        <v>43</v>
      </c>
      <c r="O29" s="33">
        <v>1</v>
      </c>
      <c r="P29" s="96">
        <v>10019.530000000001</v>
      </c>
      <c r="Q29" s="25" t="s">
        <v>39</v>
      </c>
      <c r="R29" s="49">
        <f t="shared" si="0"/>
        <v>10020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f t="shared" si="1"/>
        <v>10020</v>
      </c>
      <c r="AB29" s="50">
        <v>0</v>
      </c>
      <c r="AC29" s="50">
        <v>0</v>
      </c>
      <c r="AD29" s="50">
        <v>0</v>
      </c>
    </row>
    <row r="30" spans="1:30" s="41" customFormat="1" ht="45" customHeight="1" x14ac:dyDescent="0.35">
      <c r="A30" s="20" t="s">
        <v>32</v>
      </c>
      <c r="B30" s="20" t="s">
        <v>33</v>
      </c>
      <c r="C30" s="20" t="s">
        <v>33</v>
      </c>
      <c r="D30" s="21" t="s">
        <v>34</v>
      </c>
      <c r="E30" s="22" t="s">
        <v>35</v>
      </c>
      <c r="F30" s="21" t="s">
        <v>34</v>
      </c>
      <c r="G30" s="22" t="s">
        <v>36</v>
      </c>
      <c r="H30" s="23">
        <v>33602</v>
      </c>
      <c r="I30" s="42" t="s">
        <v>47</v>
      </c>
      <c r="J30" s="29"/>
      <c r="K30" s="30" t="s">
        <v>96</v>
      </c>
      <c r="L30" s="31" t="s">
        <v>58</v>
      </c>
      <c r="M30" s="24" t="s">
        <v>59</v>
      </c>
      <c r="N30" s="28" t="s">
        <v>43</v>
      </c>
      <c r="O30" s="33">
        <v>1</v>
      </c>
      <c r="P30" s="96">
        <v>7865.48</v>
      </c>
      <c r="Q30" s="25" t="s">
        <v>39</v>
      </c>
      <c r="R30" s="49">
        <f t="shared" si="0"/>
        <v>7865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f t="shared" si="1"/>
        <v>7865</v>
      </c>
      <c r="AB30" s="50">
        <v>0</v>
      </c>
      <c r="AC30" s="50">
        <v>0</v>
      </c>
      <c r="AD30" s="50">
        <v>0</v>
      </c>
    </row>
    <row r="31" spans="1:30" s="41" customFormat="1" ht="29" x14ac:dyDescent="0.35">
      <c r="A31" s="20" t="s">
        <v>32</v>
      </c>
      <c r="B31" s="20" t="s">
        <v>33</v>
      </c>
      <c r="C31" s="20" t="s">
        <v>33</v>
      </c>
      <c r="D31" s="21" t="s">
        <v>34</v>
      </c>
      <c r="E31" s="22" t="s">
        <v>35</v>
      </c>
      <c r="F31" s="21" t="s">
        <v>34</v>
      </c>
      <c r="G31" s="22" t="s">
        <v>41</v>
      </c>
      <c r="H31" s="23">
        <v>31301</v>
      </c>
      <c r="I31" s="36" t="s">
        <v>51</v>
      </c>
      <c r="J31" s="29"/>
      <c r="K31" s="36" t="s">
        <v>92</v>
      </c>
      <c r="L31" s="31" t="s">
        <v>60</v>
      </c>
      <c r="M31" s="24" t="s">
        <v>38</v>
      </c>
      <c r="N31" s="28" t="s">
        <v>43</v>
      </c>
      <c r="O31" s="33">
        <v>1</v>
      </c>
      <c r="P31" s="96">
        <v>866.31</v>
      </c>
      <c r="Q31" s="25" t="s">
        <v>39</v>
      </c>
      <c r="R31" s="49">
        <f t="shared" si="0"/>
        <v>866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0">
        <v>0</v>
      </c>
      <c r="AA31" s="50">
        <f t="shared" si="1"/>
        <v>866</v>
      </c>
      <c r="AB31" s="50">
        <v>0</v>
      </c>
      <c r="AC31" s="50">
        <v>0</v>
      </c>
      <c r="AD31" s="50">
        <v>0</v>
      </c>
    </row>
    <row r="32" spans="1:30" s="41" customFormat="1" ht="29" x14ac:dyDescent="0.35">
      <c r="A32" s="20" t="s">
        <v>32</v>
      </c>
      <c r="B32" s="20" t="s">
        <v>33</v>
      </c>
      <c r="C32" s="20" t="s">
        <v>33</v>
      </c>
      <c r="D32" s="21" t="s">
        <v>34</v>
      </c>
      <c r="E32" s="22" t="s">
        <v>35</v>
      </c>
      <c r="F32" s="21" t="s">
        <v>34</v>
      </c>
      <c r="G32" s="22" t="s">
        <v>41</v>
      </c>
      <c r="H32" s="23">
        <v>31301</v>
      </c>
      <c r="I32" s="36" t="s">
        <v>51</v>
      </c>
      <c r="J32" s="29"/>
      <c r="K32" s="36" t="s">
        <v>93</v>
      </c>
      <c r="L32" s="31" t="s">
        <v>61</v>
      </c>
      <c r="M32" s="24" t="s">
        <v>38</v>
      </c>
      <c r="N32" s="28" t="s">
        <v>43</v>
      </c>
      <c r="O32" s="33">
        <v>1</v>
      </c>
      <c r="P32" s="96">
        <v>569.66</v>
      </c>
      <c r="Q32" s="25" t="s">
        <v>39</v>
      </c>
      <c r="R32" s="49">
        <f t="shared" si="0"/>
        <v>570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0">
        <v>0</v>
      </c>
      <c r="AA32" s="50">
        <f t="shared" si="1"/>
        <v>570</v>
      </c>
      <c r="AB32" s="50">
        <v>0</v>
      </c>
      <c r="AC32" s="50">
        <v>0</v>
      </c>
      <c r="AD32" s="50">
        <v>0</v>
      </c>
    </row>
    <row r="33" spans="1:31" s="41" customFormat="1" ht="29" x14ac:dyDescent="0.35">
      <c r="A33" s="20" t="s">
        <v>32</v>
      </c>
      <c r="B33" s="20" t="s">
        <v>33</v>
      </c>
      <c r="C33" s="20" t="s">
        <v>33</v>
      </c>
      <c r="D33" s="21" t="s">
        <v>34</v>
      </c>
      <c r="E33" s="22" t="s">
        <v>35</v>
      </c>
      <c r="F33" s="21" t="s">
        <v>34</v>
      </c>
      <c r="G33" s="22" t="s">
        <v>41</v>
      </c>
      <c r="H33" s="23">
        <v>31301</v>
      </c>
      <c r="I33" s="36" t="s">
        <v>51</v>
      </c>
      <c r="J33" s="29"/>
      <c r="K33" s="36" t="s">
        <v>94</v>
      </c>
      <c r="L33" s="31" t="s">
        <v>62</v>
      </c>
      <c r="M33" s="24" t="s">
        <v>38</v>
      </c>
      <c r="N33" s="28" t="s">
        <v>43</v>
      </c>
      <c r="O33" s="33">
        <v>1</v>
      </c>
      <c r="P33" s="96">
        <v>489.36</v>
      </c>
      <c r="Q33" s="25" t="s">
        <v>39</v>
      </c>
      <c r="R33" s="49">
        <f t="shared" si="0"/>
        <v>489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f t="shared" si="1"/>
        <v>489</v>
      </c>
      <c r="AB33" s="50">
        <v>0</v>
      </c>
      <c r="AC33" s="50">
        <v>0</v>
      </c>
      <c r="AD33" s="50">
        <v>0</v>
      </c>
    </row>
    <row r="34" spans="1:31" s="41" customFormat="1" ht="29" x14ac:dyDescent="0.35">
      <c r="A34" s="20" t="s">
        <v>32</v>
      </c>
      <c r="B34" s="20" t="s">
        <v>33</v>
      </c>
      <c r="C34" s="20" t="s">
        <v>33</v>
      </c>
      <c r="D34" s="21" t="s">
        <v>34</v>
      </c>
      <c r="E34" s="22" t="s">
        <v>35</v>
      </c>
      <c r="F34" s="21" t="s">
        <v>34</v>
      </c>
      <c r="G34" s="22" t="s">
        <v>41</v>
      </c>
      <c r="H34" s="23">
        <v>31301</v>
      </c>
      <c r="I34" s="36" t="s">
        <v>51</v>
      </c>
      <c r="J34" s="29"/>
      <c r="K34" s="36" t="s">
        <v>95</v>
      </c>
      <c r="L34" s="31" t="s">
        <v>63</v>
      </c>
      <c r="M34" s="24" t="s">
        <v>38</v>
      </c>
      <c r="N34" s="28" t="s">
        <v>43</v>
      </c>
      <c r="O34" s="33">
        <v>1</v>
      </c>
      <c r="P34" s="96">
        <v>489.36</v>
      </c>
      <c r="Q34" s="25" t="s">
        <v>39</v>
      </c>
      <c r="R34" s="49">
        <f t="shared" si="0"/>
        <v>489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0">
        <v>0</v>
      </c>
      <c r="AA34" s="50">
        <f t="shared" si="1"/>
        <v>489</v>
      </c>
      <c r="AB34" s="50">
        <v>0</v>
      </c>
      <c r="AC34" s="50">
        <v>0</v>
      </c>
      <c r="AD34" s="50">
        <v>0</v>
      </c>
    </row>
    <row r="35" spans="1:31" s="41" customFormat="1" ht="43.5" x14ac:dyDescent="0.35">
      <c r="A35" s="20" t="s">
        <v>32</v>
      </c>
      <c r="B35" s="20" t="s">
        <v>33</v>
      </c>
      <c r="C35" s="20" t="s">
        <v>33</v>
      </c>
      <c r="D35" s="21" t="s">
        <v>34</v>
      </c>
      <c r="E35" s="22" t="s">
        <v>35</v>
      </c>
      <c r="F35" s="21" t="s">
        <v>34</v>
      </c>
      <c r="G35" s="22" t="s">
        <v>41</v>
      </c>
      <c r="H35" s="23">
        <v>31801</v>
      </c>
      <c r="I35" s="36" t="s">
        <v>88</v>
      </c>
      <c r="J35" s="29"/>
      <c r="K35" s="36" t="s">
        <v>97</v>
      </c>
      <c r="L35" s="31"/>
      <c r="M35" s="24" t="s">
        <v>38</v>
      </c>
      <c r="N35" s="28" t="s">
        <v>43</v>
      </c>
      <c r="O35" s="33">
        <v>1</v>
      </c>
      <c r="P35" s="96">
        <v>425.02</v>
      </c>
      <c r="Q35" s="25" t="s">
        <v>39</v>
      </c>
      <c r="R35" s="49">
        <f t="shared" si="0"/>
        <v>425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0">
        <v>0</v>
      </c>
      <c r="AA35" s="50">
        <f t="shared" si="1"/>
        <v>425</v>
      </c>
      <c r="AB35" s="50">
        <v>0</v>
      </c>
      <c r="AC35" s="50">
        <v>0</v>
      </c>
      <c r="AD35" s="50">
        <v>0</v>
      </c>
    </row>
    <row r="36" spans="1:31" s="41" customFormat="1" ht="29" x14ac:dyDescent="0.35">
      <c r="A36" s="20" t="s">
        <v>32</v>
      </c>
      <c r="B36" s="20" t="s">
        <v>33</v>
      </c>
      <c r="C36" s="20" t="s">
        <v>33</v>
      </c>
      <c r="D36" s="21" t="s">
        <v>34</v>
      </c>
      <c r="E36" s="22" t="s">
        <v>35</v>
      </c>
      <c r="F36" s="21" t="s">
        <v>34</v>
      </c>
      <c r="G36" s="22" t="s">
        <v>41</v>
      </c>
      <c r="H36" s="23">
        <v>32201</v>
      </c>
      <c r="I36" s="43" t="s">
        <v>50</v>
      </c>
      <c r="J36" s="38"/>
      <c r="K36" s="36" t="s">
        <v>124</v>
      </c>
      <c r="L36" s="39" t="s">
        <v>64</v>
      </c>
      <c r="M36" s="24" t="s">
        <v>38</v>
      </c>
      <c r="N36" s="28" t="s">
        <v>43</v>
      </c>
      <c r="O36" s="37">
        <v>1</v>
      </c>
      <c r="P36" s="96">
        <v>25642.89</v>
      </c>
      <c r="Q36" s="25" t="s">
        <v>39</v>
      </c>
      <c r="R36" s="49">
        <f t="shared" si="0"/>
        <v>25643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0">
        <v>0</v>
      </c>
      <c r="AA36" s="50">
        <f t="shared" si="1"/>
        <v>25643</v>
      </c>
      <c r="AB36" s="50">
        <v>0</v>
      </c>
      <c r="AC36" s="50">
        <v>0</v>
      </c>
      <c r="AD36" s="50">
        <v>0</v>
      </c>
    </row>
    <row r="37" spans="1:31" s="41" customFormat="1" ht="29" x14ac:dyDescent="0.35">
      <c r="A37" s="20" t="s">
        <v>32</v>
      </c>
      <c r="B37" s="20" t="s">
        <v>33</v>
      </c>
      <c r="C37" s="20" t="s">
        <v>33</v>
      </c>
      <c r="D37" s="21" t="s">
        <v>34</v>
      </c>
      <c r="E37" s="22" t="s">
        <v>35</v>
      </c>
      <c r="F37" s="21" t="s">
        <v>34</v>
      </c>
      <c r="G37" s="22" t="s">
        <v>41</v>
      </c>
      <c r="H37" s="23">
        <v>32201</v>
      </c>
      <c r="I37" s="43" t="s">
        <v>50</v>
      </c>
      <c r="J37" s="38"/>
      <c r="K37" s="36" t="s">
        <v>125</v>
      </c>
      <c r="L37" s="39" t="s">
        <v>65</v>
      </c>
      <c r="M37" s="24" t="s">
        <v>38</v>
      </c>
      <c r="N37" s="28" t="s">
        <v>43</v>
      </c>
      <c r="O37" s="37">
        <v>1</v>
      </c>
      <c r="P37" s="96">
        <v>37308.44</v>
      </c>
      <c r="Q37" s="25" t="s">
        <v>39</v>
      </c>
      <c r="R37" s="49">
        <f t="shared" si="0"/>
        <v>37308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50">
        <f t="shared" si="1"/>
        <v>37308</v>
      </c>
      <c r="AB37" s="50">
        <v>0</v>
      </c>
      <c r="AC37" s="50">
        <v>0</v>
      </c>
      <c r="AD37" s="50">
        <v>0</v>
      </c>
    </row>
    <row r="38" spans="1:31" s="41" customFormat="1" ht="29" x14ac:dyDescent="0.35">
      <c r="A38" s="20" t="s">
        <v>32</v>
      </c>
      <c r="B38" s="20" t="s">
        <v>33</v>
      </c>
      <c r="C38" s="20" t="s">
        <v>33</v>
      </c>
      <c r="D38" s="21" t="s">
        <v>34</v>
      </c>
      <c r="E38" s="22" t="s">
        <v>35</v>
      </c>
      <c r="F38" s="21" t="s">
        <v>34</v>
      </c>
      <c r="G38" s="22" t="s">
        <v>41</v>
      </c>
      <c r="H38" s="23">
        <v>32201</v>
      </c>
      <c r="I38" s="43" t="s">
        <v>50</v>
      </c>
      <c r="J38" s="38"/>
      <c r="K38" s="36" t="s">
        <v>126</v>
      </c>
      <c r="L38" s="39" t="s">
        <v>66</v>
      </c>
      <c r="M38" s="24" t="s">
        <v>38</v>
      </c>
      <c r="N38" s="28" t="s">
        <v>43</v>
      </c>
      <c r="O38" s="37">
        <v>1</v>
      </c>
      <c r="P38" s="96">
        <v>48215.91</v>
      </c>
      <c r="Q38" s="25" t="s">
        <v>39</v>
      </c>
      <c r="R38" s="49">
        <f t="shared" si="0"/>
        <v>48216</v>
      </c>
      <c r="S38" s="50">
        <v>0</v>
      </c>
      <c r="T38" s="50">
        <v>0</v>
      </c>
      <c r="U38" s="50">
        <v>0</v>
      </c>
      <c r="V38" s="50">
        <v>0</v>
      </c>
      <c r="W38" s="50">
        <v>0</v>
      </c>
      <c r="X38" s="50">
        <v>0</v>
      </c>
      <c r="Y38" s="50">
        <v>0</v>
      </c>
      <c r="Z38" s="50">
        <v>0</v>
      </c>
      <c r="AA38" s="50">
        <f t="shared" si="1"/>
        <v>48216</v>
      </c>
      <c r="AB38" s="50">
        <v>0</v>
      </c>
      <c r="AC38" s="50">
        <v>0</v>
      </c>
      <c r="AD38" s="50">
        <v>0</v>
      </c>
    </row>
    <row r="39" spans="1:31" s="41" customFormat="1" ht="58" x14ac:dyDescent="0.35">
      <c r="A39" s="20" t="s">
        <v>32</v>
      </c>
      <c r="B39" s="20" t="s">
        <v>33</v>
      </c>
      <c r="C39" s="20" t="s">
        <v>33</v>
      </c>
      <c r="D39" s="21" t="s">
        <v>34</v>
      </c>
      <c r="E39" s="22" t="s">
        <v>35</v>
      </c>
      <c r="F39" s="21" t="s">
        <v>34</v>
      </c>
      <c r="G39" s="22" t="s">
        <v>36</v>
      </c>
      <c r="H39" s="23">
        <v>33304</v>
      </c>
      <c r="I39" s="36" t="s">
        <v>99</v>
      </c>
      <c r="J39" s="29"/>
      <c r="K39" s="30" t="s">
        <v>98</v>
      </c>
      <c r="L39" s="24"/>
      <c r="M39" s="24" t="s">
        <v>56</v>
      </c>
      <c r="N39" s="28" t="s">
        <v>43</v>
      </c>
      <c r="O39" s="37">
        <v>1</v>
      </c>
      <c r="P39" s="96">
        <v>9004.5</v>
      </c>
      <c r="Q39" s="25" t="s">
        <v>39</v>
      </c>
      <c r="R39" s="49">
        <f t="shared" si="0"/>
        <v>9005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0">
        <v>0</v>
      </c>
      <c r="AA39" s="50">
        <f t="shared" si="1"/>
        <v>9005</v>
      </c>
      <c r="AB39" s="50">
        <v>0</v>
      </c>
      <c r="AC39" s="50">
        <v>0</v>
      </c>
      <c r="AD39" s="50">
        <v>0</v>
      </c>
    </row>
    <row r="40" spans="1:31" s="41" customFormat="1" ht="29.25" customHeight="1" x14ac:dyDescent="0.35">
      <c r="A40" s="20" t="s">
        <v>32</v>
      </c>
      <c r="B40" s="20" t="s">
        <v>33</v>
      </c>
      <c r="C40" s="20" t="s">
        <v>33</v>
      </c>
      <c r="D40" s="21" t="s">
        <v>34</v>
      </c>
      <c r="E40" s="22" t="s">
        <v>35</v>
      </c>
      <c r="F40" s="21" t="s">
        <v>34</v>
      </c>
      <c r="G40" s="22" t="s">
        <v>41</v>
      </c>
      <c r="H40" s="23">
        <v>33801</v>
      </c>
      <c r="I40" s="43" t="s">
        <v>49</v>
      </c>
      <c r="J40" s="29"/>
      <c r="K40" s="30" t="s">
        <v>127</v>
      </c>
      <c r="L40" s="31" t="s">
        <v>67</v>
      </c>
      <c r="M40" s="24" t="s">
        <v>59</v>
      </c>
      <c r="N40" s="28" t="s">
        <v>43</v>
      </c>
      <c r="O40" s="33">
        <v>1</v>
      </c>
      <c r="P40" s="96">
        <v>29908.45</v>
      </c>
      <c r="Q40" s="25" t="s">
        <v>39</v>
      </c>
      <c r="R40" s="49">
        <f t="shared" si="0"/>
        <v>29908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50">
        <f t="shared" si="1"/>
        <v>29908</v>
      </c>
      <c r="AB40" s="50">
        <v>0</v>
      </c>
      <c r="AC40" s="50">
        <v>0</v>
      </c>
      <c r="AD40" s="50">
        <v>0</v>
      </c>
    </row>
    <row r="41" spans="1:31" s="41" customFormat="1" ht="58" x14ac:dyDescent="0.35">
      <c r="A41" s="20" t="s">
        <v>32</v>
      </c>
      <c r="B41" s="20" t="s">
        <v>33</v>
      </c>
      <c r="C41" s="20" t="s">
        <v>33</v>
      </c>
      <c r="D41" s="21" t="s">
        <v>34</v>
      </c>
      <c r="E41" s="22" t="s">
        <v>35</v>
      </c>
      <c r="F41" s="21" t="s">
        <v>34</v>
      </c>
      <c r="G41" s="22" t="s">
        <v>36</v>
      </c>
      <c r="H41" s="23">
        <v>35201</v>
      </c>
      <c r="I41" s="36" t="s">
        <v>78</v>
      </c>
      <c r="J41" s="29"/>
      <c r="K41" s="30" t="s">
        <v>111</v>
      </c>
      <c r="L41" s="24"/>
      <c r="M41" s="24" t="s">
        <v>56</v>
      </c>
      <c r="N41" s="28" t="s">
        <v>43</v>
      </c>
      <c r="O41" s="37">
        <v>1</v>
      </c>
      <c r="P41" s="96">
        <v>3248</v>
      </c>
      <c r="Q41" s="25" t="s">
        <v>39</v>
      </c>
      <c r="R41" s="49">
        <f t="shared" si="0"/>
        <v>3248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f t="shared" si="1"/>
        <v>3248</v>
      </c>
      <c r="AB41" s="50">
        <v>0</v>
      </c>
      <c r="AC41" s="50">
        <v>0</v>
      </c>
      <c r="AD41" s="50">
        <v>0</v>
      </c>
    </row>
    <row r="42" spans="1:31" s="41" customFormat="1" ht="72.5" x14ac:dyDescent="0.35">
      <c r="A42" s="20" t="s">
        <v>32</v>
      </c>
      <c r="B42" s="20" t="s">
        <v>33</v>
      </c>
      <c r="C42" s="20" t="s">
        <v>33</v>
      </c>
      <c r="D42" s="21" t="s">
        <v>34</v>
      </c>
      <c r="E42" s="22" t="s">
        <v>35</v>
      </c>
      <c r="F42" s="21" t="s">
        <v>34</v>
      </c>
      <c r="G42" s="22" t="s">
        <v>36</v>
      </c>
      <c r="H42" s="23">
        <v>35501</v>
      </c>
      <c r="I42" s="36" t="s">
        <v>76</v>
      </c>
      <c r="J42" s="29"/>
      <c r="K42" s="30" t="s">
        <v>112</v>
      </c>
      <c r="L42" s="24"/>
      <c r="M42" s="24" t="s">
        <v>56</v>
      </c>
      <c r="N42" s="28" t="s">
        <v>43</v>
      </c>
      <c r="O42" s="37">
        <v>1</v>
      </c>
      <c r="P42" s="96">
        <v>870</v>
      </c>
      <c r="Q42" s="25" t="s">
        <v>39</v>
      </c>
      <c r="R42" s="49">
        <f t="shared" si="0"/>
        <v>870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f t="shared" si="1"/>
        <v>870</v>
      </c>
      <c r="AB42" s="50">
        <v>0</v>
      </c>
      <c r="AC42" s="50">
        <v>0</v>
      </c>
      <c r="AD42" s="50">
        <v>0</v>
      </c>
    </row>
    <row r="43" spans="1:31" s="41" customFormat="1" ht="72.5" x14ac:dyDescent="0.35">
      <c r="A43" s="20" t="s">
        <v>32</v>
      </c>
      <c r="B43" s="20" t="s">
        <v>33</v>
      </c>
      <c r="C43" s="20" t="s">
        <v>33</v>
      </c>
      <c r="D43" s="21" t="s">
        <v>34</v>
      </c>
      <c r="E43" s="22" t="s">
        <v>35</v>
      </c>
      <c r="F43" s="21" t="s">
        <v>34</v>
      </c>
      <c r="G43" s="22" t="s">
        <v>36</v>
      </c>
      <c r="H43" s="23">
        <v>35501</v>
      </c>
      <c r="I43" s="36" t="s">
        <v>76</v>
      </c>
      <c r="J43" s="29"/>
      <c r="K43" s="30" t="s">
        <v>89</v>
      </c>
      <c r="L43" s="24"/>
      <c r="M43" s="24" t="s">
        <v>56</v>
      </c>
      <c r="N43" s="28" t="s">
        <v>43</v>
      </c>
      <c r="O43" s="37">
        <v>1</v>
      </c>
      <c r="P43" s="96">
        <v>425</v>
      </c>
      <c r="Q43" s="25" t="s">
        <v>39</v>
      </c>
      <c r="R43" s="49">
        <f t="shared" si="0"/>
        <v>425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f t="shared" si="1"/>
        <v>425</v>
      </c>
      <c r="AB43" s="50">
        <v>0</v>
      </c>
      <c r="AC43" s="50">
        <v>0</v>
      </c>
      <c r="AD43" s="50">
        <v>0</v>
      </c>
    </row>
    <row r="44" spans="1:31" s="41" customFormat="1" ht="58" x14ac:dyDescent="0.35">
      <c r="A44" s="20" t="s">
        <v>32</v>
      </c>
      <c r="B44" s="20" t="s">
        <v>33</v>
      </c>
      <c r="C44" s="20" t="s">
        <v>33</v>
      </c>
      <c r="D44" s="21" t="s">
        <v>34</v>
      </c>
      <c r="E44" s="22" t="s">
        <v>35</v>
      </c>
      <c r="F44" s="21" t="s">
        <v>34</v>
      </c>
      <c r="G44" s="22" t="s">
        <v>41</v>
      </c>
      <c r="H44" s="44">
        <v>35801</v>
      </c>
      <c r="I44" s="36" t="s">
        <v>48</v>
      </c>
      <c r="J44" s="29"/>
      <c r="K44" s="30" t="s">
        <v>128</v>
      </c>
      <c r="L44" s="31"/>
      <c r="M44" s="24" t="s">
        <v>56</v>
      </c>
      <c r="N44" s="28" t="s">
        <v>43</v>
      </c>
      <c r="O44" s="37">
        <v>1</v>
      </c>
      <c r="P44" s="45">
        <v>32002.080000000002</v>
      </c>
      <c r="Q44" s="25" t="s">
        <v>39</v>
      </c>
      <c r="R44" s="49">
        <f t="shared" si="0"/>
        <v>32002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50">
        <f t="shared" si="1"/>
        <v>32002</v>
      </c>
      <c r="AB44" s="50">
        <v>0</v>
      </c>
      <c r="AC44" s="50">
        <v>0</v>
      </c>
      <c r="AD44" s="50">
        <v>0</v>
      </c>
    </row>
    <row r="45" spans="1:31" s="41" customFormat="1" ht="29" x14ac:dyDescent="0.35">
      <c r="A45" s="20" t="s">
        <v>32</v>
      </c>
      <c r="B45" s="20" t="s">
        <v>33</v>
      </c>
      <c r="C45" s="20" t="s">
        <v>33</v>
      </c>
      <c r="D45" s="21" t="s">
        <v>34</v>
      </c>
      <c r="E45" s="22" t="s">
        <v>35</v>
      </c>
      <c r="F45" s="21" t="s">
        <v>34</v>
      </c>
      <c r="G45" s="22" t="s">
        <v>41</v>
      </c>
      <c r="H45" s="44">
        <v>35901</v>
      </c>
      <c r="I45" s="36" t="s">
        <v>113</v>
      </c>
      <c r="J45" s="29"/>
      <c r="K45" s="30" t="s">
        <v>114</v>
      </c>
      <c r="L45" s="31"/>
      <c r="M45" s="24" t="s">
        <v>56</v>
      </c>
      <c r="N45" s="28" t="s">
        <v>43</v>
      </c>
      <c r="O45" s="37">
        <v>1</v>
      </c>
      <c r="P45" s="45">
        <v>1508</v>
      </c>
      <c r="Q45" s="25" t="s">
        <v>39</v>
      </c>
      <c r="R45" s="49">
        <f t="shared" si="0"/>
        <v>1508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51">
        <v>0</v>
      </c>
      <c r="AA45" s="51">
        <f t="shared" si="1"/>
        <v>1508</v>
      </c>
      <c r="AB45" s="51">
        <v>0</v>
      </c>
      <c r="AC45" s="51">
        <v>0</v>
      </c>
      <c r="AD45" s="51">
        <v>0</v>
      </c>
    </row>
    <row r="46" spans="1:31" ht="44.15" customHeight="1" x14ac:dyDescent="0.35">
      <c r="A46" s="20" t="s">
        <v>32</v>
      </c>
      <c r="B46" s="20" t="s">
        <v>129</v>
      </c>
      <c r="C46" s="20" t="s">
        <v>129</v>
      </c>
      <c r="D46" s="21" t="s">
        <v>34</v>
      </c>
      <c r="E46" s="22" t="s">
        <v>35</v>
      </c>
      <c r="F46" s="21" t="s">
        <v>34</v>
      </c>
      <c r="G46" s="22" t="s">
        <v>36</v>
      </c>
      <c r="H46" s="23">
        <v>21601</v>
      </c>
      <c r="I46" s="52" t="s">
        <v>44</v>
      </c>
      <c r="J46" s="26" t="s">
        <v>130</v>
      </c>
      <c r="K46" s="53" t="s">
        <v>131</v>
      </c>
      <c r="L46" s="54"/>
      <c r="M46" s="24"/>
      <c r="N46" s="55" t="s">
        <v>132</v>
      </c>
      <c r="O46" s="25">
        <v>1</v>
      </c>
      <c r="P46" s="98">
        <v>684.4</v>
      </c>
      <c r="Q46" s="54" t="s">
        <v>133</v>
      </c>
      <c r="R46" s="56">
        <f t="shared" ref="R46:R67" si="2">+ROUND(P46*O46,0)</f>
        <v>684</v>
      </c>
      <c r="S46" s="57">
        <v>0</v>
      </c>
      <c r="T46" s="57">
        <v>0</v>
      </c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7">
        <f t="shared" si="1"/>
        <v>684</v>
      </c>
      <c r="AB46" s="57">
        <v>0</v>
      </c>
      <c r="AC46" s="57">
        <v>0</v>
      </c>
      <c r="AD46" s="57">
        <v>0</v>
      </c>
      <c r="AE46" s="46"/>
    </row>
    <row r="47" spans="1:31" ht="44.15" customHeight="1" x14ac:dyDescent="0.35">
      <c r="A47" s="20" t="s">
        <v>32</v>
      </c>
      <c r="B47" s="20" t="s">
        <v>129</v>
      </c>
      <c r="C47" s="20" t="s">
        <v>129</v>
      </c>
      <c r="D47" s="21" t="s">
        <v>34</v>
      </c>
      <c r="E47" s="22" t="s">
        <v>35</v>
      </c>
      <c r="F47" s="21" t="s">
        <v>34</v>
      </c>
      <c r="G47" s="22" t="s">
        <v>36</v>
      </c>
      <c r="H47" s="23">
        <v>21601</v>
      </c>
      <c r="I47" s="52" t="s">
        <v>44</v>
      </c>
      <c r="J47" s="26" t="s">
        <v>134</v>
      </c>
      <c r="K47" s="53" t="s">
        <v>135</v>
      </c>
      <c r="L47" s="54"/>
      <c r="M47" s="24"/>
      <c r="N47" s="55" t="s">
        <v>132</v>
      </c>
      <c r="O47" s="25">
        <v>10</v>
      </c>
      <c r="P47" s="98">
        <v>33.35</v>
      </c>
      <c r="Q47" s="54" t="s">
        <v>133</v>
      </c>
      <c r="R47" s="56">
        <f t="shared" si="2"/>
        <v>334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7">
        <f t="shared" ref="AA47:AA68" si="3">R47</f>
        <v>334</v>
      </c>
      <c r="AB47" s="57">
        <v>0</v>
      </c>
      <c r="AC47" s="57">
        <v>0</v>
      </c>
      <c r="AD47" s="57">
        <v>0</v>
      </c>
      <c r="AE47" s="46"/>
    </row>
    <row r="48" spans="1:31" ht="44.15" customHeight="1" x14ac:dyDescent="0.35">
      <c r="A48" s="20" t="s">
        <v>32</v>
      </c>
      <c r="B48" s="20" t="s">
        <v>129</v>
      </c>
      <c r="C48" s="20" t="s">
        <v>129</v>
      </c>
      <c r="D48" s="21" t="s">
        <v>34</v>
      </c>
      <c r="E48" s="22" t="s">
        <v>35</v>
      </c>
      <c r="F48" s="21" t="s">
        <v>34</v>
      </c>
      <c r="G48" s="22" t="s">
        <v>36</v>
      </c>
      <c r="H48" s="23">
        <v>21601</v>
      </c>
      <c r="I48" s="52" t="s">
        <v>44</v>
      </c>
      <c r="J48" s="26" t="s">
        <v>136</v>
      </c>
      <c r="K48" s="53" t="s">
        <v>137</v>
      </c>
      <c r="L48" s="54"/>
      <c r="M48" s="24"/>
      <c r="N48" s="55" t="s">
        <v>132</v>
      </c>
      <c r="O48" s="25">
        <v>15</v>
      </c>
      <c r="P48" s="98">
        <v>18.710799999999999</v>
      </c>
      <c r="Q48" s="54" t="s">
        <v>133</v>
      </c>
      <c r="R48" s="56">
        <f t="shared" si="2"/>
        <v>281</v>
      </c>
      <c r="S48" s="57">
        <v>0</v>
      </c>
      <c r="T48" s="57">
        <v>0</v>
      </c>
      <c r="U48" s="57">
        <v>0</v>
      </c>
      <c r="V48" s="57">
        <v>0</v>
      </c>
      <c r="W48" s="57">
        <v>0</v>
      </c>
      <c r="X48" s="57">
        <v>0</v>
      </c>
      <c r="Y48" s="57">
        <v>0</v>
      </c>
      <c r="Z48" s="57">
        <v>0</v>
      </c>
      <c r="AA48" s="57">
        <f t="shared" si="3"/>
        <v>281</v>
      </c>
      <c r="AB48" s="57">
        <v>0</v>
      </c>
      <c r="AC48" s="57">
        <v>0</v>
      </c>
      <c r="AD48" s="57">
        <v>0</v>
      </c>
      <c r="AE48" s="46"/>
    </row>
    <row r="49" spans="1:31" ht="44.15" customHeight="1" x14ac:dyDescent="0.35">
      <c r="A49" s="20" t="s">
        <v>32</v>
      </c>
      <c r="B49" s="20" t="s">
        <v>129</v>
      </c>
      <c r="C49" s="20" t="s">
        <v>129</v>
      </c>
      <c r="D49" s="21" t="s">
        <v>34</v>
      </c>
      <c r="E49" s="22" t="s">
        <v>35</v>
      </c>
      <c r="F49" s="21" t="s">
        <v>34</v>
      </c>
      <c r="G49" s="22" t="s">
        <v>36</v>
      </c>
      <c r="H49" s="23">
        <v>21601</v>
      </c>
      <c r="I49" s="52" t="s">
        <v>44</v>
      </c>
      <c r="J49" s="26" t="s">
        <v>138</v>
      </c>
      <c r="K49" s="53" t="s">
        <v>91</v>
      </c>
      <c r="L49" s="54"/>
      <c r="M49" s="24"/>
      <c r="N49" s="55" t="s">
        <v>132</v>
      </c>
      <c r="O49" s="25">
        <v>10</v>
      </c>
      <c r="P49" s="98">
        <v>19.7896</v>
      </c>
      <c r="Q49" s="54" t="s">
        <v>133</v>
      </c>
      <c r="R49" s="56">
        <f t="shared" si="2"/>
        <v>198</v>
      </c>
      <c r="S49" s="57">
        <v>0</v>
      </c>
      <c r="T49" s="57">
        <v>0</v>
      </c>
      <c r="U49" s="57">
        <v>0</v>
      </c>
      <c r="V49" s="57">
        <v>0</v>
      </c>
      <c r="W49" s="57">
        <v>0</v>
      </c>
      <c r="X49" s="57">
        <v>0</v>
      </c>
      <c r="Y49" s="57">
        <v>0</v>
      </c>
      <c r="Z49" s="57">
        <v>0</v>
      </c>
      <c r="AA49" s="57">
        <f t="shared" si="3"/>
        <v>198</v>
      </c>
      <c r="AB49" s="57">
        <v>0</v>
      </c>
      <c r="AC49" s="57">
        <v>0</v>
      </c>
      <c r="AD49" s="57">
        <v>0</v>
      </c>
      <c r="AE49" s="46"/>
    </row>
    <row r="50" spans="1:31" ht="44.15" customHeight="1" x14ac:dyDescent="0.35">
      <c r="A50" s="20" t="s">
        <v>32</v>
      </c>
      <c r="B50" s="20" t="s">
        <v>129</v>
      </c>
      <c r="C50" s="20" t="s">
        <v>129</v>
      </c>
      <c r="D50" s="21" t="s">
        <v>34</v>
      </c>
      <c r="E50" s="22" t="s">
        <v>35</v>
      </c>
      <c r="F50" s="21" t="s">
        <v>34</v>
      </c>
      <c r="G50" s="22" t="s">
        <v>36</v>
      </c>
      <c r="H50" s="23">
        <v>21601</v>
      </c>
      <c r="I50" s="52" t="s">
        <v>44</v>
      </c>
      <c r="J50" s="26" t="s">
        <v>139</v>
      </c>
      <c r="K50" s="53" t="s">
        <v>140</v>
      </c>
      <c r="L50" s="54"/>
      <c r="M50" s="24"/>
      <c r="N50" s="55" t="s">
        <v>132</v>
      </c>
      <c r="O50" s="25">
        <v>2</v>
      </c>
      <c r="P50" s="98">
        <v>162.4</v>
      </c>
      <c r="Q50" s="54" t="s">
        <v>133</v>
      </c>
      <c r="R50" s="56">
        <f t="shared" si="2"/>
        <v>325</v>
      </c>
      <c r="S50" s="57">
        <v>0</v>
      </c>
      <c r="T50" s="57">
        <v>0</v>
      </c>
      <c r="U50" s="57">
        <v>0</v>
      </c>
      <c r="V50" s="57">
        <v>0</v>
      </c>
      <c r="W50" s="57">
        <v>0</v>
      </c>
      <c r="X50" s="57">
        <v>0</v>
      </c>
      <c r="Y50" s="57">
        <v>0</v>
      </c>
      <c r="Z50" s="57">
        <v>0</v>
      </c>
      <c r="AA50" s="57">
        <f t="shared" si="3"/>
        <v>325</v>
      </c>
      <c r="AB50" s="57">
        <v>0</v>
      </c>
      <c r="AC50" s="57">
        <v>0</v>
      </c>
      <c r="AD50" s="57">
        <v>0</v>
      </c>
      <c r="AE50" s="46"/>
    </row>
    <row r="51" spans="1:31" ht="44.15" customHeight="1" x14ac:dyDescent="0.35">
      <c r="A51" s="20" t="s">
        <v>32</v>
      </c>
      <c r="B51" s="20" t="s">
        <v>129</v>
      </c>
      <c r="C51" s="20" t="s">
        <v>129</v>
      </c>
      <c r="D51" s="21" t="s">
        <v>34</v>
      </c>
      <c r="E51" s="22" t="s">
        <v>35</v>
      </c>
      <c r="F51" s="21" t="s">
        <v>34</v>
      </c>
      <c r="G51" s="22" t="s">
        <v>36</v>
      </c>
      <c r="H51" s="23">
        <v>31401</v>
      </c>
      <c r="I51" s="52" t="s">
        <v>141</v>
      </c>
      <c r="J51" s="26"/>
      <c r="K51" s="53" t="s">
        <v>141</v>
      </c>
      <c r="L51" s="54"/>
      <c r="M51" s="24"/>
      <c r="N51" s="55" t="s">
        <v>43</v>
      </c>
      <c r="O51" s="25">
        <v>1</v>
      </c>
      <c r="P51" s="98">
        <v>628.55999999999995</v>
      </c>
      <c r="Q51" s="54" t="s">
        <v>133</v>
      </c>
      <c r="R51" s="56">
        <f t="shared" si="2"/>
        <v>629</v>
      </c>
      <c r="S51" s="57">
        <v>0</v>
      </c>
      <c r="T51" s="57">
        <v>0</v>
      </c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7">
        <f t="shared" si="3"/>
        <v>629</v>
      </c>
      <c r="AB51" s="57">
        <v>0</v>
      </c>
      <c r="AC51" s="57">
        <v>0</v>
      </c>
      <c r="AD51" s="57">
        <v>0</v>
      </c>
      <c r="AE51" s="46"/>
    </row>
    <row r="52" spans="1:31" ht="44.15" customHeight="1" x14ac:dyDescent="0.35">
      <c r="A52" s="20" t="s">
        <v>32</v>
      </c>
      <c r="B52" s="20" t="s">
        <v>129</v>
      </c>
      <c r="C52" s="20" t="s">
        <v>129</v>
      </c>
      <c r="D52" s="21" t="s">
        <v>34</v>
      </c>
      <c r="E52" s="22" t="s">
        <v>35</v>
      </c>
      <c r="F52" s="21" t="s">
        <v>34</v>
      </c>
      <c r="G52" s="22" t="s">
        <v>36</v>
      </c>
      <c r="H52" s="58">
        <v>32601</v>
      </c>
      <c r="I52" s="52" t="s">
        <v>142</v>
      </c>
      <c r="J52" s="26"/>
      <c r="K52" s="53" t="s">
        <v>143</v>
      </c>
      <c r="L52" s="25" t="s">
        <v>144</v>
      </c>
      <c r="M52" s="27" t="s">
        <v>38</v>
      </c>
      <c r="N52" s="28" t="s">
        <v>43</v>
      </c>
      <c r="O52" s="25">
        <v>1</v>
      </c>
      <c r="P52" s="98">
        <v>2807.75</v>
      </c>
      <c r="Q52" s="54" t="s">
        <v>39</v>
      </c>
      <c r="R52" s="56">
        <f t="shared" si="2"/>
        <v>2808</v>
      </c>
      <c r="S52" s="57">
        <v>0</v>
      </c>
      <c r="T52" s="57">
        <v>0</v>
      </c>
      <c r="U52" s="57">
        <v>0</v>
      </c>
      <c r="V52" s="57">
        <v>0</v>
      </c>
      <c r="W52" s="57">
        <v>0</v>
      </c>
      <c r="X52" s="57">
        <v>0</v>
      </c>
      <c r="Y52" s="57">
        <v>0</v>
      </c>
      <c r="Z52" s="57">
        <v>0</v>
      </c>
      <c r="AA52" s="57">
        <f t="shared" si="3"/>
        <v>2808</v>
      </c>
      <c r="AB52" s="57">
        <v>0</v>
      </c>
      <c r="AC52" s="57">
        <v>0</v>
      </c>
      <c r="AD52" s="57">
        <v>0</v>
      </c>
      <c r="AE52" s="46"/>
    </row>
    <row r="53" spans="1:31" ht="44.15" customHeight="1" x14ac:dyDescent="0.35">
      <c r="A53" s="20" t="s">
        <v>32</v>
      </c>
      <c r="B53" s="20" t="s">
        <v>129</v>
      </c>
      <c r="C53" s="20" t="s">
        <v>129</v>
      </c>
      <c r="D53" s="21" t="s">
        <v>34</v>
      </c>
      <c r="E53" s="22" t="s">
        <v>35</v>
      </c>
      <c r="F53" s="21" t="s">
        <v>34</v>
      </c>
      <c r="G53" s="22" t="s">
        <v>36</v>
      </c>
      <c r="H53" s="58">
        <v>35501</v>
      </c>
      <c r="I53" s="52" t="s">
        <v>145</v>
      </c>
      <c r="J53" s="26"/>
      <c r="K53" s="53" t="s">
        <v>146</v>
      </c>
      <c r="L53" s="25"/>
      <c r="M53" s="27"/>
      <c r="N53" s="28" t="s">
        <v>43</v>
      </c>
      <c r="O53" s="25">
        <v>1</v>
      </c>
      <c r="P53" s="98">
        <v>3750</v>
      </c>
      <c r="Q53" s="54" t="s">
        <v>39</v>
      </c>
      <c r="R53" s="56">
        <f t="shared" si="2"/>
        <v>3750</v>
      </c>
      <c r="S53" s="57">
        <v>0</v>
      </c>
      <c r="T53" s="57">
        <v>0</v>
      </c>
      <c r="U53" s="57">
        <v>0</v>
      </c>
      <c r="V53" s="57">
        <v>0</v>
      </c>
      <c r="W53" s="57">
        <v>0</v>
      </c>
      <c r="X53" s="57">
        <v>0</v>
      </c>
      <c r="Y53" s="57">
        <v>0</v>
      </c>
      <c r="Z53" s="57">
        <v>0</v>
      </c>
      <c r="AA53" s="57">
        <f t="shared" si="3"/>
        <v>3750</v>
      </c>
      <c r="AB53" s="57">
        <v>0</v>
      </c>
      <c r="AC53" s="57">
        <v>0</v>
      </c>
      <c r="AD53" s="57">
        <v>0</v>
      </c>
      <c r="AE53" s="46"/>
    </row>
    <row r="54" spans="1:31" ht="44.15" customHeight="1" x14ac:dyDescent="0.35">
      <c r="A54" s="20" t="s">
        <v>32</v>
      </c>
      <c r="B54" s="20" t="s">
        <v>129</v>
      </c>
      <c r="C54" s="20" t="s">
        <v>129</v>
      </c>
      <c r="D54" s="21" t="s">
        <v>34</v>
      </c>
      <c r="E54" s="22" t="s">
        <v>35</v>
      </c>
      <c r="F54" s="21" t="s">
        <v>34</v>
      </c>
      <c r="G54" s="22" t="s">
        <v>41</v>
      </c>
      <c r="H54" s="58">
        <v>31301</v>
      </c>
      <c r="I54" s="52" t="s">
        <v>147</v>
      </c>
      <c r="J54" s="26"/>
      <c r="K54" s="53" t="s">
        <v>148</v>
      </c>
      <c r="L54" s="22">
        <v>29967301</v>
      </c>
      <c r="M54" s="59" t="s">
        <v>38</v>
      </c>
      <c r="N54" s="28" t="s">
        <v>43</v>
      </c>
      <c r="O54" s="25">
        <v>1</v>
      </c>
      <c r="P54" s="98">
        <v>2586.46</v>
      </c>
      <c r="Q54" s="54" t="s">
        <v>39</v>
      </c>
      <c r="R54" s="56">
        <f t="shared" si="2"/>
        <v>2586</v>
      </c>
      <c r="S54" s="57">
        <v>0</v>
      </c>
      <c r="T54" s="57">
        <v>0</v>
      </c>
      <c r="U54" s="57">
        <v>0</v>
      </c>
      <c r="V54" s="57">
        <v>0</v>
      </c>
      <c r="W54" s="57">
        <v>0</v>
      </c>
      <c r="X54" s="57">
        <v>0</v>
      </c>
      <c r="Y54" s="57">
        <v>0</v>
      </c>
      <c r="Z54" s="57">
        <v>0</v>
      </c>
      <c r="AA54" s="57">
        <f t="shared" si="3"/>
        <v>2586</v>
      </c>
      <c r="AB54" s="57">
        <v>0</v>
      </c>
      <c r="AC54" s="57">
        <v>0</v>
      </c>
      <c r="AD54" s="57">
        <v>0</v>
      </c>
      <c r="AE54" s="46"/>
    </row>
    <row r="55" spans="1:31" ht="44.15" customHeight="1" x14ac:dyDescent="0.35">
      <c r="A55" s="20" t="s">
        <v>32</v>
      </c>
      <c r="B55" s="20" t="s">
        <v>129</v>
      </c>
      <c r="C55" s="20" t="s">
        <v>129</v>
      </c>
      <c r="D55" s="21" t="s">
        <v>34</v>
      </c>
      <c r="E55" s="22" t="s">
        <v>35</v>
      </c>
      <c r="F55" s="21" t="s">
        <v>34</v>
      </c>
      <c r="G55" s="22" t="s">
        <v>41</v>
      </c>
      <c r="H55" s="58">
        <v>32201</v>
      </c>
      <c r="I55" s="52" t="s">
        <v>50</v>
      </c>
      <c r="J55" s="26"/>
      <c r="K55" s="53" t="s">
        <v>149</v>
      </c>
      <c r="L55" s="22" t="s">
        <v>150</v>
      </c>
      <c r="M55" s="59" t="s">
        <v>38</v>
      </c>
      <c r="N55" s="28" t="s">
        <v>43</v>
      </c>
      <c r="O55" s="25">
        <v>1</v>
      </c>
      <c r="P55" s="98">
        <v>89663</v>
      </c>
      <c r="Q55" s="54" t="s">
        <v>39</v>
      </c>
      <c r="R55" s="56">
        <f t="shared" si="2"/>
        <v>89663</v>
      </c>
      <c r="S55" s="57">
        <v>0</v>
      </c>
      <c r="T55" s="57">
        <v>0</v>
      </c>
      <c r="U55" s="57">
        <v>0</v>
      </c>
      <c r="V55" s="57">
        <v>0</v>
      </c>
      <c r="W55" s="57">
        <v>0</v>
      </c>
      <c r="X55" s="57">
        <v>0</v>
      </c>
      <c r="Y55" s="57">
        <v>0</v>
      </c>
      <c r="Z55" s="57">
        <v>0</v>
      </c>
      <c r="AA55" s="57">
        <f t="shared" si="3"/>
        <v>89663</v>
      </c>
      <c r="AB55" s="57">
        <v>0</v>
      </c>
      <c r="AC55" s="57">
        <v>0</v>
      </c>
      <c r="AD55" s="57">
        <v>0</v>
      </c>
      <c r="AE55" s="46"/>
    </row>
    <row r="56" spans="1:31" ht="44.15" customHeight="1" x14ac:dyDescent="0.35">
      <c r="A56" s="20" t="s">
        <v>32</v>
      </c>
      <c r="B56" s="20" t="s">
        <v>129</v>
      </c>
      <c r="C56" s="20" t="s">
        <v>129</v>
      </c>
      <c r="D56" s="21" t="s">
        <v>34</v>
      </c>
      <c r="E56" s="22" t="s">
        <v>35</v>
      </c>
      <c r="F56" s="21" t="s">
        <v>34</v>
      </c>
      <c r="G56" s="22" t="s">
        <v>41</v>
      </c>
      <c r="H56" s="58">
        <v>33801</v>
      </c>
      <c r="I56" s="52" t="s">
        <v>49</v>
      </c>
      <c r="J56" s="26"/>
      <c r="K56" s="53" t="s">
        <v>151</v>
      </c>
      <c r="L56" s="25" t="s">
        <v>152</v>
      </c>
      <c r="M56" s="59" t="s">
        <v>38</v>
      </c>
      <c r="N56" s="28" t="s">
        <v>43</v>
      </c>
      <c r="O56" s="25">
        <v>1</v>
      </c>
      <c r="P56" s="98">
        <v>36888</v>
      </c>
      <c r="Q56" s="54" t="s">
        <v>39</v>
      </c>
      <c r="R56" s="56">
        <f t="shared" si="2"/>
        <v>36888</v>
      </c>
      <c r="S56" s="57">
        <v>0</v>
      </c>
      <c r="T56" s="57">
        <v>0</v>
      </c>
      <c r="U56" s="57">
        <v>0</v>
      </c>
      <c r="V56" s="57">
        <v>0</v>
      </c>
      <c r="W56" s="57">
        <v>0</v>
      </c>
      <c r="X56" s="57">
        <v>0</v>
      </c>
      <c r="Y56" s="57">
        <v>0</v>
      </c>
      <c r="Z56" s="57">
        <v>0</v>
      </c>
      <c r="AA56" s="57">
        <f t="shared" si="3"/>
        <v>36888</v>
      </c>
      <c r="AB56" s="57">
        <v>0</v>
      </c>
      <c r="AC56" s="57">
        <v>0</v>
      </c>
      <c r="AD56" s="57">
        <v>0</v>
      </c>
      <c r="AE56" s="46"/>
    </row>
    <row r="57" spans="1:31" ht="44.15" customHeight="1" x14ac:dyDescent="0.35">
      <c r="A57" s="20" t="s">
        <v>32</v>
      </c>
      <c r="B57" s="20" t="s">
        <v>129</v>
      </c>
      <c r="C57" s="20" t="s">
        <v>129</v>
      </c>
      <c r="D57" s="21" t="s">
        <v>34</v>
      </c>
      <c r="E57" s="22" t="s">
        <v>35</v>
      </c>
      <c r="F57" s="21" t="s">
        <v>34</v>
      </c>
      <c r="G57" s="22" t="s">
        <v>41</v>
      </c>
      <c r="H57" s="58">
        <v>35801</v>
      </c>
      <c r="I57" s="52" t="s">
        <v>153</v>
      </c>
      <c r="J57" s="26"/>
      <c r="K57" s="53" t="s">
        <v>154</v>
      </c>
      <c r="L57" s="25" t="s">
        <v>155</v>
      </c>
      <c r="M57" s="27" t="s">
        <v>38</v>
      </c>
      <c r="N57" s="28" t="s">
        <v>43</v>
      </c>
      <c r="O57" s="25">
        <v>1</v>
      </c>
      <c r="P57" s="98">
        <v>19628</v>
      </c>
      <c r="Q57" s="54" t="s">
        <v>39</v>
      </c>
      <c r="R57" s="56">
        <f t="shared" si="2"/>
        <v>19628</v>
      </c>
      <c r="S57" s="57">
        <v>0</v>
      </c>
      <c r="T57" s="57">
        <v>0</v>
      </c>
      <c r="U57" s="57">
        <v>0</v>
      </c>
      <c r="V57" s="57">
        <v>0</v>
      </c>
      <c r="W57" s="57">
        <v>0</v>
      </c>
      <c r="X57" s="57">
        <v>0</v>
      </c>
      <c r="Y57" s="57">
        <v>0</v>
      </c>
      <c r="Z57" s="57">
        <v>0</v>
      </c>
      <c r="AA57" s="57">
        <f t="shared" si="3"/>
        <v>19628</v>
      </c>
      <c r="AB57" s="57">
        <v>0</v>
      </c>
      <c r="AC57" s="57">
        <v>0</v>
      </c>
      <c r="AD57" s="57">
        <v>0</v>
      </c>
      <c r="AE57" s="46"/>
    </row>
    <row r="58" spans="1:31" ht="35.5" customHeight="1" x14ac:dyDescent="0.35">
      <c r="A58" s="20" t="s">
        <v>32</v>
      </c>
      <c r="B58" s="20" t="s">
        <v>129</v>
      </c>
      <c r="C58" s="20" t="s">
        <v>129</v>
      </c>
      <c r="D58" s="21" t="s">
        <v>34</v>
      </c>
      <c r="E58" s="22" t="s">
        <v>68</v>
      </c>
      <c r="F58" s="21" t="s">
        <v>156</v>
      </c>
      <c r="G58" s="22" t="s">
        <v>157</v>
      </c>
      <c r="H58" s="23">
        <v>26102</v>
      </c>
      <c r="I58" s="52" t="s">
        <v>158</v>
      </c>
      <c r="J58" s="26" t="s">
        <v>71</v>
      </c>
      <c r="K58" s="53" t="s">
        <v>159</v>
      </c>
      <c r="L58" s="60"/>
      <c r="M58" s="61"/>
      <c r="N58" s="62" t="s">
        <v>132</v>
      </c>
      <c r="O58" s="25">
        <v>67</v>
      </c>
      <c r="P58" s="98">
        <v>100</v>
      </c>
      <c r="Q58" s="54" t="s">
        <v>39</v>
      </c>
      <c r="R58" s="56">
        <f t="shared" si="2"/>
        <v>6700</v>
      </c>
      <c r="S58" s="57">
        <v>0</v>
      </c>
      <c r="T58" s="57">
        <v>0</v>
      </c>
      <c r="U58" s="57">
        <v>0</v>
      </c>
      <c r="V58" s="57">
        <v>0</v>
      </c>
      <c r="W58" s="57">
        <v>0</v>
      </c>
      <c r="X58" s="57">
        <v>0</v>
      </c>
      <c r="Y58" s="57">
        <v>0</v>
      </c>
      <c r="Z58" s="57">
        <v>0</v>
      </c>
      <c r="AA58" s="57">
        <f t="shared" si="3"/>
        <v>6700</v>
      </c>
      <c r="AB58" s="57">
        <v>0</v>
      </c>
      <c r="AC58" s="57">
        <v>0</v>
      </c>
      <c r="AD58" s="57">
        <v>0</v>
      </c>
      <c r="AE58" s="46"/>
    </row>
    <row r="59" spans="1:31" ht="43.5" x14ac:dyDescent="0.35">
      <c r="A59" s="20" t="s">
        <v>32</v>
      </c>
      <c r="B59" s="20" t="s">
        <v>129</v>
      </c>
      <c r="C59" s="20" t="s">
        <v>129</v>
      </c>
      <c r="D59" s="21" t="s">
        <v>34</v>
      </c>
      <c r="E59" s="22" t="s">
        <v>68</v>
      </c>
      <c r="F59" s="21" t="s">
        <v>156</v>
      </c>
      <c r="G59" s="22" t="s">
        <v>157</v>
      </c>
      <c r="H59" s="23">
        <v>31301</v>
      </c>
      <c r="I59" s="52" t="s">
        <v>147</v>
      </c>
      <c r="J59" s="26"/>
      <c r="K59" s="53" t="s">
        <v>160</v>
      </c>
      <c r="L59" s="60" t="s">
        <v>64</v>
      </c>
      <c r="M59" s="61" t="s">
        <v>38</v>
      </c>
      <c r="N59" s="62" t="s">
        <v>43</v>
      </c>
      <c r="O59" s="25">
        <v>1</v>
      </c>
      <c r="P59" s="98">
        <v>1682</v>
      </c>
      <c r="Q59" s="54" t="s">
        <v>39</v>
      </c>
      <c r="R59" s="56">
        <f t="shared" si="2"/>
        <v>1682</v>
      </c>
      <c r="S59" s="57">
        <v>0</v>
      </c>
      <c r="T59" s="57">
        <v>0</v>
      </c>
      <c r="U59" s="57">
        <v>0</v>
      </c>
      <c r="V59" s="57">
        <v>0</v>
      </c>
      <c r="W59" s="57">
        <v>0</v>
      </c>
      <c r="X59" s="57">
        <v>0</v>
      </c>
      <c r="Y59" s="57">
        <v>0</v>
      </c>
      <c r="Z59" s="57">
        <v>0</v>
      </c>
      <c r="AA59" s="57">
        <f t="shared" si="3"/>
        <v>1682</v>
      </c>
      <c r="AB59" s="57">
        <v>0</v>
      </c>
      <c r="AC59" s="57">
        <v>0</v>
      </c>
      <c r="AD59" s="57">
        <v>0</v>
      </c>
      <c r="AE59" s="46"/>
    </row>
    <row r="60" spans="1:31" ht="29" x14ac:dyDescent="0.35">
      <c r="A60" s="20" t="s">
        <v>32</v>
      </c>
      <c r="B60" s="20" t="s">
        <v>129</v>
      </c>
      <c r="C60" s="20" t="s">
        <v>129</v>
      </c>
      <c r="D60" s="21" t="s">
        <v>34</v>
      </c>
      <c r="E60" s="22" t="s">
        <v>68</v>
      </c>
      <c r="F60" s="21" t="s">
        <v>156</v>
      </c>
      <c r="G60" s="22" t="s">
        <v>157</v>
      </c>
      <c r="H60" s="23">
        <v>32201</v>
      </c>
      <c r="I60" s="52" t="s">
        <v>50</v>
      </c>
      <c r="J60" s="26"/>
      <c r="K60" s="53" t="s">
        <v>161</v>
      </c>
      <c r="L60" s="60" t="s">
        <v>64</v>
      </c>
      <c r="M60" s="61" t="s">
        <v>38</v>
      </c>
      <c r="N60" s="62" t="s">
        <v>43</v>
      </c>
      <c r="O60" s="25">
        <v>1</v>
      </c>
      <c r="P60" s="98">
        <v>31475.82</v>
      </c>
      <c r="Q60" s="54" t="s">
        <v>39</v>
      </c>
      <c r="R60" s="56">
        <f t="shared" si="2"/>
        <v>31476</v>
      </c>
      <c r="S60" s="57">
        <v>0</v>
      </c>
      <c r="T60" s="57">
        <v>0</v>
      </c>
      <c r="U60" s="57">
        <v>0</v>
      </c>
      <c r="V60" s="57">
        <v>0</v>
      </c>
      <c r="W60" s="57">
        <v>0</v>
      </c>
      <c r="X60" s="57">
        <v>0</v>
      </c>
      <c r="Y60" s="57">
        <v>0</v>
      </c>
      <c r="Z60" s="57">
        <v>0</v>
      </c>
      <c r="AA60" s="57">
        <f t="shared" si="3"/>
        <v>31476</v>
      </c>
      <c r="AB60" s="57">
        <v>0</v>
      </c>
      <c r="AC60" s="57">
        <v>0</v>
      </c>
      <c r="AD60" s="57">
        <v>0</v>
      </c>
      <c r="AE60" s="46"/>
    </row>
    <row r="61" spans="1:31" ht="29" x14ac:dyDescent="0.35">
      <c r="A61" s="20" t="s">
        <v>32</v>
      </c>
      <c r="B61" s="20" t="s">
        <v>129</v>
      </c>
      <c r="C61" s="20" t="s">
        <v>129</v>
      </c>
      <c r="D61" s="21" t="s">
        <v>34</v>
      </c>
      <c r="E61" s="22" t="s">
        <v>68</v>
      </c>
      <c r="F61" s="21" t="s">
        <v>156</v>
      </c>
      <c r="G61" s="22" t="s">
        <v>157</v>
      </c>
      <c r="H61" s="23">
        <v>32201</v>
      </c>
      <c r="I61" s="52" t="s">
        <v>50</v>
      </c>
      <c r="J61" s="26"/>
      <c r="K61" s="53" t="s">
        <v>162</v>
      </c>
      <c r="L61" s="60" t="s">
        <v>65</v>
      </c>
      <c r="M61" s="61" t="s">
        <v>38</v>
      </c>
      <c r="N61" s="62" t="s">
        <v>43</v>
      </c>
      <c r="O61" s="25">
        <v>1</v>
      </c>
      <c r="P61" s="98">
        <v>6343.63</v>
      </c>
      <c r="Q61" s="54" t="s">
        <v>39</v>
      </c>
      <c r="R61" s="56">
        <f t="shared" si="2"/>
        <v>6344</v>
      </c>
      <c r="S61" s="57">
        <v>0</v>
      </c>
      <c r="T61" s="57">
        <v>0</v>
      </c>
      <c r="U61" s="57">
        <v>0</v>
      </c>
      <c r="V61" s="57">
        <v>0</v>
      </c>
      <c r="W61" s="57">
        <v>0</v>
      </c>
      <c r="X61" s="57">
        <v>0</v>
      </c>
      <c r="Y61" s="57">
        <v>0</v>
      </c>
      <c r="Z61" s="57">
        <v>0</v>
      </c>
      <c r="AA61" s="57">
        <f t="shared" si="3"/>
        <v>6344</v>
      </c>
      <c r="AB61" s="57">
        <v>0</v>
      </c>
      <c r="AC61" s="57">
        <v>0</v>
      </c>
      <c r="AD61" s="57">
        <v>0</v>
      </c>
      <c r="AE61" s="46"/>
    </row>
    <row r="62" spans="1:31" ht="29" x14ac:dyDescent="0.35">
      <c r="A62" s="20" t="s">
        <v>32</v>
      </c>
      <c r="B62" s="20" t="s">
        <v>129</v>
      </c>
      <c r="C62" s="20" t="s">
        <v>129</v>
      </c>
      <c r="D62" s="21" t="s">
        <v>34</v>
      </c>
      <c r="E62" s="22" t="s">
        <v>68</v>
      </c>
      <c r="F62" s="21" t="s">
        <v>156</v>
      </c>
      <c r="G62" s="22" t="s">
        <v>157</v>
      </c>
      <c r="H62" s="23">
        <v>32201</v>
      </c>
      <c r="I62" s="52" t="s">
        <v>50</v>
      </c>
      <c r="J62" s="26"/>
      <c r="K62" s="53" t="s">
        <v>163</v>
      </c>
      <c r="L62" s="60" t="s">
        <v>66</v>
      </c>
      <c r="M62" s="61" t="s">
        <v>38</v>
      </c>
      <c r="N62" s="62" t="s">
        <v>43</v>
      </c>
      <c r="O62" s="25">
        <v>1</v>
      </c>
      <c r="P62" s="98">
        <v>9062.34</v>
      </c>
      <c r="Q62" s="54" t="s">
        <v>39</v>
      </c>
      <c r="R62" s="56">
        <f t="shared" si="2"/>
        <v>9062</v>
      </c>
      <c r="S62" s="57">
        <v>0</v>
      </c>
      <c r="T62" s="57">
        <v>0</v>
      </c>
      <c r="U62" s="57">
        <v>0</v>
      </c>
      <c r="V62" s="57">
        <v>0</v>
      </c>
      <c r="W62" s="57">
        <v>0</v>
      </c>
      <c r="X62" s="57">
        <v>0</v>
      </c>
      <c r="Y62" s="57">
        <v>0</v>
      </c>
      <c r="Z62" s="57">
        <v>0</v>
      </c>
      <c r="AA62" s="57">
        <f t="shared" si="3"/>
        <v>9062</v>
      </c>
      <c r="AB62" s="57">
        <v>0</v>
      </c>
      <c r="AC62" s="57">
        <v>0</v>
      </c>
      <c r="AD62" s="57">
        <v>0</v>
      </c>
      <c r="AE62" s="46"/>
    </row>
    <row r="63" spans="1:31" ht="43.5" x14ac:dyDescent="0.35">
      <c r="A63" s="20" t="s">
        <v>32</v>
      </c>
      <c r="B63" s="20" t="s">
        <v>129</v>
      </c>
      <c r="C63" s="20" t="s">
        <v>129</v>
      </c>
      <c r="D63" s="21" t="s">
        <v>34</v>
      </c>
      <c r="E63" s="22" t="s">
        <v>68</v>
      </c>
      <c r="F63" s="21" t="s">
        <v>156</v>
      </c>
      <c r="G63" s="22" t="s">
        <v>157</v>
      </c>
      <c r="H63" s="23">
        <v>32201</v>
      </c>
      <c r="I63" s="52" t="s">
        <v>50</v>
      </c>
      <c r="J63" s="26"/>
      <c r="K63" s="53" t="s">
        <v>164</v>
      </c>
      <c r="L63" s="60" t="s">
        <v>165</v>
      </c>
      <c r="M63" s="61" t="s">
        <v>38</v>
      </c>
      <c r="N63" s="62" t="s">
        <v>43</v>
      </c>
      <c r="O63" s="25">
        <v>1</v>
      </c>
      <c r="P63" s="98">
        <v>15708.08</v>
      </c>
      <c r="Q63" s="54" t="s">
        <v>39</v>
      </c>
      <c r="R63" s="56">
        <f t="shared" si="2"/>
        <v>15708</v>
      </c>
      <c r="S63" s="57">
        <v>0</v>
      </c>
      <c r="T63" s="57">
        <v>0</v>
      </c>
      <c r="U63" s="57">
        <v>0</v>
      </c>
      <c r="V63" s="57">
        <v>0</v>
      </c>
      <c r="W63" s="57">
        <v>0</v>
      </c>
      <c r="X63" s="57">
        <v>0</v>
      </c>
      <c r="Y63" s="57">
        <v>0</v>
      </c>
      <c r="Z63" s="57">
        <v>0</v>
      </c>
      <c r="AA63" s="57">
        <f t="shared" si="3"/>
        <v>15708</v>
      </c>
      <c r="AB63" s="57">
        <v>0</v>
      </c>
      <c r="AC63" s="57">
        <v>0</v>
      </c>
      <c r="AD63" s="57">
        <v>0</v>
      </c>
      <c r="AE63" s="46"/>
    </row>
    <row r="64" spans="1:31" ht="43.5" x14ac:dyDescent="0.35">
      <c r="A64" s="20" t="s">
        <v>32</v>
      </c>
      <c r="B64" s="20" t="s">
        <v>129</v>
      </c>
      <c r="C64" s="20" t="s">
        <v>129</v>
      </c>
      <c r="D64" s="21" t="s">
        <v>34</v>
      </c>
      <c r="E64" s="22" t="s">
        <v>68</v>
      </c>
      <c r="F64" s="21" t="s">
        <v>156</v>
      </c>
      <c r="G64" s="22" t="s">
        <v>157</v>
      </c>
      <c r="H64" s="23">
        <v>33801</v>
      </c>
      <c r="I64" s="52" t="s">
        <v>49</v>
      </c>
      <c r="J64" s="26"/>
      <c r="K64" s="53" t="s">
        <v>166</v>
      </c>
      <c r="L64" s="54" t="s">
        <v>167</v>
      </c>
      <c r="M64" s="61" t="s">
        <v>59</v>
      </c>
      <c r="N64" s="55" t="s">
        <v>43</v>
      </c>
      <c r="O64" s="25">
        <v>1</v>
      </c>
      <c r="P64" s="98">
        <v>874.83</v>
      </c>
      <c r="Q64" s="54" t="s">
        <v>39</v>
      </c>
      <c r="R64" s="56">
        <f t="shared" si="2"/>
        <v>875</v>
      </c>
      <c r="S64" s="57">
        <v>0</v>
      </c>
      <c r="T64" s="57">
        <v>0</v>
      </c>
      <c r="U64" s="57">
        <v>0</v>
      </c>
      <c r="V64" s="57">
        <v>0</v>
      </c>
      <c r="W64" s="57">
        <v>0</v>
      </c>
      <c r="X64" s="57">
        <v>0</v>
      </c>
      <c r="Y64" s="57">
        <v>0</v>
      </c>
      <c r="Z64" s="57">
        <v>0</v>
      </c>
      <c r="AA64" s="57">
        <f t="shared" si="3"/>
        <v>875</v>
      </c>
      <c r="AB64" s="57">
        <v>0</v>
      </c>
      <c r="AC64" s="57">
        <v>0</v>
      </c>
      <c r="AD64" s="57">
        <v>0</v>
      </c>
      <c r="AE64" s="46"/>
    </row>
    <row r="65" spans="1:43" ht="43.5" x14ac:dyDescent="0.35">
      <c r="A65" s="20" t="s">
        <v>32</v>
      </c>
      <c r="B65" s="20" t="s">
        <v>129</v>
      </c>
      <c r="C65" s="20" t="s">
        <v>129</v>
      </c>
      <c r="D65" s="21" t="s">
        <v>34</v>
      </c>
      <c r="E65" s="22" t="s">
        <v>68</v>
      </c>
      <c r="F65" s="21" t="s">
        <v>156</v>
      </c>
      <c r="G65" s="22" t="s">
        <v>157</v>
      </c>
      <c r="H65" s="23">
        <v>33801</v>
      </c>
      <c r="I65" s="52" t="s">
        <v>49</v>
      </c>
      <c r="J65" s="26"/>
      <c r="K65" s="53" t="s">
        <v>168</v>
      </c>
      <c r="L65" s="54" t="s">
        <v>169</v>
      </c>
      <c r="M65" s="61" t="s">
        <v>59</v>
      </c>
      <c r="N65" s="55" t="s">
        <v>43</v>
      </c>
      <c r="O65" s="25">
        <v>1</v>
      </c>
      <c r="P65" s="98">
        <v>838.58</v>
      </c>
      <c r="Q65" s="54" t="s">
        <v>39</v>
      </c>
      <c r="R65" s="56">
        <f t="shared" si="2"/>
        <v>839</v>
      </c>
      <c r="S65" s="57">
        <v>0</v>
      </c>
      <c r="T65" s="57">
        <v>0</v>
      </c>
      <c r="U65" s="57">
        <v>0</v>
      </c>
      <c r="V65" s="57">
        <v>0</v>
      </c>
      <c r="W65" s="57">
        <v>0</v>
      </c>
      <c r="X65" s="57">
        <v>0</v>
      </c>
      <c r="Y65" s="57">
        <v>0</v>
      </c>
      <c r="Z65" s="57">
        <v>0</v>
      </c>
      <c r="AA65" s="57">
        <f t="shared" si="3"/>
        <v>839</v>
      </c>
      <c r="AB65" s="57">
        <v>0</v>
      </c>
      <c r="AC65" s="57">
        <v>0</v>
      </c>
      <c r="AD65" s="57">
        <v>0</v>
      </c>
      <c r="AE65" s="46"/>
    </row>
    <row r="66" spans="1:43" ht="43.5" x14ac:dyDescent="0.35">
      <c r="A66" s="20" t="s">
        <v>32</v>
      </c>
      <c r="B66" s="20" t="s">
        <v>129</v>
      </c>
      <c r="C66" s="20" t="s">
        <v>129</v>
      </c>
      <c r="D66" s="21" t="s">
        <v>34</v>
      </c>
      <c r="E66" s="22" t="s">
        <v>68</v>
      </c>
      <c r="F66" s="21" t="s">
        <v>156</v>
      </c>
      <c r="G66" s="22" t="s">
        <v>157</v>
      </c>
      <c r="H66" s="23">
        <v>33801</v>
      </c>
      <c r="I66" s="52" t="s">
        <v>49</v>
      </c>
      <c r="J66" s="26"/>
      <c r="K66" s="53" t="s">
        <v>170</v>
      </c>
      <c r="L66" s="54" t="s">
        <v>171</v>
      </c>
      <c r="M66" s="61" t="s">
        <v>59</v>
      </c>
      <c r="N66" s="55" t="s">
        <v>43</v>
      </c>
      <c r="O66" s="25">
        <v>1</v>
      </c>
      <c r="P66" s="98">
        <v>856.71</v>
      </c>
      <c r="Q66" s="54" t="s">
        <v>39</v>
      </c>
      <c r="R66" s="56">
        <f t="shared" si="2"/>
        <v>857</v>
      </c>
      <c r="S66" s="57">
        <v>0</v>
      </c>
      <c r="T66" s="57">
        <v>0</v>
      </c>
      <c r="U66" s="57">
        <v>0</v>
      </c>
      <c r="V66" s="57">
        <v>0</v>
      </c>
      <c r="W66" s="57">
        <v>0</v>
      </c>
      <c r="X66" s="57">
        <v>0</v>
      </c>
      <c r="Y66" s="57">
        <v>0</v>
      </c>
      <c r="Z66" s="57">
        <v>0</v>
      </c>
      <c r="AA66" s="57">
        <f t="shared" si="3"/>
        <v>857</v>
      </c>
      <c r="AB66" s="57">
        <v>0</v>
      </c>
      <c r="AC66" s="57">
        <v>0</v>
      </c>
      <c r="AD66" s="57">
        <v>0</v>
      </c>
      <c r="AE66" s="46"/>
    </row>
    <row r="67" spans="1:43" ht="43.5" x14ac:dyDescent="0.35">
      <c r="A67" s="20" t="s">
        <v>32</v>
      </c>
      <c r="B67" s="20" t="s">
        <v>129</v>
      </c>
      <c r="C67" s="20" t="s">
        <v>129</v>
      </c>
      <c r="D67" s="21" t="s">
        <v>34</v>
      </c>
      <c r="E67" s="22" t="s">
        <v>68</v>
      </c>
      <c r="F67" s="21" t="s">
        <v>156</v>
      </c>
      <c r="G67" s="22" t="s">
        <v>157</v>
      </c>
      <c r="H67" s="23">
        <v>33801</v>
      </c>
      <c r="I67" s="52" t="s">
        <v>49</v>
      </c>
      <c r="J67" s="26"/>
      <c r="K67" s="53" t="s">
        <v>172</v>
      </c>
      <c r="L67" s="54" t="s">
        <v>173</v>
      </c>
      <c r="M67" s="61" t="s">
        <v>59</v>
      </c>
      <c r="N67" s="55" t="s">
        <v>43</v>
      </c>
      <c r="O67" s="25">
        <v>1</v>
      </c>
      <c r="P67" s="98">
        <v>874.83</v>
      </c>
      <c r="Q67" s="54" t="s">
        <v>39</v>
      </c>
      <c r="R67" s="56">
        <f t="shared" si="2"/>
        <v>875</v>
      </c>
      <c r="S67" s="57">
        <v>0</v>
      </c>
      <c r="T67" s="57">
        <v>0</v>
      </c>
      <c r="U67" s="57">
        <v>0</v>
      </c>
      <c r="V67" s="57">
        <v>0</v>
      </c>
      <c r="W67" s="57">
        <v>0</v>
      </c>
      <c r="X67" s="57">
        <v>0</v>
      </c>
      <c r="Y67" s="57">
        <v>0</v>
      </c>
      <c r="Z67" s="57">
        <v>0</v>
      </c>
      <c r="AA67" s="57">
        <f t="shared" si="3"/>
        <v>875</v>
      </c>
      <c r="AB67" s="57">
        <v>0</v>
      </c>
      <c r="AC67" s="57">
        <v>0</v>
      </c>
      <c r="AD67" s="57">
        <v>0</v>
      </c>
      <c r="AE67" s="46"/>
    </row>
    <row r="68" spans="1:43" ht="34.5" customHeight="1" x14ac:dyDescent="0.35">
      <c r="A68" s="20" t="s">
        <v>32</v>
      </c>
      <c r="B68" s="20" t="s">
        <v>129</v>
      </c>
      <c r="C68" s="20" t="s">
        <v>129</v>
      </c>
      <c r="D68" s="21" t="s">
        <v>34</v>
      </c>
      <c r="E68" s="22" t="s">
        <v>68</v>
      </c>
      <c r="F68" s="21" t="s">
        <v>156</v>
      </c>
      <c r="G68" s="22" t="s">
        <v>157</v>
      </c>
      <c r="H68" s="23">
        <v>35801</v>
      </c>
      <c r="I68" s="52" t="s">
        <v>153</v>
      </c>
      <c r="J68" s="26"/>
      <c r="K68" s="53" t="s">
        <v>174</v>
      </c>
      <c r="L68" s="54" t="s">
        <v>175</v>
      </c>
      <c r="M68" s="61" t="s">
        <v>59</v>
      </c>
      <c r="N68" s="55" t="s">
        <v>43</v>
      </c>
      <c r="O68" s="25">
        <v>1</v>
      </c>
      <c r="P68" s="98">
        <v>18502</v>
      </c>
      <c r="Q68" s="54" t="s">
        <v>133</v>
      </c>
      <c r="R68" s="56">
        <f>+ROUND(P68*O68,0)</f>
        <v>18502</v>
      </c>
      <c r="S68" s="57">
        <v>0</v>
      </c>
      <c r="T68" s="57">
        <v>0</v>
      </c>
      <c r="U68" s="57">
        <v>0</v>
      </c>
      <c r="V68" s="57">
        <v>0</v>
      </c>
      <c r="W68" s="57">
        <v>0</v>
      </c>
      <c r="X68" s="57">
        <v>0</v>
      </c>
      <c r="Y68" s="57">
        <v>0</v>
      </c>
      <c r="Z68" s="57">
        <v>0</v>
      </c>
      <c r="AA68" s="57">
        <f t="shared" si="3"/>
        <v>18502</v>
      </c>
      <c r="AB68" s="57">
        <v>0</v>
      </c>
      <c r="AC68" s="57">
        <v>0</v>
      </c>
      <c r="AD68" s="57">
        <v>0</v>
      </c>
      <c r="AE68" s="46"/>
    </row>
    <row r="69" spans="1:43" s="47" customFormat="1" ht="29" x14ac:dyDescent="0.35">
      <c r="A69" s="63" t="s">
        <v>32</v>
      </c>
      <c r="B69" s="63" t="s">
        <v>176</v>
      </c>
      <c r="C69" s="63" t="s">
        <v>176</v>
      </c>
      <c r="D69" s="64" t="s">
        <v>34</v>
      </c>
      <c r="E69" s="65" t="s">
        <v>177</v>
      </c>
      <c r="F69" s="64" t="s">
        <v>178</v>
      </c>
      <c r="G69" s="65" t="s">
        <v>41</v>
      </c>
      <c r="H69" s="66">
        <v>31602</v>
      </c>
      <c r="I69" s="67" t="s">
        <v>179</v>
      </c>
      <c r="J69" s="68"/>
      <c r="K69" s="68" t="s">
        <v>180</v>
      </c>
      <c r="L69" s="69"/>
      <c r="M69" s="70" t="s">
        <v>38</v>
      </c>
      <c r="N69" s="68" t="s">
        <v>43</v>
      </c>
      <c r="O69" s="68">
        <v>1</v>
      </c>
      <c r="P69" s="99">
        <v>220</v>
      </c>
      <c r="Q69" s="71" t="s">
        <v>39</v>
      </c>
      <c r="R69" s="72">
        <f t="shared" ref="R69:R85" si="4">+ROUND(P69*O69,0)</f>
        <v>220</v>
      </c>
      <c r="S69" s="73">
        <v>0</v>
      </c>
      <c r="T69" s="73">
        <v>0</v>
      </c>
      <c r="U69" s="73">
        <v>0</v>
      </c>
      <c r="V69" s="73">
        <v>0</v>
      </c>
      <c r="W69" s="73">
        <v>0</v>
      </c>
      <c r="X69" s="74">
        <v>0</v>
      </c>
      <c r="Y69" s="74">
        <v>0</v>
      </c>
      <c r="Z69" s="74">
        <v>0</v>
      </c>
      <c r="AA69" s="74">
        <v>220</v>
      </c>
      <c r="AB69" s="74">
        <v>0</v>
      </c>
      <c r="AC69" s="74">
        <v>0</v>
      </c>
      <c r="AD69" s="74">
        <v>0</v>
      </c>
    </row>
    <row r="70" spans="1:43" s="47" customFormat="1" ht="43.5" x14ac:dyDescent="0.35">
      <c r="A70" s="63" t="s">
        <v>32</v>
      </c>
      <c r="B70" s="63" t="s">
        <v>176</v>
      </c>
      <c r="C70" s="63" t="s">
        <v>176</v>
      </c>
      <c r="D70" s="64" t="s">
        <v>181</v>
      </c>
      <c r="E70" s="65" t="s">
        <v>68</v>
      </c>
      <c r="F70" s="64" t="s">
        <v>182</v>
      </c>
      <c r="G70" s="65" t="s">
        <v>157</v>
      </c>
      <c r="H70" s="66">
        <v>26102</v>
      </c>
      <c r="I70" s="68" t="s">
        <v>183</v>
      </c>
      <c r="J70" s="68" t="s">
        <v>184</v>
      </c>
      <c r="K70" s="75" t="s">
        <v>185</v>
      </c>
      <c r="L70" s="69"/>
      <c r="M70" s="70" t="s">
        <v>38</v>
      </c>
      <c r="N70" s="68" t="s">
        <v>40</v>
      </c>
      <c r="O70" s="68">
        <v>1</v>
      </c>
      <c r="P70" s="100">
        <v>5856.84</v>
      </c>
      <c r="Q70" s="71" t="s">
        <v>39</v>
      </c>
      <c r="R70" s="72">
        <f t="shared" si="4"/>
        <v>5857</v>
      </c>
      <c r="S70" s="73">
        <v>0</v>
      </c>
      <c r="T70" s="73">
        <v>0</v>
      </c>
      <c r="U70" s="73">
        <v>0</v>
      </c>
      <c r="V70" s="73">
        <v>0</v>
      </c>
      <c r="W70" s="73">
        <v>0</v>
      </c>
      <c r="X70" s="74">
        <v>0</v>
      </c>
      <c r="Y70" s="74">
        <v>0</v>
      </c>
      <c r="Z70" s="74">
        <v>0</v>
      </c>
      <c r="AA70" s="74">
        <v>5857</v>
      </c>
      <c r="AB70" s="74">
        <v>0</v>
      </c>
      <c r="AC70" s="74">
        <v>0</v>
      </c>
      <c r="AD70" s="74">
        <v>0</v>
      </c>
    </row>
    <row r="71" spans="1:43" s="47" customFormat="1" ht="43.5" x14ac:dyDescent="0.35">
      <c r="A71" s="63" t="s">
        <v>32</v>
      </c>
      <c r="B71" s="63" t="s">
        <v>176</v>
      </c>
      <c r="C71" s="63" t="s">
        <v>176</v>
      </c>
      <c r="D71" s="64" t="s">
        <v>181</v>
      </c>
      <c r="E71" s="65" t="s">
        <v>186</v>
      </c>
      <c r="F71" s="64" t="s">
        <v>187</v>
      </c>
      <c r="G71" s="65" t="s">
        <v>188</v>
      </c>
      <c r="H71" s="66">
        <v>26102</v>
      </c>
      <c r="I71" s="68" t="s">
        <v>183</v>
      </c>
      <c r="J71" s="68" t="s">
        <v>184</v>
      </c>
      <c r="K71" s="75" t="s">
        <v>185</v>
      </c>
      <c r="L71" s="69"/>
      <c r="M71" s="70" t="s">
        <v>38</v>
      </c>
      <c r="N71" s="68" t="s">
        <v>40</v>
      </c>
      <c r="O71" s="68">
        <v>1</v>
      </c>
      <c r="P71" s="100">
        <v>1162</v>
      </c>
      <c r="Q71" s="71" t="s">
        <v>39</v>
      </c>
      <c r="R71" s="72">
        <f t="shared" si="4"/>
        <v>1162</v>
      </c>
      <c r="S71" s="73">
        <v>0</v>
      </c>
      <c r="T71" s="73">
        <v>0</v>
      </c>
      <c r="U71" s="73">
        <v>0</v>
      </c>
      <c r="V71" s="73">
        <v>0</v>
      </c>
      <c r="W71" s="73">
        <v>0</v>
      </c>
      <c r="X71" s="74">
        <v>0</v>
      </c>
      <c r="Y71" s="74">
        <v>0</v>
      </c>
      <c r="Z71" s="74">
        <v>0</v>
      </c>
      <c r="AA71" s="74">
        <v>1162</v>
      </c>
      <c r="AB71" s="74">
        <v>0</v>
      </c>
      <c r="AC71" s="74">
        <v>0</v>
      </c>
      <c r="AD71" s="74">
        <v>0</v>
      </c>
    </row>
    <row r="72" spans="1:43" s="47" customFormat="1" ht="58" x14ac:dyDescent="0.35">
      <c r="A72" s="63" t="s">
        <v>32</v>
      </c>
      <c r="B72" s="63" t="s">
        <v>176</v>
      </c>
      <c r="C72" s="63" t="s">
        <v>176</v>
      </c>
      <c r="D72" s="64" t="s">
        <v>181</v>
      </c>
      <c r="E72" s="65" t="s">
        <v>177</v>
      </c>
      <c r="F72" s="64" t="s">
        <v>181</v>
      </c>
      <c r="G72" s="65" t="s">
        <v>189</v>
      </c>
      <c r="H72" s="66">
        <v>26103</v>
      </c>
      <c r="I72" s="68" t="s">
        <v>190</v>
      </c>
      <c r="J72" s="68" t="s">
        <v>191</v>
      </c>
      <c r="K72" s="75" t="s">
        <v>185</v>
      </c>
      <c r="L72" s="69"/>
      <c r="M72" s="70" t="s">
        <v>38</v>
      </c>
      <c r="N72" s="68" t="s">
        <v>40</v>
      </c>
      <c r="O72" s="68">
        <v>1</v>
      </c>
      <c r="P72" s="100">
        <v>6516</v>
      </c>
      <c r="Q72" s="71" t="s">
        <v>39</v>
      </c>
      <c r="R72" s="72">
        <f t="shared" si="4"/>
        <v>6516</v>
      </c>
      <c r="S72" s="73">
        <v>0</v>
      </c>
      <c r="T72" s="73">
        <v>0</v>
      </c>
      <c r="U72" s="73">
        <v>0</v>
      </c>
      <c r="V72" s="73">
        <v>0</v>
      </c>
      <c r="W72" s="73">
        <v>0</v>
      </c>
      <c r="X72" s="74">
        <v>0</v>
      </c>
      <c r="Y72" s="74">
        <v>0</v>
      </c>
      <c r="Z72" s="74">
        <v>0</v>
      </c>
      <c r="AA72" s="74">
        <v>6516</v>
      </c>
      <c r="AB72" s="74">
        <v>0</v>
      </c>
      <c r="AC72" s="74">
        <v>0</v>
      </c>
      <c r="AD72" s="74">
        <v>0</v>
      </c>
    </row>
    <row r="73" spans="1:43" s="47" customFormat="1" ht="54.65" customHeight="1" x14ac:dyDescent="0.35">
      <c r="A73" s="63" t="s">
        <v>32</v>
      </c>
      <c r="B73" s="63" t="s">
        <v>176</v>
      </c>
      <c r="C73" s="63" t="s">
        <v>176</v>
      </c>
      <c r="D73" s="64" t="s">
        <v>34</v>
      </c>
      <c r="E73" s="65" t="s">
        <v>68</v>
      </c>
      <c r="F73" s="64" t="s">
        <v>182</v>
      </c>
      <c r="G73" s="65" t="s">
        <v>157</v>
      </c>
      <c r="H73" s="76">
        <v>31501</v>
      </c>
      <c r="I73" s="77" t="s">
        <v>192</v>
      </c>
      <c r="J73" s="78"/>
      <c r="K73" s="68" t="s">
        <v>193</v>
      </c>
      <c r="L73" s="69"/>
      <c r="M73" s="70" t="s">
        <v>38</v>
      </c>
      <c r="N73" s="79" t="s">
        <v>43</v>
      </c>
      <c r="O73" s="80">
        <v>1</v>
      </c>
      <c r="P73" s="101">
        <v>400</v>
      </c>
      <c r="Q73" s="71" t="s">
        <v>39</v>
      </c>
      <c r="R73" s="72">
        <f t="shared" si="4"/>
        <v>400</v>
      </c>
      <c r="S73" s="73">
        <v>0</v>
      </c>
      <c r="T73" s="73">
        <v>0</v>
      </c>
      <c r="U73" s="73">
        <v>0</v>
      </c>
      <c r="V73" s="73">
        <v>0</v>
      </c>
      <c r="W73" s="73">
        <v>0</v>
      </c>
      <c r="X73" s="74">
        <v>0</v>
      </c>
      <c r="Y73" s="74">
        <v>0</v>
      </c>
      <c r="Z73" s="74">
        <v>0</v>
      </c>
      <c r="AA73" s="74">
        <v>400</v>
      </c>
      <c r="AB73" s="74">
        <v>0</v>
      </c>
      <c r="AC73" s="74">
        <v>0</v>
      </c>
      <c r="AD73" s="74">
        <v>0</v>
      </c>
    </row>
    <row r="74" spans="1:43" s="47" customFormat="1" ht="43.5" x14ac:dyDescent="0.35">
      <c r="A74" s="81" t="s">
        <v>32</v>
      </c>
      <c r="B74" s="81" t="s">
        <v>176</v>
      </c>
      <c r="C74" s="81" t="s">
        <v>176</v>
      </c>
      <c r="D74" s="82" t="s">
        <v>34</v>
      </c>
      <c r="E74" s="81" t="s">
        <v>68</v>
      </c>
      <c r="F74" s="82" t="s">
        <v>182</v>
      </c>
      <c r="G74" s="81" t="s">
        <v>157</v>
      </c>
      <c r="H74" s="66">
        <v>32201</v>
      </c>
      <c r="I74" s="83" t="s">
        <v>194</v>
      </c>
      <c r="J74" s="83"/>
      <c r="K74" s="83" t="s">
        <v>194</v>
      </c>
      <c r="L74" s="84" t="s">
        <v>195</v>
      </c>
      <c r="M74" s="70" t="s">
        <v>38</v>
      </c>
      <c r="N74" s="83" t="s">
        <v>43</v>
      </c>
      <c r="O74" s="83">
        <v>1</v>
      </c>
      <c r="P74" s="102">
        <v>10219</v>
      </c>
      <c r="Q74" s="85" t="s">
        <v>39</v>
      </c>
      <c r="R74" s="72">
        <f t="shared" si="4"/>
        <v>10219</v>
      </c>
      <c r="S74" s="73">
        <v>0</v>
      </c>
      <c r="T74" s="73">
        <v>0</v>
      </c>
      <c r="U74" s="73">
        <v>0</v>
      </c>
      <c r="V74" s="73">
        <v>0</v>
      </c>
      <c r="W74" s="73">
        <v>0</v>
      </c>
      <c r="X74" s="74">
        <v>0</v>
      </c>
      <c r="Y74" s="74">
        <v>0</v>
      </c>
      <c r="Z74" s="74">
        <v>0</v>
      </c>
      <c r="AA74" s="74">
        <v>10219</v>
      </c>
      <c r="AB74" s="74">
        <v>0</v>
      </c>
      <c r="AC74" s="74">
        <v>0</v>
      </c>
      <c r="AD74" s="74">
        <v>0</v>
      </c>
    </row>
    <row r="75" spans="1:43" s="47" customFormat="1" ht="43.5" x14ac:dyDescent="0.35">
      <c r="A75" s="81" t="s">
        <v>32</v>
      </c>
      <c r="B75" s="81" t="s">
        <v>176</v>
      </c>
      <c r="C75" s="81" t="s">
        <v>176</v>
      </c>
      <c r="D75" s="82" t="s">
        <v>34</v>
      </c>
      <c r="E75" s="81" t="s">
        <v>68</v>
      </c>
      <c r="F75" s="82" t="s">
        <v>182</v>
      </c>
      <c r="G75" s="81" t="s">
        <v>157</v>
      </c>
      <c r="H75" s="66">
        <v>32201</v>
      </c>
      <c r="I75" s="83" t="s">
        <v>196</v>
      </c>
      <c r="J75" s="83"/>
      <c r="K75" s="83" t="s">
        <v>196</v>
      </c>
      <c r="L75" s="84" t="s">
        <v>197</v>
      </c>
      <c r="M75" s="70" t="s">
        <v>38</v>
      </c>
      <c r="N75" s="83" t="s">
        <v>43</v>
      </c>
      <c r="O75" s="83">
        <v>1</v>
      </c>
      <c r="P75" s="102">
        <v>36076.26</v>
      </c>
      <c r="Q75" s="85" t="s">
        <v>39</v>
      </c>
      <c r="R75" s="72">
        <f t="shared" si="4"/>
        <v>36076</v>
      </c>
      <c r="S75" s="73">
        <v>0</v>
      </c>
      <c r="T75" s="73">
        <v>0</v>
      </c>
      <c r="U75" s="73">
        <v>0</v>
      </c>
      <c r="V75" s="73">
        <v>0</v>
      </c>
      <c r="W75" s="73">
        <v>0</v>
      </c>
      <c r="X75" s="74">
        <v>0</v>
      </c>
      <c r="Y75" s="74">
        <v>0</v>
      </c>
      <c r="Z75" s="74">
        <v>0</v>
      </c>
      <c r="AA75" s="74">
        <v>36076</v>
      </c>
      <c r="AB75" s="74">
        <v>0</v>
      </c>
      <c r="AC75" s="74">
        <v>0</v>
      </c>
      <c r="AD75" s="74">
        <v>0</v>
      </c>
    </row>
    <row r="76" spans="1:43" s="47" customFormat="1" ht="29" x14ac:dyDescent="0.35">
      <c r="A76" s="81" t="s">
        <v>32</v>
      </c>
      <c r="B76" s="81" t="s">
        <v>176</v>
      </c>
      <c r="C76" s="81" t="s">
        <v>176</v>
      </c>
      <c r="D76" s="82" t="s">
        <v>34</v>
      </c>
      <c r="E76" s="81" t="s">
        <v>35</v>
      </c>
      <c r="F76" s="82" t="s">
        <v>181</v>
      </c>
      <c r="G76" s="81" t="s">
        <v>41</v>
      </c>
      <c r="H76" s="66">
        <v>32201</v>
      </c>
      <c r="I76" s="83" t="s">
        <v>198</v>
      </c>
      <c r="J76" s="83"/>
      <c r="K76" s="83" t="s">
        <v>198</v>
      </c>
      <c r="L76" s="86" t="s">
        <v>199</v>
      </c>
      <c r="M76" s="70" t="s">
        <v>38</v>
      </c>
      <c r="N76" s="83" t="s">
        <v>43</v>
      </c>
      <c r="O76" s="83">
        <v>1</v>
      </c>
      <c r="P76" s="102">
        <v>159513.64000000001</v>
      </c>
      <c r="Q76" s="85" t="s">
        <v>39</v>
      </c>
      <c r="R76" s="72">
        <f t="shared" si="4"/>
        <v>159514</v>
      </c>
      <c r="S76" s="73">
        <v>0</v>
      </c>
      <c r="T76" s="73">
        <v>0</v>
      </c>
      <c r="U76" s="73">
        <v>0</v>
      </c>
      <c r="V76" s="73">
        <v>0</v>
      </c>
      <c r="W76" s="73">
        <v>0</v>
      </c>
      <c r="X76" s="74">
        <v>0</v>
      </c>
      <c r="Y76" s="74">
        <v>0</v>
      </c>
      <c r="Z76" s="74">
        <v>0</v>
      </c>
      <c r="AA76" s="74">
        <v>159514</v>
      </c>
      <c r="AB76" s="74">
        <v>0</v>
      </c>
      <c r="AC76" s="74">
        <v>0</v>
      </c>
      <c r="AD76" s="74">
        <v>0</v>
      </c>
    </row>
    <row r="77" spans="1:43" s="48" customFormat="1" ht="29" x14ac:dyDescent="0.35">
      <c r="A77" s="81" t="s">
        <v>32</v>
      </c>
      <c r="B77" s="81" t="s">
        <v>176</v>
      </c>
      <c r="C77" s="81" t="s">
        <v>176</v>
      </c>
      <c r="D77" s="82" t="s">
        <v>34</v>
      </c>
      <c r="E77" s="81" t="s">
        <v>35</v>
      </c>
      <c r="F77" s="82" t="s">
        <v>181</v>
      </c>
      <c r="G77" s="81" t="s">
        <v>41</v>
      </c>
      <c r="H77" s="66">
        <v>35801</v>
      </c>
      <c r="I77" s="83" t="s">
        <v>200</v>
      </c>
      <c r="J77" s="83"/>
      <c r="K77" s="83" t="s">
        <v>201</v>
      </c>
      <c r="L77" s="84" t="s">
        <v>202</v>
      </c>
      <c r="M77" s="70" t="s">
        <v>38</v>
      </c>
      <c r="N77" s="83" t="s">
        <v>43</v>
      </c>
      <c r="O77" s="83">
        <v>1</v>
      </c>
      <c r="P77" s="102">
        <v>29496</v>
      </c>
      <c r="Q77" s="85" t="s">
        <v>39</v>
      </c>
      <c r="R77" s="72">
        <f t="shared" si="4"/>
        <v>29496</v>
      </c>
      <c r="S77" s="73">
        <v>0</v>
      </c>
      <c r="T77" s="73">
        <v>0</v>
      </c>
      <c r="U77" s="73">
        <v>0</v>
      </c>
      <c r="V77" s="73">
        <v>0</v>
      </c>
      <c r="W77" s="73">
        <v>0</v>
      </c>
      <c r="X77" s="74">
        <v>0</v>
      </c>
      <c r="Y77" s="74">
        <v>0</v>
      </c>
      <c r="Z77" s="74">
        <v>0</v>
      </c>
      <c r="AA77" s="74">
        <v>29496</v>
      </c>
      <c r="AB77" s="74">
        <v>0</v>
      </c>
      <c r="AC77" s="74">
        <v>0</v>
      </c>
      <c r="AD77" s="74">
        <v>0</v>
      </c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</row>
    <row r="78" spans="1:43" s="48" customFormat="1" ht="29" x14ac:dyDescent="0.35">
      <c r="A78" s="81" t="s">
        <v>32</v>
      </c>
      <c r="B78" s="81" t="s">
        <v>176</v>
      </c>
      <c r="C78" s="81" t="s">
        <v>176</v>
      </c>
      <c r="D78" s="82" t="s">
        <v>34</v>
      </c>
      <c r="E78" s="81" t="s">
        <v>35</v>
      </c>
      <c r="F78" s="82" t="s">
        <v>181</v>
      </c>
      <c r="G78" s="81" t="s">
        <v>41</v>
      </c>
      <c r="H78" s="66">
        <v>31401</v>
      </c>
      <c r="I78" s="83" t="s">
        <v>203</v>
      </c>
      <c r="J78" s="83"/>
      <c r="K78" s="83" t="s">
        <v>204</v>
      </c>
      <c r="L78" s="84" t="s">
        <v>205</v>
      </c>
      <c r="M78" s="70" t="s">
        <v>38</v>
      </c>
      <c r="N78" s="83" t="s">
        <v>43</v>
      </c>
      <c r="O78" s="83">
        <v>1</v>
      </c>
      <c r="P78" s="102">
        <v>1456.29</v>
      </c>
      <c r="Q78" s="85" t="s">
        <v>39</v>
      </c>
      <c r="R78" s="72">
        <f t="shared" si="4"/>
        <v>1456</v>
      </c>
      <c r="S78" s="73">
        <v>0</v>
      </c>
      <c r="T78" s="73">
        <v>0</v>
      </c>
      <c r="U78" s="73">
        <v>0</v>
      </c>
      <c r="V78" s="73">
        <v>0</v>
      </c>
      <c r="W78" s="73">
        <v>0</v>
      </c>
      <c r="X78" s="74">
        <v>0</v>
      </c>
      <c r="Y78" s="74">
        <v>0</v>
      </c>
      <c r="Z78" s="74">
        <v>0</v>
      </c>
      <c r="AA78" s="74">
        <v>1456</v>
      </c>
      <c r="AB78" s="74">
        <v>0</v>
      </c>
      <c r="AC78" s="74">
        <v>0</v>
      </c>
      <c r="AD78" s="74">
        <v>0</v>
      </c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</row>
    <row r="79" spans="1:43" s="47" customFormat="1" ht="29" x14ac:dyDescent="0.35">
      <c r="A79" s="81" t="s">
        <v>32</v>
      </c>
      <c r="B79" s="81" t="s">
        <v>176</v>
      </c>
      <c r="C79" s="81" t="s">
        <v>176</v>
      </c>
      <c r="D79" s="82" t="s">
        <v>34</v>
      </c>
      <c r="E79" s="81" t="s">
        <v>68</v>
      </c>
      <c r="F79" s="82" t="s">
        <v>182</v>
      </c>
      <c r="G79" s="81" t="s">
        <v>157</v>
      </c>
      <c r="H79" s="66">
        <v>21601</v>
      </c>
      <c r="I79" s="83" t="s">
        <v>206</v>
      </c>
      <c r="J79" s="83" t="s">
        <v>207</v>
      </c>
      <c r="K79" s="83" t="s">
        <v>86</v>
      </c>
      <c r="L79" s="86"/>
      <c r="M79" s="70" t="s">
        <v>38</v>
      </c>
      <c r="N79" s="83" t="s">
        <v>40</v>
      </c>
      <c r="O79" s="83">
        <v>3</v>
      </c>
      <c r="P79" s="102">
        <v>277</v>
      </c>
      <c r="Q79" s="85" t="s">
        <v>39</v>
      </c>
      <c r="R79" s="72">
        <f t="shared" si="4"/>
        <v>831</v>
      </c>
      <c r="S79" s="73">
        <v>0</v>
      </c>
      <c r="T79" s="73">
        <v>0</v>
      </c>
      <c r="U79" s="73">
        <v>0</v>
      </c>
      <c r="V79" s="73">
        <v>0</v>
      </c>
      <c r="W79" s="73">
        <v>0</v>
      </c>
      <c r="X79" s="74">
        <v>0</v>
      </c>
      <c r="Y79" s="74">
        <v>0</v>
      </c>
      <c r="Z79" s="74">
        <v>0</v>
      </c>
      <c r="AA79" s="74">
        <v>831</v>
      </c>
      <c r="AB79" s="74">
        <v>0</v>
      </c>
      <c r="AC79" s="74">
        <v>0</v>
      </c>
      <c r="AD79" s="74">
        <v>0</v>
      </c>
    </row>
    <row r="80" spans="1:43" s="47" customFormat="1" ht="29" x14ac:dyDescent="0.35">
      <c r="A80" s="81" t="s">
        <v>32</v>
      </c>
      <c r="B80" s="81" t="s">
        <v>176</v>
      </c>
      <c r="C80" s="81" t="s">
        <v>176</v>
      </c>
      <c r="D80" s="82" t="s">
        <v>34</v>
      </c>
      <c r="E80" s="81" t="s">
        <v>68</v>
      </c>
      <c r="F80" s="82" t="s">
        <v>182</v>
      </c>
      <c r="G80" s="81" t="s">
        <v>157</v>
      </c>
      <c r="H80" s="66">
        <v>21601</v>
      </c>
      <c r="I80" s="83" t="s">
        <v>206</v>
      </c>
      <c r="J80" s="83" t="s">
        <v>208</v>
      </c>
      <c r="K80" s="83" t="s">
        <v>209</v>
      </c>
      <c r="L80" s="86"/>
      <c r="M80" s="70" t="s">
        <v>38</v>
      </c>
      <c r="N80" s="83" t="s">
        <v>40</v>
      </c>
      <c r="O80" s="83">
        <v>20</v>
      </c>
      <c r="P80" s="102">
        <v>8.8800000000000008</v>
      </c>
      <c r="Q80" s="85" t="s">
        <v>39</v>
      </c>
      <c r="R80" s="72">
        <f t="shared" si="4"/>
        <v>178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4">
        <v>0</v>
      </c>
      <c r="Y80" s="74">
        <v>0</v>
      </c>
      <c r="Z80" s="74">
        <v>0</v>
      </c>
      <c r="AA80" s="74">
        <v>178</v>
      </c>
      <c r="AB80" s="74">
        <v>0</v>
      </c>
      <c r="AC80" s="74">
        <v>0</v>
      </c>
      <c r="AD80" s="74">
        <v>0</v>
      </c>
    </row>
    <row r="81" spans="1:30" s="47" customFormat="1" ht="29" x14ac:dyDescent="0.35">
      <c r="A81" s="81" t="s">
        <v>32</v>
      </c>
      <c r="B81" s="81" t="s">
        <v>176</v>
      </c>
      <c r="C81" s="81" t="s">
        <v>176</v>
      </c>
      <c r="D81" s="82" t="s">
        <v>34</v>
      </c>
      <c r="E81" s="81" t="s">
        <v>68</v>
      </c>
      <c r="F81" s="82" t="s">
        <v>182</v>
      </c>
      <c r="G81" s="81" t="s">
        <v>157</v>
      </c>
      <c r="H81" s="66">
        <v>21601</v>
      </c>
      <c r="I81" s="83" t="s">
        <v>206</v>
      </c>
      <c r="J81" s="83" t="s">
        <v>210</v>
      </c>
      <c r="K81" s="83" t="s">
        <v>84</v>
      </c>
      <c r="L81" s="86"/>
      <c r="M81" s="70" t="s">
        <v>38</v>
      </c>
      <c r="N81" s="83" t="s">
        <v>40</v>
      </c>
      <c r="O81" s="83">
        <v>3</v>
      </c>
      <c r="P81" s="102">
        <v>385.8</v>
      </c>
      <c r="Q81" s="85" t="s">
        <v>39</v>
      </c>
      <c r="R81" s="72">
        <f t="shared" si="4"/>
        <v>1157</v>
      </c>
      <c r="S81" s="73">
        <v>0</v>
      </c>
      <c r="T81" s="73">
        <v>0</v>
      </c>
      <c r="U81" s="73">
        <v>0</v>
      </c>
      <c r="V81" s="73">
        <v>0</v>
      </c>
      <c r="W81" s="73">
        <v>0</v>
      </c>
      <c r="X81" s="74">
        <v>0</v>
      </c>
      <c r="Y81" s="74">
        <v>0</v>
      </c>
      <c r="Z81" s="74">
        <v>0</v>
      </c>
      <c r="AA81" s="74">
        <v>1157</v>
      </c>
      <c r="AB81" s="74">
        <v>0</v>
      </c>
      <c r="AC81" s="74">
        <v>0</v>
      </c>
      <c r="AD81" s="74">
        <v>0</v>
      </c>
    </row>
    <row r="82" spans="1:30" s="47" customFormat="1" ht="43.5" x14ac:dyDescent="0.35">
      <c r="A82" s="81" t="s">
        <v>32</v>
      </c>
      <c r="B82" s="81" t="s">
        <v>176</v>
      </c>
      <c r="C82" s="81" t="s">
        <v>176</v>
      </c>
      <c r="D82" s="82" t="s">
        <v>34</v>
      </c>
      <c r="E82" s="81" t="s">
        <v>35</v>
      </c>
      <c r="F82" s="82" t="s">
        <v>181</v>
      </c>
      <c r="G82" s="81" t="s">
        <v>41</v>
      </c>
      <c r="H82" s="66">
        <v>32601</v>
      </c>
      <c r="I82" s="83" t="s">
        <v>211</v>
      </c>
      <c r="J82" s="83"/>
      <c r="K82" s="83" t="s">
        <v>212</v>
      </c>
      <c r="L82" s="83"/>
      <c r="M82" s="70" t="s">
        <v>38</v>
      </c>
      <c r="N82" s="83" t="s">
        <v>43</v>
      </c>
      <c r="O82" s="83">
        <v>1</v>
      </c>
      <c r="P82" s="102">
        <v>5791.8</v>
      </c>
      <c r="Q82" s="85" t="s">
        <v>39</v>
      </c>
      <c r="R82" s="72">
        <f t="shared" si="4"/>
        <v>5792</v>
      </c>
      <c r="S82" s="73">
        <v>0</v>
      </c>
      <c r="T82" s="73">
        <v>0</v>
      </c>
      <c r="U82" s="73">
        <v>0</v>
      </c>
      <c r="V82" s="73">
        <v>0</v>
      </c>
      <c r="W82" s="73">
        <v>0</v>
      </c>
      <c r="X82" s="74">
        <v>0</v>
      </c>
      <c r="Y82" s="74">
        <v>0</v>
      </c>
      <c r="Z82" s="74">
        <v>0</v>
      </c>
      <c r="AA82" s="74">
        <v>5792</v>
      </c>
      <c r="AB82" s="74">
        <v>0</v>
      </c>
      <c r="AC82" s="74">
        <v>0</v>
      </c>
      <c r="AD82" s="74">
        <v>0</v>
      </c>
    </row>
    <row r="83" spans="1:30" s="47" customFormat="1" ht="29" x14ac:dyDescent="0.35">
      <c r="A83" s="81" t="s">
        <v>32</v>
      </c>
      <c r="B83" s="81" t="s">
        <v>176</v>
      </c>
      <c r="C83" s="81" t="s">
        <v>176</v>
      </c>
      <c r="D83" s="82" t="s">
        <v>34</v>
      </c>
      <c r="E83" s="81" t="s">
        <v>68</v>
      </c>
      <c r="F83" s="82" t="s">
        <v>182</v>
      </c>
      <c r="G83" s="81" t="s">
        <v>157</v>
      </c>
      <c r="H83" s="66">
        <v>21101</v>
      </c>
      <c r="I83" s="83" t="s">
        <v>213</v>
      </c>
      <c r="J83" s="86" t="s">
        <v>214</v>
      </c>
      <c r="K83" s="83" t="s">
        <v>215</v>
      </c>
      <c r="L83" s="86"/>
      <c r="M83" s="70" t="s">
        <v>38</v>
      </c>
      <c r="N83" s="83" t="s">
        <v>40</v>
      </c>
      <c r="O83" s="83">
        <v>20</v>
      </c>
      <c r="P83" s="102">
        <v>29.81</v>
      </c>
      <c r="Q83" s="85" t="s">
        <v>39</v>
      </c>
      <c r="R83" s="72">
        <f t="shared" si="4"/>
        <v>596</v>
      </c>
      <c r="S83" s="73">
        <v>0</v>
      </c>
      <c r="T83" s="73">
        <v>0</v>
      </c>
      <c r="U83" s="73">
        <v>0</v>
      </c>
      <c r="V83" s="73">
        <v>0</v>
      </c>
      <c r="W83" s="73">
        <v>0</v>
      </c>
      <c r="X83" s="74">
        <v>0</v>
      </c>
      <c r="Y83" s="74">
        <v>0</v>
      </c>
      <c r="Z83" s="74">
        <v>0</v>
      </c>
      <c r="AA83" s="74">
        <v>596</v>
      </c>
      <c r="AB83" s="74">
        <v>0</v>
      </c>
      <c r="AC83" s="74">
        <v>0</v>
      </c>
      <c r="AD83" s="74">
        <v>0</v>
      </c>
    </row>
    <row r="84" spans="1:30" s="47" customFormat="1" ht="29" x14ac:dyDescent="0.35">
      <c r="A84" s="81" t="s">
        <v>32</v>
      </c>
      <c r="B84" s="81" t="s">
        <v>176</v>
      </c>
      <c r="C84" s="81" t="s">
        <v>176</v>
      </c>
      <c r="D84" s="82" t="s">
        <v>34</v>
      </c>
      <c r="E84" s="81" t="s">
        <v>68</v>
      </c>
      <c r="F84" s="82" t="s">
        <v>182</v>
      </c>
      <c r="G84" s="81" t="s">
        <v>157</v>
      </c>
      <c r="H84" s="66">
        <v>21101</v>
      </c>
      <c r="I84" s="83" t="s">
        <v>213</v>
      </c>
      <c r="J84" s="86" t="s">
        <v>216</v>
      </c>
      <c r="K84" s="83" t="s">
        <v>217</v>
      </c>
      <c r="L84" s="86"/>
      <c r="M84" s="70" t="s">
        <v>38</v>
      </c>
      <c r="N84" s="83" t="s">
        <v>40</v>
      </c>
      <c r="O84" s="83">
        <v>1</v>
      </c>
      <c r="P84" s="102">
        <v>1014.98</v>
      </c>
      <c r="Q84" s="85" t="s">
        <v>39</v>
      </c>
      <c r="R84" s="72">
        <f t="shared" si="4"/>
        <v>1015</v>
      </c>
      <c r="S84" s="73">
        <v>0</v>
      </c>
      <c r="T84" s="73">
        <v>0</v>
      </c>
      <c r="U84" s="73">
        <v>0</v>
      </c>
      <c r="V84" s="73">
        <v>0</v>
      </c>
      <c r="W84" s="73">
        <v>0</v>
      </c>
      <c r="X84" s="74">
        <v>0</v>
      </c>
      <c r="Y84" s="74">
        <v>0</v>
      </c>
      <c r="Z84" s="74">
        <v>0</v>
      </c>
      <c r="AA84" s="74">
        <v>1015</v>
      </c>
      <c r="AB84" s="74">
        <v>0</v>
      </c>
      <c r="AC84" s="74">
        <v>0</v>
      </c>
      <c r="AD84" s="74">
        <v>0</v>
      </c>
    </row>
    <row r="85" spans="1:30" s="47" customFormat="1" ht="29" x14ac:dyDescent="0.35">
      <c r="A85" s="81" t="s">
        <v>32</v>
      </c>
      <c r="B85" s="81" t="s">
        <v>176</v>
      </c>
      <c r="C85" s="81" t="s">
        <v>176</v>
      </c>
      <c r="D85" s="82" t="s">
        <v>34</v>
      </c>
      <c r="E85" s="81" t="s">
        <v>68</v>
      </c>
      <c r="F85" s="82" t="s">
        <v>182</v>
      </c>
      <c r="G85" s="81" t="s">
        <v>157</v>
      </c>
      <c r="H85" s="66">
        <v>21101</v>
      </c>
      <c r="I85" s="83" t="s">
        <v>213</v>
      </c>
      <c r="J85" s="86" t="s">
        <v>218</v>
      </c>
      <c r="K85" s="83" t="s">
        <v>219</v>
      </c>
      <c r="L85" s="86"/>
      <c r="M85" s="70" t="s">
        <v>38</v>
      </c>
      <c r="N85" s="83" t="s">
        <v>40</v>
      </c>
      <c r="O85" s="83">
        <v>20</v>
      </c>
      <c r="P85" s="102">
        <v>6</v>
      </c>
      <c r="Q85" s="85" t="s">
        <v>39</v>
      </c>
      <c r="R85" s="72">
        <f t="shared" si="4"/>
        <v>120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4">
        <v>0</v>
      </c>
      <c r="Y85" s="74">
        <v>0</v>
      </c>
      <c r="Z85" s="74">
        <v>0</v>
      </c>
      <c r="AA85" s="74">
        <v>120</v>
      </c>
      <c r="AB85" s="74">
        <v>0</v>
      </c>
      <c r="AC85" s="74">
        <v>0</v>
      </c>
      <c r="AD85" s="74">
        <v>0</v>
      </c>
    </row>
    <row r="86" spans="1:30" x14ac:dyDescent="0.35">
      <c r="A86" s="87"/>
      <c r="B86" s="87"/>
      <c r="C86" s="87"/>
      <c r="D86" s="87"/>
      <c r="E86" s="87"/>
      <c r="F86" s="87"/>
      <c r="G86" s="87"/>
      <c r="H86" s="87"/>
      <c r="I86" s="87"/>
      <c r="J86" s="89"/>
      <c r="K86" s="88"/>
      <c r="L86" s="87"/>
      <c r="M86" s="87"/>
      <c r="N86" s="89"/>
      <c r="O86" s="87"/>
      <c r="P86" s="90"/>
      <c r="Q86" s="89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</row>
    <row r="87" spans="1:30" x14ac:dyDescent="0.35">
      <c r="A87" s="87"/>
      <c r="B87" s="87"/>
      <c r="C87" s="87"/>
      <c r="D87" s="87"/>
      <c r="E87" s="87"/>
      <c r="F87" s="87"/>
      <c r="G87" s="87"/>
      <c r="H87" s="87"/>
      <c r="I87" s="87"/>
      <c r="J87" s="89"/>
      <c r="K87" s="88"/>
      <c r="L87" s="87"/>
      <c r="M87" s="87"/>
      <c r="N87" s="89"/>
      <c r="O87" s="87"/>
      <c r="P87" s="90"/>
      <c r="Q87" s="89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</row>
    <row r="88" spans="1:30" x14ac:dyDescent="0.35">
      <c r="A88" s="104" t="s">
        <v>20</v>
      </c>
      <c r="B88" s="104"/>
      <c r="C88" s="104"/>
      <c r="D88" s="104"/>
      <c r="E88" s="104"/>
      <c r="F88" s="104"/>
      <c r="G88" s="104"/>
      <c r="H88" s="104"/>
      <c r="I88" s="104"/>
      <c r="J88" s="92"/>
      <c r="K88" s="91"/>
      <c r="L88" s="92"/>
      <c r="M88" s="92"/>
      <c r="N88" s="92"/>
      <c r="O88" s="93"/>
      <c r="P88" s="94"/>
      <c r="Q88" s="92"/>
      <c r="R88" s="95">
        <f>SUM(R11:R87)</f>
        <v>746155</v>
      </c>
      <c r="S88" s="95">
        <f>SUM('PAAASINE MODSEPTIEMBRE 2025'!S96:S130)</f>
        <v>0</v>
      </c>
      <c r="T88" s="95">
        <f>SUM('PAAASINE MODSEPTIEMBRE 2025'!T96:T132)</f>
        <v>0</v>
      </c>
      <c r="U88" s="95">
        <f>SUM('PAAASINE MODSEPTIEMBRE 2025'!U96:U132)</f>
        <v>0</v>
      </c>
      <c r="V88" s="95">
        <f>SUM('PAAASINE MODSEPTIEMBRE 2025'!V96:V130)</f>
        <v>0</v>
      </c>
      <c r="W88" s="95">
        <f>SUM('PAAASINE MODSEPTIEMBRE 2025'!W96:W132)</f>
        <v>0</v>
      </c>
      <c r="X88" s="95">
        <f>SUM('PAAASINE MODSEPTIEMBRE 2025'!X96:X132)</f>
        <v>0</v>
      </c>
      <c r="Y88" s="95">
        <f>SUM('PAAASINE MODSEPTIEMBRE 2025'!Y96:Y130)</f>
        <v>0</v>
      </c>
      <c r="Z88" s="95">
        <f>SUM('PAAASINE MODSEPTIEMBRE 2025'!Z96:Z130)</f>
        <v>0</v>
      </c>
      <c r="AA88" s="95">
        <f>SUM(AA11:AA87)</f>
        <v>746155</v>
      </c>
      <c r="AB88" s="95">
        <f>SUM('PAAASINE MODSEPTIEMBRE 2025'!AB96:AB130)</f>
        <v>0</v>
      </c>
      <c r="AC88" s="95">
        <f>SUM('PAAASINE MODSEPTIEMBRE 2025'!AC96:AC130)</f>
        <v>0</v>
      </c>
      <c r="AD88" s="95">
        <f>SUM('PAAASINE MODSEPTIEMBRE 2025'!AD96:AD130)</f>
        <v>0</v>
      </c>
    </row>
    <row r="90" spans="1:30" x14ac:dyDescent="0.35">
      <c r="A90" s="105" t="s">
        <v>55</v>
      </c>
      <c r="B90" s="105"/>
      <c r="C90" s="105"/>
      <c r="D90" s="105"/>
      <c r="E90" s="105"/>
      <c r="F90" s="105"/>
      <c r="G90" s="105"/>
    </row>
  </sheetData>
  <mergeCells count="3">
    <mergeCell ref="A7:AC7"/>
    <mergeCell ref="A88:I88"/>
    <mergeCell ref="A90:G90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MODSEPTIEMBRE 2025</vt:lpstr>
      <vt:lpstr>'PAAASINE MODSEPTIEMBRE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MENDEZ PEREZ ALEJANDRA</cp:lastModifiedBy>
  <cp:revision/>
  <dcterms:created xsi:type="dcterms:W3CDTF">2019-12-18T18:57:02Z</dcterms:created>
  <dcterms:modified xsi:type="dcterms:W3CDTF">2025-10-10T22:06:36Z</dcterms:modified>
  <cp:category/>
  <cp:contentStatus/>
</cp:coreProperties>
</file>