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Aguscalientes/"/>
    </mc:Choice>
  </mc:AlternateContent>
  <xr:revisionPtr revIDLastSave="0" documentId="8_{2E648D38-B2C6-42E1-9D0A-769FF6C8CE5F}" xr6:coauthVersionLast="47" xr6:coauthVersionMax="47" xr10:uidLastSave="{00000000-0000-0000-0000-000000000000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SEPTIEMBRE" sheetId="7" r:id="rId3"/>
  </sheets>
  <definedNames>
    <definedName name="_xlnm._FilterDatabase" localSheetId="0" hidden="1">CATALOGO!$A$7:$E$7401</definedName>
    <definedName name="_xlnm._FilterDatabase" localSheetId="2" hidden="1">SEPTIEMBRE!$A$6:$AC$53</definedName>
    <definedName name="TableName">"Dummy"</definedName>
    <definedName name="_xlnm.Print_Titles" localSheetId="0">CATALOGO!$1:$7</definedName>
    <definedName name="_xlnm.Print_Titles" localSheetId="2">SEPTIEMBRE!$1:$6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13" i="7" l="1"/>
  <c r="Q113" i="7"/>
  <c r="AC113" i="7"/>
  <c r="AA113" i="7"/>
  <c r="Y113" i="7"/>
  <c r="X113" i="7"/>
  <c r="W113" i="7"/>
  <c r="V113" i="7"/>
  <c r="U113" i="7"/>
  <c r="T113" i="7"/>
  <c r="S113" i="7"/>
  <c r="R113" i="7"/>
  <c r="Z110" i="7" l="1"/>
  <c r="Z109" i="7"/>
  <c r="Z108" i="7"/>
  <c r="Z107" i="7"/>
  <c r="Z106" i="7"/>
  <c r="Z105" i="7"/>
  <c r="Z104" i="7"/>
  <c r="Z103" i="7"/>
  <c r="Z102" i="7"/>
  <c r="Z101" i="7"/>
  <c r="Z100" i="7"/>
  <c r="Z99" i="7"/>
  <c r="Z98" i="7"/>
  <c r="Z97" i="7"/>
  <c r="Z96" i="7"/>
  <c r="Z95" i="7"/>
  <c r="Z94" i="7"/>
  <c r="Z93" i="7"/>
  <c r="Z92" i="7"/>
  <c r="Z91" i="7"/>
  <c r="Z90" i="7"/>
  <c r="Z89" i="7"/>
  <c r="Z88" i="7"/>
  <c r="Z87" i="7"/>
  <c r="Z86" i="7"/>
  <c r="Z85" i="7"/>
  <c r="Z84" i="7"/>
  <c r="Z83" i="7"/>
  <c r="Z82" i="7"/>
  <c r="Z81" i="7"/>
  <c r="Z80" i="7"/>
  <c r="Z79" i="7"/>
  <c r="Z78" i="7"/>
  <c r="Z77" i="7"/>
  <c r="Z65" i="7" l="1"/>
  <c r="Q65" i="7"/>
  <c r="Z64" i="7"/>
  <c r="Q64" i="7" s="1"/>
  <c r="Z63" i="7"/>
  <c r="Q63" i="7"/>
  <c r="Z62" i="7"/>
  <c r="Q62" i="7"/>
  <c r="Z61" i="7"/>
  <c r="Q61" i="7"/>
  <c r="Z60" i="7"/>
  <c r="Q60" i="7"/>
  <c r="Z59" i="7"/>
  <c r="Q59" i="7"/>
  <c r="Z58" i="7"/>
  <c r="Q58" i="7" s="1"/>
  <c r="Z57" i="7"/>
  <c r="Q57" i="7"/>
  <c r="Z56" i="7"/>
  <c r="Q56" i="7"/>
  <c r="Z55" i="7"/>
  <c r="Q55" i="7"/>
  <c r="Z54" i="7"/>
  <c r="Q54" i="7"/>
  <c r="Z53" i="7"/>
  <c r="Q53" i="7" s="1"/>
  <c r="Z52" i="7"/>
  <c r="Q52" i="7"/>
  <c r="Z51" i="7"/>
  <c r="Q51" i="7"/>
  <c r="Z50" i="7"/>
  <c r="Q50" i="7" s="1"/>
  <c r="Z49" i="7"/>
  <c r="Q49" i="7" s="1"/>
  <c r="Z48" i="7"/>
  <c r="Q48" i="7" s="1"/>
  <c r="Z47" i="7"/>
  <c r="Q47" i="7"/>
  <c r="Z46" i="7"/>
  <c r="Q46" i="7" s="1"/>
  <c r="Z45" i="7"/>
  <c r="Q45" i="7"/>
  <c r="Z44" i="7"/>
  <c r="Q44" i="7"/>
  <c r="Z43" i="7" l="1"/>
  <c r="Z42" i="7"/>
  <c r="Z41" i="7"/>
  <c r="Z40" i="7"/>
  <c r="Z39" i="7"/>
  <c r="Z38" i="7"/>
  <c r="Z37" i="7"/>
  <c r="Z36" i="7"/>
  <c r="Z35" i="7"/>
  <c r="Z34" i="7"/>
  <c r="Z33" i="7"/>
  <c r="Z32" i="7"/>
  <c r="Z31" i="7"/>
  <c r="Z30" i="7"/>
  <c r="Z29" i="7"/>
  <c r="Z28" i="7"/>
  <c r="Z27" i="7"/>
  <c r="Z26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</calcChain>
</file>

<file path=xl/sharedStrings.xml><?xml version="1.0" encoding="utf-8"?>
<sst xmlns="http://schemas.openxmlformats.org/spreadsheetml/2006/main" count="39471" uniqueCount="14972">
  <si>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</si>
  <si>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</si>
  <si>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</si>
  <si>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</si>
  <si>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</si>
  <si>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</si>
  <si>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</si>
  <si>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</si>
  <si>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</si>
  <si>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</si>
  <si>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</si>
  <si>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</si>
  <si>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</si>
  <si>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</si>
  <si>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</si>
  <si>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</si>
  <si>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</si>
  <si>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</si>
  <si>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</si>
  <si>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</si>
  <si>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</si>
  <si>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</si>
  <si>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</si>
  <si>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</si>
  <si>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</si>
  <si>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</si>
  <si>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</si>
  <si>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</si>
  <si>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</si>
  <si>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</si>
  <si>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</si>
  <si>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</si>
  <si>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</si>
  <si>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</si>
  <si>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</si>
  <si>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</si>
  <si>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</si>
  <si>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</si>
  <si>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</si>
  <si>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</si>
  <si>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</si>
  <si>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</si>
  <si>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</si>
  <si>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</si>
  <si>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</si>
  <si>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</si>
  <si>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</si>
  <si>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</si>
  <si>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</si>
  <si>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</si>
  <si>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</si>
  <si>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</si>
  <si>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</si>
  <si>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</si>
  <si>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</si>
  <si>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</si>
  <si>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</si>
  <si>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</si>
  <si>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</si>
  <si>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</si>
  <si>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</si>
  <si>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</si>
  <si>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</si>
  <si>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</si>
  <si>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</si>
  <si>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</si>
  <si>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</si>
  <si>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</si>
  <si>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</si>
  <si>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</si>
  <si>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</si>
  <si>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</si>
  <si>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</si>
  <si>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</si>
  <si>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</si>
  <si>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</si>
  <si>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</si>
  <si>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</si>
  <si>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</si>
  <si>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</si>
  <si>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</si>
  <si>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</si>
  <si>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</si>
  <si>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</si>
  <si>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</si>
  <si>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</si>
  <si>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</si>
  <si>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</si>
  <si>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</si>
  <si>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</si>
  <si>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</si>
  <si>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</si>
  <si>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</si>
  <si>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</si>
  <si>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</si>
  <si>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</si>
  <si>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</si>
  <si>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</si>
  <si>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</si>
  <si>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</si>
  <si>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</si>
  <si>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</si>
  <si>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</si>
  <si>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</si>
  <si>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</si>
  <si>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</si>
  <si>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</si>
  <si>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</si>
  <si>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</si>
  <si>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</si>
  <si>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</si>
  <si>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</si>
  <si>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</si>
  <si>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</si>
  <si>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</si>
  <si>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</si>
  <si>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</si>
  <si>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</si>
  <si>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</si>
  <si>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</si>
  <si>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</si>
  <si>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</si>
  <si>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</si>
  <si>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</si>
  <si>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</si>
  <si>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</si>
  <si>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</si>
  <si>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</si>
  <si>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</si>
  <si>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</si>
  <si>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</si>
  <si>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</si>
  <si>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</si>
  <si>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</si>
  <si>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</si>
  <si>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</si>
  <si>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</si>
  <si>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</si>
  <si>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</si>
  <si>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</si>
  <si>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</si>
  <si>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</si>
  <si>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</si>
  <si>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</si>
  <si>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</si>
  <si>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</si>
  <si>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</si>
  <si>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</si>
  <si>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</si>
  <si>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</si>
  <si>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</si>
  <si>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</si>
  <si>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</si>
  <si>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</si>
  <si>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</si>
  <si>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</si>
  <si>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</si>
  <si>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</si>
  <si>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</si>
  <si>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</si>
  <si>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</si>
  <si>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</si>
  <si>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</si>
  <si>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</si>
  <si>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</si>
  <si>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</si>
  <si>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</si>
  <si>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</si>
  <si>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</si>
  <si>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</si>
  <si>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</si>
  <si>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</si>
  <si>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</si>
  <si>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</si>
  <si>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</si>
  <si>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</si>
  <si>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</si>
  <si>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</si>
  <si>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</si>
  <si>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</si>
  <si>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</si>
  <si>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</si>
  <si>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</si>
  <si>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</si>
  <si>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</si>
  <si>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</si>
  <si>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</si>
  <si>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</si>
  <si>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</si>
  <si>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</si>
  <si>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</si>
  <si>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</si>
  <si>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</si>
  <si>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</si>
  <si>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</si>
  <si>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</si>
  <si>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</si>
  <si>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</si>
  <si>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</si>
  <si>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</si>
  <si>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</si>
  <si>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</si>
  <si>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</si>
  <si>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</si>
  <si>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</si>
  <si>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</si>
  <si>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</si>
  <si>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</si>
  <si>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</si>
  <si>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</si>
  <si>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</si>
  <si>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</si>
  <si>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</si>
  <si>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</si>
  <si>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</si>
  <si>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</si>
  <si>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</si>
  <si>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</si>
  <si>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</si>
  <si>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</si>
  <si>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</si>
  <si>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</si>
  <si>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</si>
  <si>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</si>
  <si>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</si>
  <si>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</si>
  <si>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</si>
  <si>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</si>
  <si>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</si>
  <si>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</si>
  <si>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</si>
  <si>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</si>
  <si>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</si>
  <si>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</si>
  <si>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</si>
  <si>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</si>
  <si>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</si>
  <si>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</si>
  <si>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</si>
  <si>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</si>
  <si>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</si>
  <si>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</si>
  <si>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</si>
  <si>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</si>
  <si>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</si>
  <si>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</si>
  <si>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</si>
  <si>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</si>
  <si>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</si>
  <si>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</si>
  <si>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</si>
  <si>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</si>
  <si>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</si>
  <si>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</si>
  <si>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</si>
  <si>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</si>
  <si>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</si>
  <si>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</si>
  <si>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</si>
  <si>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</si>
  <si>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</si>
  <si>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</si>
  <si>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</si>
  <si>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</si>
  <si>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</si>
  <si>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</si>
  <si>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</si>
  <si>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</si>
  <si>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</si>
  <si>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</si>
  <si>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</si>
  <si>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</si>
  <si>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</si>
  <si>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</si>
  <si>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</si>
  <si>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</si>
  <si>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</si>
  <si>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</si>
  <si>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</si>
  <si>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</si>
  <si>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</si>
  <si>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</si>
  <si>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</si>
  <si>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</si>
  <si>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</si>
  <si>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</si>
  <si>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</si>
  <si>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</si>
  <si>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</si>
  <si>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</si>
  <si>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</si>
  <si>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</si>
  <si>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</si>
  <si>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</si>
  <si>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</si>
  <si>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</si>
  <si>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</si>
  <si>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</si>
  <si>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</si>
  <si>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</si>
  <si>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</si>
  <si>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</si>
  <si>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</si>
  <si>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</si>
  <si>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</si>
  <si>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</si>
  <si>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</si>
  <si>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</si>
  <si>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</si>
  <si>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</si>
  <si>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</si>
  <si>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</si>
  <si>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</si>
  <si>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</si>
  <si>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</si>
  <si>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</si>
  <si>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</si>
  <si>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</si>
  <si>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</si>
  <si>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</si>
  <si>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</si>
  <si>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</si>
  <si>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</si>
  <si>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</si>
  <si>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</si>
  <si>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</si>
  <si>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</si>
  <si>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</si>
  <si>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</si>
  <si>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</si>
  <si>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</si>
  <si>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</si>
  <si>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</si>
  <si>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</si>
  <si>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</si>
  <si>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</si>
  <si>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</si>
  <si>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</si>
  <si>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</si>
  <si>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</si>
  <si>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</si>
  <si>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</si>
  <si>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</si>
  <si>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</si>
  <si>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</si>
  <si>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</si>
  <si>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</si>
  <si>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</si>
  <si>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</si>
  <si>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</si>
  <si>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</si>
  <si>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</si>
  <si>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</si>
  <si>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</si>
  <si>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</si>
  <si>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</si>
  <si>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</si>
  <si>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</si>
  <si>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</si>
  <si>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</si>
  <si>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</si>
  <si>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</si>
  <si>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</si>
  <si>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</si>
  <si>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</si>
  <si>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</si>
  <si>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</si>
  <si>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</si>
  <si>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</si>
  <si>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</si>
  <si>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</si>
  <si>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</si>
  <si>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</si>
  <si>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</si>
  <si>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</si>
  <si>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</si>
  <si>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</si>
  <si>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</si>
  <si>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</si>
  <si>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</si>
  <si>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</si>
  <si>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</si>
  <si>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</si>
  <si>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</si>
  <si>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</si>
  <si>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</si>
  <si>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</si>
  <si>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</si>
  <si>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</si>
  <si>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</si>
  <si>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</si>
  <si>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</si>
  <si>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</si>
  <si>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</si>
  <si>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</si>
  <si>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</si>
  <si>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</si>
  <si>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</si>
  <si>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</si>
  <si>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</si>
  <si>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</si>
  <si>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</si>
  <si>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</si>
  <si>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</si>
  <si>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</si>
  <si>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</si>
  <si>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</si>
  <si>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</si>
  <si>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</si>
  <si>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</si>
  <si>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</si>
  <si>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</si>
  <si>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</si>
  <si>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</si>
  <si>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</si>
  <si>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</si>
  <si>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</si>
  <si>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</si>
  <si>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</si>
  <si>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</si>
  <si>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</si>
  <si>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</si>
  <si>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</si>
  <si>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</si>
  <si>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</si>
  <si>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</si>
  <si>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</si>
  <si>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</si>
  <si>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</si>
  <si>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</si>
  <si>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</si>
  <si>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</si>
  <si>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</si>
  <si>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</si>
  <si>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</si>
  <si>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</si>
  <si>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</si>
  <si>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</si>
  <si>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</si>
  <si>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</si>
  <si>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</si>
  <si>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</si>
  <si>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</si>
  <si>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</si>
  <si>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</si>
  <si>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</si>
  <si>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</si>
  <si>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</si>
  <si>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</si>
  <si>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</si>
  <si>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</si>
  <si>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</si>
  <si>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</si>
  <si>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</si>
  <si>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</si>
  <si>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</si>
  <si>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</si>
  <si>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</si>
  <si>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</si>
  <si>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</si>
  <si>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</si>
  <si>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</si>
  <si>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</si>
  <si>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</si>
  <si>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</si>
  <si>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</si>
  <si>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</si>
  <si>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</si>
  <si>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</si>
  <si>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</si>
  <si>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</si>
  <si>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</si>
  <si>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</si>
  <si>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</si>
  <si>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</si>
  <si>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</si>
  <si>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</si>
  <si>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</si>
  <si>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</si>
  <si>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</si>
  <si>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</si>
  <si>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</si>
  <si>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</si>
  <si>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</si>
  <si>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</si>
  <si>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</si>
  <si>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</si>
  <si>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</si>
  <si>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</si>
  <si>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</si>
  <si>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</si>
  <si>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</si>
  <si>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</si>
  <si>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</si>
  <si>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</si>
  <si>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</si>
  <si>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</si>
  <si>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</si>
  <si>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</si>
  <si>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</si>
  <si>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</si>
  <si>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</si>
  <si>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</si>
  <si>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</si>
  <si>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</si>
  <si>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</si>
  <si>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</si>
  <si>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</si>
  <si>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</si>
  <si>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</si>
  <si>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</si>
  <si>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</si>
  <si>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</si>
  <si>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</si>
  <si>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</si>
  <si>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</si>
  <si>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</si>
  <si>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</si>
  <si>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</si>
  <si>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</si>
  <si>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</si>
  <si>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</si>
  <si>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</si>
  <si>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</si>
  <si>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</si>
  <si>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</si>
  <si>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</si>
  <si>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</si>
  <si>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</si>
  <si>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</si>
  <si>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</si>
  <si>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</si>
  <si>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</si>
  <si>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</si>
  <si>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</si>
  <si>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</si>
  <si>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</si>
  <si>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</si>
  <si>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</si>
  <si>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</si>
  <si>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</si>
  <si>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</si>
  <si>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</si>
  <si>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</si>
  <si>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</si>
  <si>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</si>
  <si>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</si>
  <si>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</si>
  <si>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</si>
  <si>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</si>
  <si>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</si>
  <si>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</si>
  <si>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</si>
  <si>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</si>
  <si>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</si>
  <si>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</si>
  <si>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</si>
  <si>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</si>
  <si>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</si>
  <si>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</si>
  <si>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</si>
  <si>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</si>
  <si>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</si>
  <si>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</si>
  <si>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</si>
  <si>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</si>
  <si>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</si>
  <si>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</si>
  <si>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</si>
  <si>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</si>
  <si>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</si>
  <si>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</si>
  <si>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</si>
  <si>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</si>
  <si>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</si>
  <si>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</si>
  <si>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</si>
  <si>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</si>
  <si>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</si>
  <si>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</si>
  <si>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</si>
  <si>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</si>
  <si>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</si>
  <si>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</si>
  <si>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</si>
  <si>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</si>
  <si>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</si>
  <si>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</si>
  <si>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</si>
  <si>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</si>
  <si>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</si>
  <si>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</si>
  <si>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</si>
  <si>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</si>
  <si>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</si>
  <si>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</si>
  <si>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</si>
  <si>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</si>
  <si>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</si>
  <si>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</si>
  <si>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</si>
  <si>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</si>
  <si>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</si>
  <si>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</si>
  <si>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</si>
  <si>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</si>
  <si>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</si>
  <si>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</si>
  <si>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</si>
  <si>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</si>
  <si>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</si>
  <si>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</si>
  <si>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</si>
  <si>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</si>
  <si>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</si>
  <si>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</si>
  <si>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</si>
  <si>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</si>
  <si>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</si>
  <si>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</si>
  <si>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</si>
  <si>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</si>
  <si>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</si>
  <si>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</si>
  <si>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</si>
  <si>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</si>
  <si>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</si>
  <si>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</si>
  <si>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</si>
  <si>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</si>
  <si>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</si>
  <si>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</si>
  <si>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</si>
  <si>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</si>
  <si>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</si>
  <si>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</si>
  <si>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</si>
  <si>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</si>
  <si>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</si>
  <si>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</si>
  <si>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</si>
  <si>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</si>
  <si>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</si>
  <si>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</si>
  <si>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</si>
  <si>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</si>
  <si>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</si>
  <si>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</si>
  <si>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</si>
  <si>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</si>
  <si>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</si>
  <si>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</si>
  <si>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</si>
  <si>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</si>
  <si>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</si>
  <si>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</si>
  <si>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</si>
  <si>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</si>
  <si>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</si>
  <si>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</si>
  <si>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</si>
  <si>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</si>
  <si>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</si>
  <si>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</si>
  <si>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</si>
  <si>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</si>
  <si>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</si>
  <si>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</si>
  <si>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</si>
  <si>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</si>
  <si>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</si>
  <si>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</si>
  <si>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</si>
  <si>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</si>
  <si>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</si>
  <si>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</si>
  <si>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</si>
  <si>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</si>
  <si>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</si>
  <si>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</si>
  <si>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</si>
  <si>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</si>
  <si>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</si>
  <si>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</si>
  <si>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</si>
  <si>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</si>
  <si>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</si>
  <si>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</si>
  <si>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</si>
  <si>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</si>
  <si>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</si>
  <si>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</si>
  <si>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</si>
  <si>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</si>
  <si>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</si>
  <si>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</si>
  <si>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</si>
  <si>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</si>
  <si>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</si>
  <si>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</si>
  <si>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</si>
  <si>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</si>
  <si>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</si>
  <si>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</si>
  <si>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</si>
  <si>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</si>
  <si>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</si>
  <si>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</si>
  <si>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</si>
  <si>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</si>
  <si>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</si>
  <si>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</si>
  <si>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</si>
  <si>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</si>
  <si>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</si>
  <si>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</si>
  <si>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</si>
  <si>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</si>
  <si>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</si>
  <si>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</si>
  <si>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</si>
  <si>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</si>
  <si>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</si>
  <si>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</si>
  <si>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</si>
  <si>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</si>
  <si>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</si>
  <si>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</si>
  <si>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</si>
  <si>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</si>
  <si>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</si>
  <si>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</si>
  <si>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</si>
  <si>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</si>
  <si>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</si>
  <si>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</si>
  <si>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</si>
  <si>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</si>
  <si>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</si>
  <si>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</si>
  <si>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</si>
  <si>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</si>
  <si>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</si>
  <si>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</si>
  <si>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</si>
  <si>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</si>
  <si>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</si>
  <si>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</si>
  <si>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</si>
  <si>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</si>
  <si>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</si>
  <si>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</si>
  <si>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</si>
  <si>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</si>
  <si>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</si>
  <si>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</si>
  <si>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</si>
  <si>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</si>
  <si>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</si>
  <si>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</si>
  <si>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</si>
  <si>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</si>
  <si>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</si>
  <si>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</si>
  <si>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</si>
  <si>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</si>
  <si>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</si>
  <si>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</si>
  <si>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</si>
  <si>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</si>
  <si>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</si>
  <si>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</si>
  <si>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</si>
  <si>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</si>
  <si>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</si>
  <si>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</si>
  <si>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</si>
  <si>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</si>
  <si>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</si>
  <si>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</si>
  <si>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</si>
  <si>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</si>
  <si>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</si>
  <si>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</si>
  <si>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</si>
  <si>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</si>
  <si>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</si>
  <si>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</si>
  <si>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</si>
  <si>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</si>
  <si>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</si>
  <si>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</si>
  <si>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</si>
  <si>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</si>
  <si>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</si>
  <si>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</si>
  <si>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</si>
  <si>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</si>
  <si>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</si>
  <si>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</si>
  <si>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</si>
  <si>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</si>
  <si>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</si>
  <si>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</si>
  <si>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</si>
  <si>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</si>
  <si>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</si>
  <si>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</si>
  <si>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</si>
  <si>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</si>
  <si>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</si>
  <si>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</si>
  <si>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</si>
  <si>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</si>
  <si>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</si>
  <si>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</si>
  <si>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</si>
  <si>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</si>
  <si>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</si>
  <si>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</si>
  <si>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</si>
  <si>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</si>
  <si>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</si>
  <si>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</si>
  <si>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</si>
  <si>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</si>
  <si>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</si>
  <si>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</si>
  <si>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</si>
  <si>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</si>
  <si>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</si>
  <si>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</si>
  <si>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</si>
  <si>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</si>
  <si>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</si>
  <si>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</si>
  <si>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</si>
  <si>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</si>
  <si>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</si>
  <si>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</si>
  <si>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</si>
  <si>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</si>
  <si>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</si>
  <si>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</si>
  <si>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</si>
  <si>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</si>
  <si>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</si>
  <si>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</si>
  <si>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</si>
  <si>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</si>
  <si>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</si>
  <si>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</si>
  <si>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</si>
  <si>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</si>
  <si>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</si>
  <si>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</si>
  <si>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</si>
  <si>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</si>
  <si>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</si>
  <si>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</si>
  <si>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</si>
  <si>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</si>
  <si>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</si>
  <si>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</si>
  <si>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</si>
  <si>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</si>
  <si>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</si>
  <si>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</si>
  <si>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</si>
  <si>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</si>
  <si>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</si>
  <si>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</si>
  <si>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</si>
  <si>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</si>
  <si>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</si>
  <si>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</si>
  <si>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</si>
  <si>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</si>
  <si>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</si>
  <si>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</si>
  <si>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</si>
  <si>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</si>
  <si>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</si>
  <si>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</si>
  <si>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</si>
  <si>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</si>
  <si>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</si>
  <si>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</si>
  <si>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</si>
  <si>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</si>
  <si>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</si>
  <si>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</si>
  <si>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</si>
  <si>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</si>
  <si>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</si>
  <si>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</si>
  <si>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</si>
  <si>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</si>
  <si>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</si>
  <si>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</si>
  <si>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</si>
  <si>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</si>
  <si>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</si>
  <si>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</si>
  <si>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</si>
  <si>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</si>
  <si>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</si>
  <si>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</si>
  <si>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</si>
  <si>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</si>
  <si>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</si>
  <si>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</si>
  <si>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</si>
  <si>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</si>
  <si>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</si>
  <si>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</si>
  <si>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</si>
  <si>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</si>
  <si>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</si>
  <si>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</si>
  <si>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</si>
  <si>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</si>
  <si>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</si>
  <si>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</si>
  <si>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</si>
  <si>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</si>
  <si>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</si>
  <si>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</si>
  <si>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</si>
  <si>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</si>
  <si>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</si>
  <si>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</si>
  <si>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</si>
  <si>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</si>
  <si>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</si>
  <si>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</si>
  <si>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</si>
  <si>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</si>
  <si>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</si>
  <si>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</si>
  <si>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</si>
  <si>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</si>
  <si>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</si>
  <si>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</si>
  <si>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</si>
  <si>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</si>
  <si>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</si>
  <si>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</si>
  <si>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</si>
  <si>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</si>
  <si>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</si>
  <si>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</si>
  <si>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</si>
  <si>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</si>
  <si>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</si>
  <si>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</si>
  <si>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</si>
  <si>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</si>
  <si>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</si>
  <si>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</si>
  <si>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</si>
  <si>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</si>
  <si>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</si>
  <si>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</si>
  <si>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</si>
  <si>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</si>
  <si>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</si>
  <si>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</si>
  <si>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</si>
  <si>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</si>
  <si>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</si>
  <si>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</si>
  <si>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</si>
  <si>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</si>
  <si>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</si>
  <si>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</si>
  <si>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</si>
  <si>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</si>
  <si>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</si>
  <si>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</si>
  <si>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</si>
  <si>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</si>
  <si>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</si>
  <si>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</si>
  <si>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</si>
  <si>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</si>
  <si>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</si>
  <si>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</si>
  <si>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</si>
  <si>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</si>
  <si>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</si>
  <si>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</si>
  <si>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</si>
  <si>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</si>
  <si>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</si>
  <si>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</si>
  <si>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</si>
  <si>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</si>
  <si>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</si>
  <si>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</si>
  <si>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</si>
  <si>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</si>
  <si>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</si>
  <si>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</si>
  <si>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</si>
  <si>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</si>
  <si>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</si>
  <si>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</si>
  <si>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</si>
  <si>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</si>
  <si>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</si>
  <si>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</si>
  <si>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</si>
  <si>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</si>
  <si>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</si>
  <si>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</si>
  <si>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</si>
  <si>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</si>
  <si>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</si>
  <si>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</si>
  <si>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</si>
  <si>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</si>
  <si>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</si>
  <si>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</si>
  <si>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</si>
  <si>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</si>
  <si>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</si>
  <si>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</si>
  <si>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</si>
  <si>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</si>
  <si>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</si>
  <si>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</si>
  <si>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</si>
  <si>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</si>
  <si>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</si>
  <si>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</si>
  <si>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</si>
  <si>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</si>
  <si>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</si>
  <si>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</si>
  <si>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</si>
  <si>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</si>
  <si>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</si>
  <si>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</si>
  <si>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</si>
  <si>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</si>
  <si>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</si>
  <si>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</si>
  <si>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</si>
  <si>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</si>
  <si>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</si>
  <si>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</si>
  <si>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</si>
  <si>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</si>
  <si>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</si>
  <si>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</si>
  <si>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</si>
  <si>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</si>
  <si>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</si>
  <si>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</si>
  <si>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</si>
  <si>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</si>
  <si>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</si>
  <si>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</si>
  <si>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</si>
  <si>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</si>
  <si>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</si>
  <si>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</si>
  <si>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</si>
  <si>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</si>
  <si>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</si>
  <si>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</si>
  <si>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</si>
  <si>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</si>
  <si>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</si>
  <si>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</si>
  <si>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</si>
  <si>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</si>
  <si>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</si>
  <si>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</si>
  <si>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</si>
  <si>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</si>
  <si>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</si>
  <si>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</si>
  <si>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</si>
  <si>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</si>
  <si>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</si>
  <si>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</si>
  <si>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</si>
  <si>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</si>
  <si>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</si>
  <si>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</si>
  <si>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</si>
  <si>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</si>
  <si>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</si>
  <si>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</si>
  <si>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</si>
  <si>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</si>
  <si>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</si>
  <si>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</si>
  <si>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</si>
  <si>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</si>
  <si>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</si>
  <si>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</si>
  <si>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</si>
  <si>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</si>
  <si>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</si>
  <si>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</si>
  <si>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</si>
  <si>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</si>
  <si>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</si>
  <si>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</si>
  <si>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</si>
  <si>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</si>
  <si>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</si>
  <si>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</si>
  <si>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</si>
  <si>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</si>
  <si>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</si>
  <si>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</si>
  <si>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</si>
  <si>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</si>
  <si>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</si>
  <si>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</si>
  <si>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</si>
  <si>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</si>
  <si>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</si>
  <si>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</si>
  <si>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</si>
  <si>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</si>
  <si>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</si>
  <si>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</si>
  <si>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</si>
  <si>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</si>
  <si>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</si>
  <si>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</si>
  <si>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</si>
  <si>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</si>
  <si>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</si>
  <si>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</si>
  <si>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</si>
  <si>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</si>
  <si>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</si>
  <si>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</si>
  <si>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</si>
  <si>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</si>
  <si>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</si>
  <si>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</si>
  <si>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</si>
  <si>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</si>
  <si>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</si>
  <si>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</si>
  <si>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</si>
  <si>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</si>
  <si>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</si>
  <si>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</si>
  <si>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</si>
  <si>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</si>
  <si>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</si>
  <si>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</si>
  <si>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</si>
  <si>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</si>
  <si>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</si>
  <si>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</si>
  <si>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</si>
  <si>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</si>
  <si>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</si>
  <si>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</si>
  <si>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</si>
  <si>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</si>
  <si>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</si>
  <si>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</si>
  <si>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</si>
  <si>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</si>
  <si>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</si>
  <si>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</si>
  <si>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</si>
  <si>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</si>
  <si>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</si>
  <si>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</si>
  <si>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</si>
  <si>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</si>
  <si>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</si>
  <si>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</si>
  <si>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</si>
  <si>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</si>
  <si>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</si>
  <si>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</si>
  <si>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</si>
  <si>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</si>
  <si>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</si>
  <si>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</si>
  <si>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</si>
  <si>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</si>
  <si>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</si>
  <si>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</si>
  <si>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</si>
  <si>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</si>
  <si>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</si>
  <si>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</si>
  <si>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</si>
  <si>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</si>
  <si>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</si>
  <si>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</si>
  <si>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</si>
  <si>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</si>
  <si>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</si>
  <si>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</si>
  <si>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</si>
  <si>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</si>
  <si>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</si>
  <si>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</si>
  <si>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</si>
  <si>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</si>
  <si>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</si>
  <si>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</si>
  <si>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</si>
  <si>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</si>
  <si>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</si>
  <si>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</si>
  <si>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</si>
  <si>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</si>
  <si>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</si>
  <si>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</si>
  <si>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</si>
  <si>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</si>
  <si>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</si>
  <si>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</si>
  <si>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</si>
  <si>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</si>
  <si>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</si>
  <si>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</si>
  <si>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</si>
  <si>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</si>
  <si>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</si>
  <si>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</si>
  <si>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</si>
  <si>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</si>
  <si>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</si>
  <si>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</si>
  <si>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</si>
  <si>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</si>
  <si>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</si>
  <si>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</si>
  <si>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</si>
  <si>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</si>
  <si>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</si>
  <si>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</si>
  <si>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</si>
  <si>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</si>
  <si>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</si>
  <si>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</si>
  <si>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</si>
  <si>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</si>
  <si>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</si>
  <si>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</si>
  <si>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</si>
  <si>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</si>
  <si>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</si>
  <si>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</si>
  <si>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</si>
  <si>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</si>
  <si>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</si>
  <si>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</si>
  <si>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</si>
  <si>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</si>
  <si>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</si>
  <si>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</si>
  <si>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</si>
  <si>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</si>
  <si>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</si>
  <si>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</si>
  <si>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</si>
  <si>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</si>
  <si>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</si>
  <si>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</si>
  <si>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</si>
  <si>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</si>
  <si>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</si>
  <si>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</si>
  <si>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</si>
  <si>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</si>
  <si>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</si>
  <si>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</si>
  <si>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</si>
  <si>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</si>
  <si>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</si>
  <si>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</si>
  <si>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</si>
  <si>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</si>
  <si>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</si>
  <si>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</si>
  <si>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</si>
  <si>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</si>
  <si>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</si>
  <si>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</si>
  <si>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</si>
  <si>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</si>
  <si>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</si>
  <si>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</si>
  <si>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</si>
  <si>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</si>
  <si>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</si>
  <si>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</si>
  <si>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</si>
  <si>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</si>
  <si>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</si>
  <si>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</si>
  <si>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</si>
  <si>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</si>
  <si>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</si>
  <si>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</si>
  <si>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</si>
  <si>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</si>
  <si>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</si>
  <si>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</si>
  <si>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</si>
  <si>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</si>
  <si>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</si>
  <si>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</si>
  <si>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</si>
  <si>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</si>
  <si>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</si>
  <si>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</si>
  <si>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</si>
  <si>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</si>
  <si>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</si>
  <si>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</si>
  <si>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</si>
  <si>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</si>
  <si>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</si>
  <si>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</si>
  <si>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</si>
  <si>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</si>
  <si>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</si>
  <si>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</si>
  <si>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</si>
  <si>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</si>
  <si>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</si>
  <si>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</si>
  <si>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</si>
  <si>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</si>
  <si>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</si>
  <si>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</si>
  <si>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</si>
  <si>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</si>
  <si>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</si>
  <si>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</si>
  <si>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</si>
  <si>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</si>
  <si>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</si>
  <si>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</si>
  <si>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</si>
  <si>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</si>
  <si>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</si>
  <si>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</si>
  <si>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</si>
  <si>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</si>
  <si>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</si>
  <si>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</si>
  <si>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</si>
  <si>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</si>
  <si>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</si>
  <si>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</si>
  <si>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</si>
  <si>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</si>
  <si>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</si>
  <si>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</si>
  <si>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</si>
  <si>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</si>
  <si>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</si>
  <si>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</si>
  <si>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</si>
  <si>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</si>
  <si>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</si>
  <si>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</si>
  <si>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</si>
  <si>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</si>
  <si>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</si>
  <si>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</si>
  <si>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</si>
  <si>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</si>
  <si>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</si>
  <si>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</si>
  <si>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</si>
  <si>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</si>
  <si>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</si>
  <si>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</si>
  <si>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</si>
  <si>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</si>
  <si>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</si>
  <si>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</si>
  <si>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</si>
  <si>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</si>
  <si>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</si>
  <si>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</si>
  <si>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</si>
  <si>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</si>
  <si>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</si>
  <si>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</si>
  <si>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</si>
  <si>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</si>
  <si>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</si>
  <si>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</si>
  <si>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</si>
  <si>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</si>
  <si>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</si>
  <si>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</si>
  <si>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</si>
  <si>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</si>
  <si>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</si>
  <si>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</si>
  <si>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</si>
  <si>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</si>
  <si>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</si>
  <si>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</si>
  <si>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</si>
  <si>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</si>
  <si>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</si>
  <si>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</si>
  <si>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</si>
  <si>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</si>
  <si>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</si>
  <si>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</si>
  <si>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</si>
  <si>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</si>
  <si>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</si>
  <si>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</si>
  <si>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</si>
  <si>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</si>
  <si>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</si>
  <si>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</si>
  <si>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</si>
  <si>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</si>
  <si>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</si>
  <si>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</si>
  <si>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</si>
  <si>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</si>
  <si>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</si>
  <si>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</si>
  <si>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</si>
  <si>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</si>
  <si>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</si>
  <si>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</si>
  <si>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</si>
  <si>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</si>
  <si>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</si>
  <si>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</si>
  <si>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</si>
  <si>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</si>
  <si>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</si>
  <si>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</si>
  <si>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</si>
  <si>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</si>
  <si>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</si>
  <si>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</si>
  <si>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</si>
  <si>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</si>
  <si>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</si>
  <si>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</si>
  <si>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</si>
  <si>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</si>
  <si>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</si>
  <si>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</si>
  <si>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</si>
  <si>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</si>
  <si>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</si>
  <si>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</si>
  <si>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</si>
  <si>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</si>
  <si>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</si>
  <si>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</si>
  <si>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</si>
  <si>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</si>
  <si>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</si>
  <si>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</si>
  <si>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</si>
  <si>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</si>
  <si>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</si>
  <si>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</si>
  <si>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</si>
  <si>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</si>
  <si>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</si>
  <si>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</si>
  <si>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</si>
  <si>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</si>
  <si>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</si>
  <si>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</si>
  <si>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</si>
  <si>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</si>
  <si>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</si>
  <si>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</si>
  <si>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</si>
  <si>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</si>
  <si>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</si>
  <si>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</si>
  <si>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</si>
  <si>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</si>
  <si>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</si>
  <si>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</si>
  <si>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</si>
  <si>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</si>
  <si>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</si>
  <si>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</si>
  <si>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</si>
  <si>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</si>
  <si>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</si>
  <si>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</si>
  <si>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</si>
  <si>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</si>
  <si>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</si>
  <si>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</si>
  <si>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</si>
  <si>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</si>
  <si>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</si>
  <si>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</si>
  <si>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</si>
  <si>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</si>
  <si>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</si>
  <si>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</si>
  <si>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</si>
  <si>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</si>
  <si>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</si>
  <si>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</si>
  <si>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</si>
  <si>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</si>
  <si>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</si>
  <si>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</si>
  <si>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</si>
  <si>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</si>
  <si>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</si>
  <si>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</si>
  <si>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</si>
  <si>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</si>
  <si>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</si>
  <si>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</si>
  <si>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</si>
  <si>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</si>
  <si>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</si>
  <si>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</si>
  <si>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</si>
  <si>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</si>
  <si>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</si>
  <si>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</si>
  <si>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</si>
  <si>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</si>
  <si>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</si>
  <si>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</si>
  <si>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</si>
  <si>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</si>
  <si>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</si>
  <si>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</si>
  <si>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</si>
  <si>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</si>
  <si>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</si>
  <si>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</si>
  <si>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</si>
  <si>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</si>
  <si>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</si>
  <si>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</si>
  <si>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</si>
  <si>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</si>
  <si>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</si>
  <si>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</si>
  <si>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</si>
  <si>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</si>
  <si>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</si>
  <si>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</si>
  <si>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</si>
  <si>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</si>
  <si>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</si>
  <si>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</si>
  <si>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</si>
  <si>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</si>
  <si>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</si>
  <si>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</si>
  <si>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</si>
  <si>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</si>
  <si>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</si>
  <si>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</si>
  <si>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</si>
  <si>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</si>
  <si>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</si>
  <si>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</si>
  <si>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</si>
  <si>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</si>
  <si>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</si>
  <si>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</si>
  <si>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</si>
  <si>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</si>
  <si>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</si>
  <si>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</si>
  <si>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</si>
  <si>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</si>
  <si>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</si>
  <si>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</si>
  <si>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</si>
  <si>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</si>
  <si>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</si>
  <si>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</si>
  <si>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</si>
  <si>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</si>
  <si>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</si>
  <si>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</si>
  <si>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</si>
  <si>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</si>
  <si>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</si>
  <si>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</si>
  <si>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</si>
  <si>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</si>
  <si>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</si>
  <si>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</si>
  <si>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</si>
  <si>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</si>
  <si>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</si>
  <si>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</si>
  <si>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</si>
  <si>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</si>
  <si>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</si>
  <si>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</si>
  <si>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</si>
  <si>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</si>
  <si>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</si>
  <si>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</si>
  <si>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</si>
  <si>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</si>
  <si>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</si>
  <si>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</si>
  <si>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</si>
  <si>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</si>
  <si>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</si>
  <si>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</si>
  <si>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</si>
  <si>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</si>
  <si>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</si>
  <si>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</si>
  <si>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</si>
  <si>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</si>
  <si>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</si>
  <si>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</si>
  <si>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</si>
  <si>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</si>
  <si>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</si>
  <si>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</si>
  <si>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</si>
  <si>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</si>
  <si>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</si>
  <si>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</si>
  <si>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</si>
  <si>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</si>
  <si>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</si>
  <si>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</si>
  <si>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</si>
  <si>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</si>
  <si>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</si>
  <si>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</si>
  <si>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</si>
  <si>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</si>
  <si>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</si>
  <si>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</si>
  <si>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</si>
  <si>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</si>
  <si>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</si>
  <si>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</si>
  <si>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</si>
  <si>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</si>
  <si>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</si>
  <si>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</si>
  <si>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</si>
  <si>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</si>
  <si>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</si>
  <si>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</si>
  <si>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</si>
  <si>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</si>
  <si>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</si>
  <si>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</si>
  <si>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</si>
  <si>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</si>
  <si>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</si>
  <si>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</si>
  <si>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</si>
  <si>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</si>
  <si>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</si>
  <si>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</si>
  <si>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</si>
  <si>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</si>
  <si>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</si>
  <si>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</si>
  <si>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</si>
  <si>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</si>
  <si>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</si>
  <si>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</si>
  <si>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</si>
  <si>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</si>
  <si>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</si>
  <si>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</si>
  <si>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</si>
  <si>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</si>
  <si>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</si>
  <si>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</si>
  <si>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</si>
  <si>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</si>
  <si>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</si>
  <si>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</si>
  <si>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</si>
  <si>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</si>
  <si>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</si>
  <si>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</si>
  <si>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</si>
  <si>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</si>
  <si>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</si>
  <si>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</si>
  <si>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</si>
  <si>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</si>
  <si>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</si>
  <si>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</si>
  <si>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</si>
  <si>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</si>
  <si>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</si>
  <si>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</si>
  <si>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</si>
  <si>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</si>
  <si>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</si>
  <si>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</si>
  <si>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</si>
  <si>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</si>
  <si>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</si>
  <si>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</si>
  <si>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</si>
  <si>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</si>
  <si>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</si>
  <si>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</si>
  <si>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</si>
  <si>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</si>
  <si>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</si>
  <si>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</si>
  <si>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</si>
  <si>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</si>
  <si>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</si>
  <si>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</si>
  <si>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</si>
  <si>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</si>
  <si>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</si>
  <si>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</si>
  <si>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</si>
  <si>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</si>
  <si>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</si>
  <si>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</si>
  <si>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</si>
  <si>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</si>
  <si>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</si>
  <si>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</si>
  <si>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</si>
  <si>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</si>
  <si>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</si>
  <si>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</si>
  <si>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</si>
  <si>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</si>
  <si>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</si>
  <si>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</si>
  <si>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</si>
  <si>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</si>
  <si>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</si>
  <si>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</si>
  <si>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</si>
  <si>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</si>
  <si>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</si>
  <si>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</si>
  <si>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</si>
  <si>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</si>
  <si>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</si>
  <si>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</si>
  <si>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</si>
  <si>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</si>
  <si>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</si>
  <si>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</si>
  <si>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</si>
  <si>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</si>
  <si>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</si>
  <si>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</si>
  <si>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</si>
  <si>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</si>
  <si>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</si>
  <si>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</si>
  <si>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</si>
  <si>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</si>
  <si>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</si>
  <si>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</si>
  <si>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</si>
  <si>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</si>
  <si>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</si>
  <si>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</si>
  <si>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</si>
  <si>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</si>
  <si>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</si>
  <si>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</si>
  <si>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</si>
  <si>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</si>
  <si>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</si>
  <si>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</si>
  <si>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</si>
  <si>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</si>
  <si>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</si>
  <si>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</si>
  <si>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</si>
  <si>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</si>
  <si>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</si>
  <si>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</si>
  <si>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</si>
  <si>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</si>
  <si>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</si>
  <si>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</si>
  <si>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</si>
  <si>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</si>
  <si>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</si>
  <si>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</si>
  <si>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</si>
  <si>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</si>
  <si>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</si>
  <si>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</si>
  <si>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</si>
  <si>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</si>
  <si>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</si>
  <si>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</si>
  <si>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</si>
  <si>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</si>
  <si>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</si>
  <si>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</si>
  <si>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</si>
  <si>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</si>
  <si>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</si>
  <si>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</si>
  <si>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</si>
  <si>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</si>
  <si>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</si>
  <si>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</si>
  <si>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</si>
  <si>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</si>
  <si>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</si>
  <si>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</si>
  <si>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</si>
  <si>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</si>
  <si>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</si>
  <si>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</si>
  <si>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</si>
  <si>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</si>
  <si>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</si>
  <si>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</si>
  <si>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</si>
  <si>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</si>
  <si>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</si>
  <si>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</si>
  <si>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</si>
  <si>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</si>
  <si>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</si>
  <si>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</si>
  <si>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</si>
  <si>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</si>
  <si>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</si>
  <si>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</si>
  <si>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</si>
  <si>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</si>
  <si>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</si>
  <si>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</si>
  <si>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</si>
  <si>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</si>
  <si>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</si>
  <si>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</si>
  <si>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</si>
  <si>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</si>
  <si>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</si>
  <si>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</si>
  <si>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</si>
  <si>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</si>
  <si>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</si>
  <si>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</si>
  <si>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</si>
  <si>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</si>
  <si>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</si>
  <si>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</si>
  <si>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</si>
  <si>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</si>
  <si>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</si>
  <si>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</si>
  <si>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</si>
  <si>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</si>
  <si>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</si>
  <si>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</si>
  <si>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</si>
  <si>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</si>
  <si>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</si>
  <si>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</si>
  <si>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</si>
  <si>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</si>
  <si>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</si>
  <si>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</si>
  <si>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</si>
  <si>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</si>
  <si>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</si>
  <si>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</si>
  <si>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</si>
  <si>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</si>
  <si>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</si>
  <si>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</si>
  <si>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</si>
  <si>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</si>
  <si>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</si>
  <si>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</si>
  <si>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</si>
  <si>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</si>
  <si>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</si>
  <si>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</si>
  <si>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</si>
  <si>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</si>
  <si>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</si>
  <si>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</si>
  <si>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</si>
  <si>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</si>
  <si>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</si>
  <si>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</si>
  <si>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</si>
  <si>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</si>
  <si>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</si>
  <si>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</si>
  <si>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</si>
  <si>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</si>
  <si>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</si>
  <si>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</si>
  <si>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</si>
  <si>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</si>
  <si>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</si>
  <si>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</si>
  <si>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</si>
  <si>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</si>
  <si>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</si>
  <si>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</si>
  <si>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</si>
  <si>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</si>
  <si>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</si>
  <si>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</si>
  <si>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</si>
  <si>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</si>
  <si>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</si>
  <si>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</si>
  <si>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</si>
  <si>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</si>
  <si>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</si>
  <si>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</si>
  <si>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</si>
  <si>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</si>
  <si>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</si>
  <si>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</si>
  <si>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</si>
  <si>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</si>
  <si>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</si>
  <si>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</si>
  <si>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</si>
  <si>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</si>
  <si>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</si>
  <si>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</si>
  <si>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</si>
  <si>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</si>
  <si>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</si>
  <si>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</si>
  <si>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</si>
  <si>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</si>
  <si>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</si>
  <si>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</si>
  <si>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</si>
  <si>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</si>
  <si>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</si>
  <si>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</si>
  <si>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</si>
  <si>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</si>
  <si>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</si>
  <si>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</si>
  <si>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</si>
  <si>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</si>
  <si>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</si>
  <si>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</si>
  <si>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</si>
  <si>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</si>
  <si>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</si>
  <si>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</si>
  <si>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</si>
  <si>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</si>
  <si>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</si>
  <si>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</si>
  <si>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</si>
  <si>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</si>
  <si>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</si>
  <si>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</si>
  <si>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</si>
  <si>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</si>
  <si>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</si>
  <si>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</si>
  <si>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</si>
  <si>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</si>
  <si>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</si>
  <si>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</si>
  <si>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</si>
  <si>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</si>
  <si>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</si>
  <si>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</si>
  <si>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</si>
  <si>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</si>
  <si>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</si>
  <si>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</si>
  <si>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</si>
  <si>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</si>
  <si>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</si>
  <si>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</si>
  <si>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</si>
  <si>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</si>
  <si>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</si>
  <si>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</si>
  <si>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</si>
  <si>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</si>
  <si>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</si>
  <si>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</si>
  <si>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</si>
  <si>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</si>
  <si>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</si>
  <si>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</si>
  <si>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</si>
  <si>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</si>
  <si>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</si>
  <si>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</si>
  <si>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</si>
  <si>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</si>
  <si>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</si>
  <si>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</si>
  <si>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</si>
  <si>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</si>
  <si>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</si>
  <si>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</si>
  <si>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</si>
  <si>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</si>
  <si>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</si>
  <si>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</si>
  <si>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</si>
  <si>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</si>
  <si>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</si>
  <si>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</si>
  <si>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</si>
  <si>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</si>
  <si>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</si>
  <si>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</si>
  <si>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</si>
  <si>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</si>
  <si>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</si>
  <si>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</si>
  <si>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</si>
  <si>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</si>
  <si>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</si>
  <si>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</si>
  <si>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</si>
  <si>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</si>
  <si>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</si>
  <si>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</si>
  <si>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</si>
  <si>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</si>
  <si>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</si>
  <si>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</si>
  <si>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</si>
  <si>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</si>
  <si>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</si>
  <si>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</si>
  <si>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</si>
  <si>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</si>
  <si>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</si>
  <si>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</si>
  <si>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</si>
  <si>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</si>
  <si>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</si>
  <si>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</si>
  <si>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</si>
  <si>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</si>
  <si>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</si>
  <si>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</si>
  <si>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</si>
  <si>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</si>
  <si>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</si>
  <si>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</si>
  <si>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</si>
  <si>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</si>
  <si>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</si>
  <si>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</si>
  <si>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</si>
  <si>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</si>
  <si>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</si>
  <si>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</si>
  <si>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</si>
  <si>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</si>
  <si>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</si>
  <si>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</si>
  <si>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</si>
  <si>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</si>
  <si>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</si>
  <si>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</si>
  <si>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</si>
  <si>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</si>
  <si>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</si>
  <si>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</si>
  <si>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</si>
  <si>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</si>
  <si>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</si>
  <si>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</si>
  <si>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</si>
  <si>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</si>
  <si>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</si>
  <si>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</si>
  <si>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</si>
  <si>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</si>
  <si>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</si>
  <si>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</si>
  <si>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</si>
  <si>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</si>
  <si>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</si>
  <si>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</si>
  <si>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</si>
  <si>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</si>
  <si>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</si>
  <si>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</si>
  <si>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</si>
  <si>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</si>
  <si>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</si>
  <si>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</si>
  <si>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</si>
  <si>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</si>
  <si>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</si>
  <si>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</si>
  <si>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</si>
  <si>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</si>
  <si>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</si>
  <si>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</si>
  <si>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</si>
  <si>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</si>
  <si>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</si>
  <si>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</si>
  <si>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</si>
  <si>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</si>
  <si>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</si>
  <si>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</si>
  <si>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</si>
  <si>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</si>
  <si>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</si>
  <si>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</si>
  <si>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</si>
  <si>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</si>
  <si>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</si>
  <si>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</si>
  <si>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</si>
  <si>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</si>
  <si>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</si>
  <si>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</si>
  <si>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</si>
  <si>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</si>
  <si>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</si>
  <si>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</si>
  <si>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</si>
  <si>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</si>
  <si>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</si>
  <si>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</si>
  <si>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</si>
  <si>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</si>
  <si>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</si>
  <si>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</si>
  <si>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</si>
  <si>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</si>
  <si>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</si>
  <si>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</si>
  <si>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</si>
  <si>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</si>
  <si>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</si>
  <si>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</si>
  <si>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</si>
  <si>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</si>
  <si>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</si>
  <si>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</si>
  <si>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</si>
  <si>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</si>
  <si>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</si>
  <si>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</si>
  <si>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</si>
  <si>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</si>
  <si>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</si>
  <si>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</si>
  <si>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</si>
  <si>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</si>
  <si>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</si>
  <si>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</si>
  <si>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</si>
  <si>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</si>
  <si>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</si>
  <si>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</si>
  <si>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</si>
  <si>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</si>
  <si>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</si>
  <si>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</si>
  <si>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</si>
  <si>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</si>
  <si>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</si>
  <si>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</si>
  <si>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</si>
  <si>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</si>
  <si>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</si>
  <si>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</si>
  <si>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</si>
  <si>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</si>
  <si>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</si>
  <si>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</si>
  <si>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</si>
  <si>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</si>
  <si>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</si>
  <si>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</si>
  <si>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</si>
  <si>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</si>
  <si>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</si>
  <si>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</si>
  <si>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</si>
  <si>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</si>
  <si>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</si>
  <si>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</si>
  <si>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</si>
  <si>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</si>
  <si>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</si>
  <si>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</si>
  <si>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</si>
  <si>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</si>
  <si>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</si>
  <si>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</si>
  <si>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</si>
  <si>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</si>
  <si>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</si>
  <si>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</si>
  <si>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</si>
  <si>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</si>
  <si>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</si>
  <si>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</si>
  <si>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</si>
  <si>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</si>
  <si>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</si>
  <si>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</si>
  <si>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</si>
  <si>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</si>
  <si>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</si>
  <si>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</si>
  <si>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</si>
  <si>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</si>
  <si>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</si>
  <si>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</si>
  <si>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</si>
  <si>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</si>
  <si>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</si>
  <si>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</si>
  <si>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</si>
  <si>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</si>
  <si>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</si>
  <si>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</si>
  <si>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</si>
  <si>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</si>
  <si>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</si>
  <si>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</si>
  <si>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</si>
  <si>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</si>
  <si>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</si>
  <si>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</si>
  <si>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</si>
  <si>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</si>
  <si>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</si>
  <si>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</si>
  <si>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</si>
  <si>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</si>
  <si>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</si>
  <si>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</si>
  <si>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</si>
  <si>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</si>
  <si>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</si>
  <si>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</si>
  <si>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</si>
  <si>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</si>
  <si>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</si>
  <si>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</si>
  <si>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</si>
  <si>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</si>
  <si>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</si>
  <si>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</si>
  <si>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</si>
  <si>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</si>
  <si>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</si>
  <si>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</si>
  <si>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</si>
  <si>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</si>
  <si>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</si>
  <si>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</si>
  <si>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</si>
  <si>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</si>
  <si>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</si>
  <si>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</si>
  <si>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</si>
  <si>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</si>
  <si>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</si>
  <si>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</si>
  <si>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</si>
  <si>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</si>
  <si>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</si>
  <si>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</si>
  <si>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</si>
  <si>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</si>
  <si>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</si>
  <si>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</si>
  <si>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</si>
  <si>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</si>
  <si>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</si>
  <si>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</si>
  <si>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</si>
  <si>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</si>
  <si>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</si>
  <si>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</si>
  <si>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</si>
  <si>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</si>
  <si>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</si>
  <si>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</si>
  <si>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</si>
  <si>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</si>
  <si>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</si>
  <si>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</si>
  <si>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</si>
  <si>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</si>
  <si>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</si>
  <si>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</si>
  <si>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</si>
  <si>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</si>
  <si>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</si>
  <si>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</si>
  <si>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</si>
  <si>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</si>
  <si>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</si>
  <si>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</si>
  <si>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</si>
  <si>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</si>
  <si>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</si>
  <si>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</si>
  <si>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</si>
  <si>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</si>
  <si>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</si>
  <si>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</si>
  <si>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</si>
  <si>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</si>
  <si>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</si>
  <si>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</si>
  <si>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</si>
  <si>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</si>
  <si>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</si>
  <si>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</si>
  <si>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</si>
  <si>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</si>
  <si>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</si>
  <si>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</si>
  <si>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</si>
  <si>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</si>
  <si>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</si>
  <si>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</si>
  <si>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</si>
  <si>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</si>
  <si>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</si>
  <si>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</si>
  <si>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</si>
  <si>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</si>
  <si>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</si>
  <si>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</si>
  <si>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</si>
  <si>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</si>
  <si>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</si>
  <si>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</si>
  <si>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</si>
  <si>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</si>
  <si>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</si>
  <si>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</si>
  <si>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</si>
  <si>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</si>
  <si>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</si>
  <si>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</si>
  <si>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</si>
  <si>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</si>
  <si>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</si>
  <si>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</si>
  <si>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</si>
  <si>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</si>
  <si>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</si>
  <si>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</si>
  <si>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</si>
  <si>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</si>
  <si>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</si>
  <si>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</si>
  <si>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</si>
  <si>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</si>
  <si>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</si>
  <si>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</si>
  <si>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</si>
  <si>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</si>
  <si>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</si>
  <si>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</si>
  <si>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</si>
  <si>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</si>
  <si>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</si>
  <si>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</si>
  <si>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</si>
  <si>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</si>
  <si>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</si>
  <si>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</si>
  <si>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</si>
  <si>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</si>
  <si>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</si>
  <si>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</si>
  <si>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</si>
  <si>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</si>
  <si>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</si>
  <si>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</si>
  <si>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</si>
  <si>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</si>
  <si>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</si>
  <si>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</si>
  <si>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</si>
  <si>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</si>
  <si>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</si>
  <si>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</si>
  <si>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</si>
  <si>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</si>
  <si>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</si>
  <si>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</si>
  <si>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</si>
  <si>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</si>
  <si>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</si>
  <si>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</si>
  <si>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</si>
  <si>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</si>
  <si>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</si>
  <si>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</si>
  <si>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</si>
  <si>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</si>
  <si>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</si>
  <si>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</si>
  <si>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</si>
  <si>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</si>
  <si>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</si>
  <si>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</si>
  <si>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</si>
  <si>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</si>
  <si>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</si>
  <si>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</si>
  <si>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</si>
  <si>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</si>
  <si>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</si>
  <si>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</si>
  <si>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</si>
  <si>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</si>
  <si>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</si>
  <si>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</si>
  <si>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</si>
  <si>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</si>
  <si>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</si>
  <si>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</si>
  <si>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</si>
  <si>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</si>
  <si>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</si>
  <si>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</si>
  <si>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</si>
  <si>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</si>
  <si>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</si>
  <si>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</si>
  <si>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</si>
  <si>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</si>
  <si>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</si>
  <si>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</si>
  <si>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</si>
  <si>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</si>
  <si>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</si>
  <si>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</si>
  <si>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</si>
  <si>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</si>
  <si>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</si>
  <si>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</si>
  <si>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</si>
  <si>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</si>
  <si>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</si>
  <si>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</si>
  <si>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</si>
  <si>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</si>
  <si>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</si>
  <si>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</si>
  <si>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</si>
  <si>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</si>
  <si>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</si>
  <si>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</si>
  <si>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</si>
  <si>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</si>
  <si>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</si>
  <si>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</si>
  <si>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</si>
  <si>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</si>
  <si>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</si>
  <si>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</si>
  <si>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</si>
  <si>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</si>
  <si>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</si>
  <si>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</si>
  <si>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</si>
  <si>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</si>
  <si>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</si>
  <si>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</si>
  <si>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</si>
  <si>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</si>
  <si>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</si>
  <si>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</si>
  <si>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</si>
  <si>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</si>
  <si>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</si>
  <si>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</si>
  <si>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</si>
  <si>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</si>
  <si>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</si>
  <si>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</si>
  <si>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</si>
  <si>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</si>
  <si>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</si>
  <si>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</si>
  <si>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</si>
  <si>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</si>
  <si>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</si>
  <si>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</si>
  <si>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</si>
  <si>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</si>
  <si>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</si>
  <si>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</si>
  <si>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</si>
  <si>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</si>
  <si>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</si>
  <si>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</si>
  <si>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</si>
  <si>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</si>
  <si>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</si>
  <si>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</si>
  <si>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</si>
  <si>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</si>
  <si>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</si>
  <si>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</si>
  <si>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</si>
  <si>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</si>
  <si>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</si>
  <si>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</si>
  <si>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</si>
  <si>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</si>
  <si>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</si>
  <si>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</si>
  <si>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</si>
  <si>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</si>
  <si>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</si>
  <si>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</si>
  <si>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</si>
  <si>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</si>
  <si>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</si>
  <si>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</si>
  <si>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</si>
  <si>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</si>
  <si>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</si>
  <si>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</si>
  <si>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</si>
  <si>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</si>
  <si>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</si>
  <si>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</si>
  <si>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</si>
  <si>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</si>
  <si>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</si>
  <si>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</si>
  <si>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</si>
  <si>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</si>
  <si>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</si>
  <si>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</si>
  <si>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</si>
  <si>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</si>
  <si>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</si>
  <si>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</si>
  <si>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</si>
  <si>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</si>
  <si>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</si>
  <si>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</si>
  <si>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</si>
  <si>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</si>
  <si>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</si>
  <si>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</si>
  <si>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</si>
  <si>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</si>
  <si>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</si>
  <si>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</si>
  <si>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</si>
  <si>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</si>
  <si>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</si>
  <si>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</si>
  <si>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</si>
  <si>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</si>
  <si>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</si>
  <si>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</si>
  <si>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</si>
  <si>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</si>
  <si>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</si>
  <si>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</si>
  <si>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</si>
  <si>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</si>
  <si>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</si>
  <si>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</si>
  <si>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</si>
  <si>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</si>
  <si>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</si>
  <si>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</si>
  <si>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</si>
  <si>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</si>
  <si>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</si>
  <si>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</si>
  <si>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</si>
  <si>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</si>
  <si>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</si>
  <si>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</si>
  <si>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</si>
  <si>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</si>
  <si>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</si>
  <si>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</si>
  <si>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</si>
  <si>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</si>
  <si>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</si>
  <si>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</si>
  <si>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</si>
  <si>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</si>
  <si>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</si>
  <si>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</si>
  <si>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</si>
  <si>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</si>
  <si>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</si>
  <si>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</si>
  <si>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</si>
  <si>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</si>
  <si>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</si>
  <si>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</si>
  <si>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</si>
  <si>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</si>
  <si>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</si>
  <si>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</si>
  <si>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</si>
  <si>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</si>
  <si>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</si>
  <si>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</si>
  <si>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</si>
  <si>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</si>
  <si>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</si>
  <si>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</si>
  <si>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</si>
  <si>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</si>
  <si>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</si>
  <si>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</si>
  <si>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</si>
  <si>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</si>
  <si>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</si>
  <si>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</si>
  <si>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</si>
  <si>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</si>
  <si>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</si>
  <si>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</si>
  <si>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</si>
  <si>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</si>
  <si>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</si>
  <si>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</si>
  <si>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</si>
  <si>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</si>
  <si>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</si>
  <si>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</si>
  <si>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</si>
  <si>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</si>
  <si>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</si>
  <si>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</si>
  <si>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</si>
  <si>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</si>
  <si>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</si>
  <si>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</si>
  <si>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</si>
  <si>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</si>
  <si>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</si>
  <si>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</si>
  <si>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</si>
  <si>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</si>
  <si>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</si>
  <si>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</si>
  <si>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</si>
  <si>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</si>
  <si>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</si>
  <si>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</si>
  <si>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</si>
  <si>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</si>
  <si>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</si>
  <si>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</si>
  <si>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</si>
  <si>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</si>
  <si>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</si>
  <si>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</si>
  <si>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</si>
  <si>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</si>
  <si>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</si>
  <si>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</si>
  <si>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</si>
  <si>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</si>
  <si>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</si>
  <si>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</si>
  <si>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</si>
  <si>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</si>
  <si>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</si>
  <si>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</si>
  <si>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</si>
  <si>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</si>
  <si>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</si>
  <si>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</si>
  <si>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</si>
  <si>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</si>
  <si>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</si>
  <si>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</si>
  <si>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</si>
  <si>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</si>
  <si>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</si>
  <si>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</si>
  <si>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</si>
  <si>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</si>
  <si>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</si>
  <si>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</si>
  <si>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</si>
  <si>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</si>
  <si>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</si>
  <si>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</si>
  <si>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</si>
  <si>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</si>
  <si>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</si>
  <si>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</si>
  <si>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</si>
  <si>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</si>
  <si>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</si>
  <si>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</si>
  <si>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</si>
  <si>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</si>
  <si>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</si>
  <si>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</si>
  <si>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</si>
  <si>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</si>
  <si>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</si>
  <si>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</si>
  <si>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</si>
  <si>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</si>
  <si>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</si>
  <si>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</si>
  <si>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</si>
  <si>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</si>
  <si>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</si>
  <si>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</si>
  <si>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</si>
  <si>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</si>
  <si>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</si>
  <si>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</si>
  <si>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</si>
  <si>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</si>
  <si>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</si>
  <si>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</si>
  <si>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</si>
  <si>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</si>
  <si>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</si>
  <si>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</si>
  <si>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</si>
  <si>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</si>
  <si>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</si>
  <si>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</si>
  <si>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</si>
  <si>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</si>
  <si>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</si>
  <si>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</si>
  <si>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</si>
  <si>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</si>
  <si>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</si>
  <si>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</si>
  <si>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</si>
  <si>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</si>
  <si>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</si>
  <si>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</si>
  <si>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</si>
  <si>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</si>
  <si>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</si>
  <si>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</si>
  <si>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</si>
  <si>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</si>
  <si>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</si>
  <si>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</si>
  <si>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</si>
  <si>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</si>
  <si>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</si>
  <si>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</si>
  <si>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</si>
  <si>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</si>
  <si>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</si>
  <si>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</si>
  <si>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</si>
  <si>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</si>
  <si>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</si>
  <si>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</si>
  <si>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</si>
  <si>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</si>
  <si>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</si>
  <si>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</si>
  <si>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</si>
  <si>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</si>
  <si>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</si>
  <si>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</si>
  <si>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</si>
  <si>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</si>
  <si>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</si>
  <si>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</si>
  <si>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</si>
  <si>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</si>
  <si>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</si>
  <si>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</si>
  <si>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</si>
  <si>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</si>
  <si>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</si>
  <si>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</si>
  <si>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</si>
  <si>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</si>
  <si>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</si>
  <si>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</si>
  <si>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</si>
  <si>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</si>
  <si>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</si>
  <si>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</si>
  <si>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</si>
  <si>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</si>
  <si>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</si>
  <si>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</si>
  <si>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</si>
  <si>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</si>
  <si>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</si>
  <si>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</si>
  <si>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</si>
  <si>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</si>
  <si>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</si>
  <si>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</si>
  <si>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</si>
  <si>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</si>
  <si>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</si>
  <si>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</si>
  <si>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</si>
  <si>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</si>
  <si>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</si>
  <si>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</si>
  <si>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</si>
  <si>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</si>
  <si>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</si>
  <si>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</si>
  <si>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</si>
  <si>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</si>
  <si>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</si>
  <si>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</si>
  <si>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</si>
  <si>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</si>
  <si>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</si>
  <si>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</si>
  <si>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</si>
  <si>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</si>
  <si>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</si>
  <si>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</si>
  <si>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</si>
  <si>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</si>
  <si>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</si>
  <si>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</si>
  <si>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</si>
  <si>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</si>
  <si>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</si>
  <si>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</si>
  <si>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</si>
  <si>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</si>
  <si>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</si>
  <si>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</si>
  <si>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</si>
  <si>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</si>
  <si>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</si>
  <si>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</si>
  <si>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</si>
  <si>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</si>
  <si>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</si>
  <si>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</si>
  <si>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</si>
  <si>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</si>
  <si>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</si>
  <si>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</si>
  <si>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</si>
  <si>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</si>
  <si>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</si>
  <si>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</si>
  <si>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</si>
  <si>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</si>
  <si>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</si>
  <si>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</si>
  <si>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</si>
  <si>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</si>
  <si>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</si>
  <si>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</si>
  <si>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</si>
  <si>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</si>
  <si>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</si>
  <si>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</si>
  <si>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</si>
  <si>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</si>
  <si>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</si>
  <si>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</si>
  <si>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</si>
  <si>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</si>
  <si>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</si>
  <si>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</si>
  <si>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</si>
  <si>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</si>
  <si>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</si>
  <si>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</si>
  <si>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</si>
  <si>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</si>
  <si>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</si>
  <si>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</si>
  <si>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</si>
  <si>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</si>
  <si>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</si>
  <si>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</si>
  <si>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</si>
  <si>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</si>
  <si>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</si>
  <si>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</si>
  <si>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</si>
  <si>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</si>
  <si>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</si>
  <si>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</si>
  <si>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</si>
  <si>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</si>
  <si>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</si>
  <si>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</si>
  <si>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</si>
  <si>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</si>
  <si>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</si>
  <si>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</si>
  <si>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</si>
  <si>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</si>
  <si>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</si>
  <si>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</si>
  <si>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</si>
  <si>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</si>
  <si>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</si>
  <si>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</si>
  <si>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</si>
  <si>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</si>
  <si>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</si>
  <si>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</si>
  <si>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</si>
  <si>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</si>
  <si>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</si>
  <si>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</si>
  <si>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</si>
  <si>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</si>
  <si>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</si>
  <si>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</si>
  <si>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</si>
  <si>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</si>
  <si>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</si>
  <si>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</si>
  <si>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</si>
  <si>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</si>
  <si>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</si>
  <si>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</si>
  <si>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</si>
  <si>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</si>
  <si>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</si>
  <si>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</si>
  <si>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</si>
  <si>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</si>
  <si>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</si>
  <si>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</si>
  <si>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</si>
  <si>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</si>
  <si>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</si>
  <si>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</si>
  <si>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</si>
  <si>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</si>
  <si>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</si>
  <si>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</si>
  <si>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</si>
  <si>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</si>
  <si>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</si>
  <si>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</si>
  <si>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</si>
  <si>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</si>
  <si>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</si>
  <si>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</si>
  <si>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</si>
  <si>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</si>
  <si>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</si>
  <si>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</si>
  <si>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</si>
  <si>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</si>
  <si>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</si>
  <si>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</si>
  <si>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</si>
  <si>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</si>
  <si>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</si>
  <si>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</si>
  <si>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</si>
  <si>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</si>
  <si>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</si>
  <si>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</si>
  <si>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</si>
  <si>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</si>
  <si>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</si>
  <si>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</si>
  <si>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</si>
  <si>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</si>
  <si>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</si>
  <si>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</si>
  <si>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</si>
  <si>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</si>
  <si>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</si>
  <si>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</si>
  <si>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</si>
  <si>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</si>
  <si>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</si>
  <si>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</si>
  <si>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</si>
  <si>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</si>
  <si>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</si>
  <si>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</si>
  <si>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</si>
  <si>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</si>
  <si>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</si>
  <si>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</si>
  <si>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</si>
  <si>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</si>
  <si>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</si>
  <si>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</si>
  <si>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</si>
  <si>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</si>
  <si>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</si>
  <si>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</si>
  <si>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</si>
  <si>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</si>
  <si>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</si>
  <si>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</si>
  <si>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</si>
  <si>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</si>
  <si>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</si>
  <si>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</si>
  <si>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</si>
  <si>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</si>
  <si>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</si>
  <si>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</si>
  <si>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</si>
  <si>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</si>
  <si>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</si>
  <si>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</si>
  <si>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</si>
  <si>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</si>
  <si>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</si>
  <si>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</si>
  <si>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</si>
  <si>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</si>
  <si>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</si>
  <si>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</si>
  <si>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</si>
  <si>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</si>
  <si>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</si>
  <si>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</si>
  <si>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</si>
  <si>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</si>
  <si>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</si>
  <si>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</si>
  <si>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</si>
  <si>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</si>
  <si>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</si>
  <si>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</si>
  <si>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</si>
  <si>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</si>
  <si>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</si>
  <si>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</si>
  <si>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</si>
  <si>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</si>
  <si>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</si>
  <si>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</si>
  <si>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</si>
  <si>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</si>
  <si>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</si>
  <si>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</si>
  <si>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</si>
  <si>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</si>
  <si>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</si>
  <si>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</si>
  <si>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</si>
  <si>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</si>
  <si>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</si>
  <si>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</si>
  <si>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</si>
  <si>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</si>
  <si>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</si>
  <si>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</si>
  <si>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</si>
  <si>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</si>
  <si>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</si>
  <si>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</si>
  <si>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</si>
  <si>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</si>
  <si>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</si>
  <si>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</si>
  <si>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</si>
  <si>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</si>
  <si>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</si>
  <si>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</si>
  <si>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</si>
  <si>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</si>
  <si>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</si>
  <si>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</si>
  <si>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</si>
  <si>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</si>
  <si>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</si>
  <si>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</si>
  <si>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</si>
  <si>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</si>
  <si>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</si>
  <si>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</si>
  <si>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</si>
  <si>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</si>
  <si>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</si>
  <si>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</si>
  <si>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</si>
  <si>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</si>
  <si>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</si>
  <si>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</si>
  <si>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</si>
  <si>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</si>
  <si>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</si>
  <si>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</si>
  <si>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</si>
  <si>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</si>
  <si>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</si>
  <si>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</si>
  <si>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</si>
  <si>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</si>
  <si>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</si>
  <si>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</si>
  <si>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</si>
  <si>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</si>
  <si>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</si>
  <si>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</si>
  <si>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</si>
  <si>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</si>
  <si>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</si>
  <si>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</si>
  <si>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</si>
  <si>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</si>
  <si>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</si>
  <si>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</si>
  <si>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</si>
  <si>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</si>
  <si>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</si>
  <si>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</si>
  <si>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</si>
  <si>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</si>
  <si>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</si>
  <si>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</si>
  <si>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</si>
  <si>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</si>
  <si>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</si>
  <si>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</si>
  <si>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</si>
  <si>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</si>
  <si>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</si>
  <si>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</si>
  <si>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</si>
  <si>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</si>
  <si>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</si>
  <si>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</si>
  <si>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</si>
  <si>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</si>
  <si>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</si>
  <si>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</si>
  <si>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</si>
  <si>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</si>
  <si>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</si>
  <si>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</si>
  <si>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</si>
  <si>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</si>
  <si>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</si>
  <si>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</si>
  <si>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</si>
  <si>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</si>
  <si>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</si>
  <si>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</si>
  <si>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</si>
  <si>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</si>
  <si>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</si>
  <si>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</si>
  <si>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</si>
  <si>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</si>
  <si>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</si>
  <si>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</si>
  <si>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</si>
  <si>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</si>
  <si>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</si>
  <si>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</si>
  <si>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</si>
  <si>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</si>
  <si>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</si>
  <si>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</si>
  <si>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</si>
  <si>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</si>
  <si>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</si>
  <si>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</si>
  <si>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</si>
  <si>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</si>
  <si>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</si>
  <si>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</si>
  <si>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</si>
  <si>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</si>
  <si>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</si>
  <si>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</si>
  <si>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</si>
  <si>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</si>
  <si>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</si>
  <si>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</si>
  <si>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</si>
  <si>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</si>
  <si>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</si>
  <si>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</si>
  <si>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</si>
  <si>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</si>
  <si>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</si>
  <si>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</si>
  <si>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</si>
  <si>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</si>
  <si>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</si>
  <si>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</si>
  <si>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</si>
  <si>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</si>
  <si>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</si>
  <si>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</si>
  <si>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</si>
  <si>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</si>
  <si>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</si>
  <si>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</si>
  <si>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</si>
  <si>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</si>
  <si>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</si>
  <si>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</si>
  <si>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</si>
  <si>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</si>
  <si>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</si>
  <si>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</si>
  <si>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</si>
  <si>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</si>
  <si>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</si>
  <si>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</si>
  <si>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</si>
  <si>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</si>
  <si>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</si>
  <si>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</si>
  <si>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</si>
  <si>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</si>
  <si>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</si>
  <si>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</si>
  <si>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</si>
  <si>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</si>
  <si>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</si>
  <si>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</si>
  <si>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</si>
  <si>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</si>
  <si>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</si>
  <si>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</si>
  <si>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</si>
  <si>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</si>
  <si>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</si>
  <si>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</si>
  <si>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</si>
  <si>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</si>
  <si>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</si>
  <si>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</si>
  <si>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</si>
  <si>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</si>
  <si>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</si>
  <si>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</si>
  <si>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</si>
  <si>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</si>
  <si>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</si>
  <si>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</si>
  <si>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</si>
  <si>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</si>
  <si>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</si>
  <si>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</si>
  <si>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</si>
  <si>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</si>
  <si>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</si>
  <si>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</si>
  <si>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</si>
  <si>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</si>
  <si>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</si>
  <si>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</si>
  <si>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</si>
  <si>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</si>
  <si>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</si>
  <si>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</si>
  <si>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</si>
  <si>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</si>
  <si>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</si>
  <si>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</si>
  <si>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</si>
  <si>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</si>
  <si>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</si>
  <si>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</si>
  <si>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</si>
  <si>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</si>
  <si>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</si>
  <si>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</si>
  <si>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</si>
  <si>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</si>
  <si>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</si>
  <si>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</si>
  <si>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</si>
  <si>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</si>
  <si>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</si>
  <si>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</si>
  <si>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</si>
  <si>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</si>
  <si>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</si>
  <si>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</si>
  <si>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</si>
  <si>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</si>
  <si>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</si>
  <si>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</si>
  <si>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</si>
  <si>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</si>
  <si>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</si>
  <si>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</si>
  <si>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</si>
  <si>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</si>
  <si>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</si>
  <si>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</si>
  <si>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</si>
  <si>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</si>
  <si>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</si>
  <si>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</si>
  <si>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</si>
  <si>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</si>
  <si>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</si>
  <si>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</si>
  <si>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</si>
  <si>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</si>
  <si>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</si>
  <si>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</si>
  <si>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</si>
  <si>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</si>
  <si>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</si>
  <si>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</si>
  <si>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</si>
  <si>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</si>
  <si>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</si>
  <si>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</si>
  <si>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</si>
  <si>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</si>
  <si>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</si>
  <si>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</si>
  <si>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</si>
  <si>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</si>
  <si>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</si>
  <si>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</si>
  <si>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</si>
  <si>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</si>
  <si>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</si>
  <si>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</si>
  <si>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</si>
  <si>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</si>
  <si>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</si>
  <si>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</si>
  <si>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</si>
  <si>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</si>
  <si>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</si>
  <si>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</si>
  <si>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</si>
  <si>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</si>
  <si>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</si>
  <si>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</si>
  <si>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</si>
  <si>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</si>
  <si>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</si>
  <si>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</si>
  <si>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</si>
  <si>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</si>
  <si>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</si>
  <si>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</si>
  <si>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</si>
  <si>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</si>
  <si>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</si>
  <si>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</si>
  <si>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</si>
  <si>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</si>
  <si>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</si>
  <si>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</si>
  <si>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</si>
  <si>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</si>
  <si>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</si>
  <si>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</si>
  <si>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</si>
  <si>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</si>
  <si>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</si>
  <si>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</si>
  <si>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</si>
  <si>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</si>
  <si>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</si>
  <si>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</si>
  <si>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</si>
  <si>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</si>
  <si>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</si>
  <si>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</si>
  <si>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</si>
  <si>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</si>
  <si>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</si>
  <si>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</si>
  <si>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</si>
  <si>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</si>
  <si>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</si>
  <si>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</si>
  <si>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</si>
  <si>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</si>
  <si>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</si>
  <si>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</si>
  <si>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</si>
  <si>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</si>
  <si>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</si>
  <si>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</si>
  <si>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</si>
  <si>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</si>
  <si>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</si>
  <si>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</si>
  <si>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</si>
  <si>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</si>
  <si>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</si>
  <si>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</si>
  <si>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</si>
  <si>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</si>
  <si>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</si>
  <si>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</si>
  <si>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</si>
  <si>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</si>
  <si>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</si>
  <si>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</si>
  <si>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</si>
  <si>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</si>
  <si>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</si>
  <si>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</si>
  <si>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</si>
  <si>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</si>
  <si>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</si>
  <si>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</si>
  <si>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</si>
  <si>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</si>
  <si>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</si>
  <si>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</si>
  <si>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</si>
  <si>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</si>
  <si>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</si>
  <si>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</si>
  <si>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</si>
  <si>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</si>
  <si>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</si>
  <si>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</si>
  <si>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</si>
  <si>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</si>
  <si>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</si>
  <si>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</si>
  <si>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</si>
  <si>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</si>
  <si>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</si>
  <si>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</si>
  <si>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</si>
  <si>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</si>
  <si>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</si>
  <si>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</si>
  <si>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</si>
  <si>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</si>
  <si>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</si>
  <si>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</si>
  <si>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</si>
  <si>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</si>
  <si>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</si>
  <si>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</si>
  <si>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</si>
  <si>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</si>
  <si>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</si>
  <si>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</si>
  <si>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</si>
  <si>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</si>
  <si>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</si>
  <si>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</si>
  <si>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</si>
  <si>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</si>
  <si>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</si>
  <si>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</si>
  <si>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</si>
  <si>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</si>
  <si>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</si>
  <si>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</si>
  <si>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</si>
  <si>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</si>
  <si>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</si>
  <si>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</si>
  <si>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</si>
  <si>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</si>
  <si>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</si>
  <si>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</si>
  <si>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</si>
  <si>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</si>
  <si>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</si>
  <si>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</si>
  <si>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</si>
  <si>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</si>
  <si>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</si>
  <si>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</si>
  <si>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</si>
  <si>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</si>
  <si>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</si>
  <si>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</si>
  <si>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</si>
  <si>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</si>
  <si>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</si>
  <si>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</si>
  <si>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</si>
  <si>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</si>
  <si>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</si>
  <si>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</si>
  <si>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</si>
  <si>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</si>
  <si>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</si>
  <si>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</si>
  <si>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</si>
  <si>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</si>
  <si>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</si>
  <si>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</si>
  <si>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</si>
  <si>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</si>
  <si>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</si>
  <si>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</si>
  <si>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</si>
  <si>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</si>
  <si>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</si>
  <si>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</si>
  <si>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</si>
  <si>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</si>
  <si>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</si>
  <si>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</si>
  <si>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</si>
  <si>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</si>
  <si>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</si>
  <si>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</si>
  <si>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</si>
  <si>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</si>
  <si>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</si>
  <si>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</si>
  <si>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</si>
  <si>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</si>
  <si>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</si>
  <si>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</si>
  <si>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</si>
  <si>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</si>
  <si>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</si>
  <si>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</si>
  <si>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</si>
  <si>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</si>
  <si>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</si>
  <si>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</si>
  <si>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</si>
  <si>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</si>
  <si>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</si>
  <si>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</si>
  <si>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</si>
  <si>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</si>
  <si>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</si>
  <si>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</si>
  <si>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</si>
  <si>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</si>
  <si>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</si>
  <si>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</si>
  <si>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</si>
  <si>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</si>
  <si>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</si>
  <si>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</si>
  <si>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</si>
  <si>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</si>
  <si>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</si>
  <si>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</si>
  <si>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</si>
  <si>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</si>
  <si>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</si>
  <si>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</si>
  <si>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</si>
  <si>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</si>
  <si>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</si>
  <si>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</si>
  <si>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</si>
  <si>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</si>
  <si>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</si>
  <si>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</si>
  <si>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</si>
  <si>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</si>
  <si>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</si>
  <si>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</si>
  <si>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</si>
  <si>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</si>
  <si>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</si>
  <si>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</si>
  <si>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</si>
  <si>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</si>
  <si>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</si>
  <si>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</si>
  <si>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</si>
  <si>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</si>
  <si>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</si>
  <si>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</si>
  <si>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</si>
  <si>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</si>
  <si>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</si>
  <si>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</si>
  <si>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</si>
  <si>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</si>
  <si>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</si>
  <si>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</si>
  <si>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</si>
  <si>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</si>
  <si>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</si>
  <si>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</si>
  <si>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</si>
  <si>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</si>
  <si>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</si>
  <si>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</si>
  <si>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</si>
  <si>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</si>
  <si>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</si>
  <si>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</si>
  <si>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</si>
  <si>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</si>
  <si>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</si>
  <si>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</si>
  <si>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</si>
  <si>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</si>
  <si>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</si>
  <si>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</si>
  <si>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</si>
  <si>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</si>
  <si>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</si>
  <si>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</si>
  <si>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</si>
  <si>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</si>
  <si>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</si>
  <si>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</si>
  <si>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</si>
  <si>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</si>
  <si>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</si>
  <si>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</si>
  <si>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</si>
  <si>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</si>
  <si>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</si>
  <si>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</si>
  <si>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</si>
  <si>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</si>
  <si>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</si>
  <si>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</si>
  <si>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</si>
  <si>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</si>
  <si>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</si>
  <si>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</si>
  <si>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</si>
  <si>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</si>
  <si>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</si>
  <si>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</si>
  <si>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</si>
  <si>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</si>
  <si>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</si>
  <si>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</si>
  <si>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</si>
  <si>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</si>
  <si>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</si>
  <si>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</si>
  <si>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</si>
  <si>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</si>
  <si>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</si>
  <si>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</si>
  <si>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</si>
  <si>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</si>
  <si>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</si>
  <si>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</si>
  <si>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</si>
  <si>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</si>
  <si>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</si>
  <si>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</si>
  <si>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</si>
  <si>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</si>
  <si>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</si>
  <si>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</si>
  <si>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</si>
  <si>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</si>
  <si>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</si>
  <si>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</si>
  <si>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</si>
  <si>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</si>
  <si>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</si>
  <si>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</si>
  <si>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</si>
  <si>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</si>
  <si>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</si>
  <si>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</si>
  <si>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</si>
  <si>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</si>
  <si>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</si>
  <si>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</si>
  <si>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</si>
  <si>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</si>
  <si>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</si>
  <si>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</si>
  <si>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</si>
  <si>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</si>
  <si>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</si>
  <si>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</si>
  <si>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</si>
  <si>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</si>
  <si>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</si>
  <si>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</si>
  <si>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</si>
  <si>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</si>
  <si>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</si>
  <si>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</si>
  <si>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</si>
  <si>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</si>
  <si>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</si>
  <si>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</si>
  <si>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</si>
  <si>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</si>
  <si>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</si>
  <si>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</si>
  <si>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</si>
  <si>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</si>
  <si>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</si>
  <si>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</si>
  <si>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</si>
  <si>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</si>
  <si>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</si>
  <si>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</si>
  <si>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</si>
  <si>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</si>
  <si>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</si>
  <si>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</si>
  <si>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</si>
  <si>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</si>
  <si>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</si>
  <si>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</si>
  <si>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</si>
  <si>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</si>
  <si>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</si>
  <si>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</si>
  <si>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</si>
  <si>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</si>
  <si>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</si>
  <si>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</si>
  <si>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</si>
  <si>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</si>
  <si>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</si>
  <si>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</si>
  <si>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</si>
  <si>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</si>
  <si>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</si>
  <si>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</si>
  <si>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</si>
  <si>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</si>
  <si>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</si>
  <si>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</si>
  <si>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</si>
  <si>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</si>
  <si>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</si>
  <si>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</si>
  <si>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</si>
  <si>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</si>
  <si>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</si>
  <si>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</si>
  <si>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</si>
  <si>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</si>
  <si>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</si>
  <si>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</si>
  <si>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</si>
  <si>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</si>
  <si>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</si>
  <si>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</si>
  <si>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</si>
  <si>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</si>
  <si>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</si>
  <si>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</si>
  <si>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</si>
  <si>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</si>
  <si>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</si>
  <si>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</si>
  <si>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</si>
  <si>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</si>
  <si>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</si>
  <si>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</si>
  <si>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</si>
  <si>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</si>
  <si>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</si>
  <si>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</si>
  <si>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</si>
  <si>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</si>
  <si>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</si>
  <si>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</si>
  <si>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</si>
  <si>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</si>
  <si>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</si>
  <si>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</si>
  <si>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</si>
  <si>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</si>
  <si>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</si>
  <si>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</si>
  <si>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</si>
  <si>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</si>
  <si>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</si>
  <si>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</si>
  <si>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</si>
  <si>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</si>
  <si>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</si>
  <si>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</si>
  <si>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</si>
  <si>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</si>
  <si>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</si>
  <si>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</si>
  <si>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</si>
  <si>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</si>
  <si>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</si>
  <si>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</si>
  <si>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</si>
  <si>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</si>
  <si>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</si>
  <si>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</si>
  <si>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</si>
  <si>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</si>
  <si>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</si>
  <si>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</si>
  <si>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</si>
  <si>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</si>
  <si>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</si>
  <si>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</si>
  <si>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</si>
  <si>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</si>
  <si>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</si>
  <si>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</si>
  <si>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</si>
  <si>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</si>
  <si>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</si>
  <si>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</si>
  <si>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</si>
  <si>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</si>
  <si>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</si>
  <si>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</si>
  <si>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</si>
  <si>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</si>
  <si>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</si>
  <si>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</si>
  <si>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</si>
  <si>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</si>
  <si>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</si>
  <si>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</si>
  <si>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</si>
  <si>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</si>
  <si>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</si>
  <si>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</si>
  <si>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</si>
  <si>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</si>
  <si>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</si>
  <si>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</si>
  <si>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</si>
  <si>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</si>
  <si>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</si>
  <si>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</si>
  <si>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</si>
  <si>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</si>
  <si>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</si>
  <si>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</si>
  <si>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</si>
  <si>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</si>
  <si>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</si>
  <si>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</si>
  <si>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</si>
  <si>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</si>
  <si>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</si>
  <si>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</si>
  <si>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</si>
  <si>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</si>
  <si>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</si>
  <si>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</si>
  <si>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</si>
  <si>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</si>
  <si>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</si>
  <si>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</si>
  <si>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</si>
  <si>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</si>
  <si>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</si>
  <si>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</si>
  <si>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</si>
  <si>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</si>
  <si>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</si>
  <si>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</si>
  <si>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</si>
  <si>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</si>
  <si>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</si>
  <si>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</si>
  <si>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</si>
  <si>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</si>
  <si>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</si>
  <si>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</si>
  <si>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</si>
  <si>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</si>
  <si>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</si>
  <si>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</si>
  <si>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</si>
  <si>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</si>
  <si>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</si>
  <si>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</si>
  <si>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</si>
  <si>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</si>
  <si>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</si>
  <si>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</si>
  <si>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</si>
  <si>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</si>
  <si>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</si>
  <si>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</si>
  <si>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</si>
  <si>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</si>
  <si>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</si>
  <si>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</si>
  <si>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</si>
  <si>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</si>
  <si>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</si>
  <si>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</si>
  <si>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</si>
  <si>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</si>
  <si>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</si>
  <si>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</si>
  <si>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</si>
  <si>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</si>
  <si>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</si>
  <si>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</si>
  <si>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</si>
  <si>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</si>
  <si>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</si>
  <si>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</si>
  <si>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</si>
  <si>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</si>
  <si>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</si>
  <si>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</si>
  <si>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</si>
  <si>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</si>
  <si>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</si>
  <si>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</si>
  <si>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</si>
  <si>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</si>
  <si>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</si>
  <si>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</si>
  <si>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</si>
  <si>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</si>
  <si>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</si>
  <si>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</si>
  <si>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</si>
  <si>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</si>
  <si>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</si>
  <si>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</si>
  <si>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</si>
  <si>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</si>
  <si>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</si>
  <si>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</si>
  <si>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</si>
  <si>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</si>
  <si>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</si>
  <si>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</si>
  <si>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</si>
  <si>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</si>
  <si>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</si>
  <si>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</si>
  <si>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</si>
  <si>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</si>
  <si>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</si>
  <si>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</si>
  <si>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</si>
  <si>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</si>
  <si>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</si>
  <si>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</si>
  <si>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</si>
  <si>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</si>
  <si>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</si>
  <si>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</si>
  <si>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</si>
  <si>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</si>
  <si>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</si>
  <si>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</si>
  <si>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</si>
  <si>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</si>
  <si>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</si>
  <si>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</si>
  <si>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</si>
  <si>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</si>
  <si>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</si>
  <si>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</si>
  <si>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</si>
  <si>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</si>
  <si>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</si>
  <si>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</si>
  <si>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</si>
  <si>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</si>
  <si>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</si>
  <si>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</si>
  <si>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</si>
  <si>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</si>
  <si>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</si>
  <si>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</si>
  <si>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</si>
  <si>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</si>
  <si>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</si>
  <si>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</si>
  <si>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</si>
  <si>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</si>
  <si>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</si>
  <si>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</si>
  <si>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</si>
  <si>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</si>
  <si>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</si>
  <si>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</si>
  <si>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</si>
  <si>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</si>
  <si>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</si>
  <si>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</si>
  <si>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</si>
  <si>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</si>
  <si>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</si>
  <si>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</si>
  <si>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</si>
  <si>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</si>
  <si>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</si>
  <si>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</si>
  <si>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</si>
  <si>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</si>
  <si>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</si>
  <si>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</si>
  <si>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</si>
  <si>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</si>
  <si>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</si>
  <si>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</si>
  <si>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</si>
  <si>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</si>
  <si>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</si>
  <si>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</si>
  <si>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</si>
  <si>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</si>
  <si>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</si>
  <si>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</si>
  <si>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</si>
  <si>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</si>
  <si>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</si>
  <si>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</si>
  <si>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</si>
  <si>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</si>
  <si>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</si>
  <si>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</si>
  <si>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</si>
  <si>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</si>
  <si>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</si>
  <si>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</si>
  <si>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</si>
  <si>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</si>
  <si>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</si>
  <si>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</si>
  <si>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</si>
  <si>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</si>
  <si>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</si>
  <si>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</si>
  <si>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</si>
  <si>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</si>
  <si>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</si>
  <si>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</si>
  <si>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</si>
  <si>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</si>
  <si>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</si>
  <si>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</si>
  <si>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</si>
  <si>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</si>
  <si>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</si>
  <si>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</si>
  <si>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</si>
  <si>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</si>
  <si>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</si>
  <si>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</si>
  <si>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</si>
  <si>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</si>
  <si>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</si>
  <si>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</si>
  <si>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</si>
  <si>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</si>
  <si>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</si>
  <si>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</si>
  <si>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</si>
  <si>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</si>
  <si>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</si>
  <si>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</si>
  <si>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</si>
  <si>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</si>
  <si>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</si>
  <si>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</si>
  <si>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</si>
  <si>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</si>
  <si>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</si>
  <si>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</si>
  <si>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</si>
  <si>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</si>
  <si>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</si>
  <si>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</si>
  <si>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</si>
  <si>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</si>
  <si>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</si>
  <si>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</si>
  <si>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</si>
  <si>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</si>
  <si>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</si>
  <si>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</si>
  <si>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</si>
  <si>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</si>
  <si>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</si>
  <si>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</si>
  <si>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</si>
  <si>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</si>
  <si>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</si>
  <si>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</si>
  <si>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</si>
  <si>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</si>
  <si>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</si>
  <si>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</si>
  <si>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</si>
  <si>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</si>
  <si>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</si>
  <si>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</si>
  <si>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</si>
  <si>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</si>
  <si>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</si>
  <si>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</si>
  <si>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</si>
  <si>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</si>
  <si>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</si>
  <si>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</si>
  <si>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</si>
  <si>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</si>
  <si>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</si>
  <si>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</si>
  <si>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</si>
  <si>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</si>
  <si>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</si>
  <si>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</si>
  <si>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</si>
  <si>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</si>
  <si>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</si>
  <si>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</si>
  <si>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</si>
  <si>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</si>
  <si>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</si>
  <si>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</si>
  <si>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</si>
  <si>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</si>
  <si>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</si>
  <si>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</si>
  <si>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</si>
  <si>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</si>
  <si>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</si>
  <si>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</si>
  <si>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</si>
  <si>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</si>
  <si>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</si>
  <si>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</si>
  <si>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</si>
  <si>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</si>
  <si>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</si>
  <si>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</si>
  <si>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</si>
  <si>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</si>
  <si>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</si>
  <si>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</si>
  <si>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</si>
  <si>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</si>
  <si>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</si>
  <si>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</si>
  <si>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</si>
  <si>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</si>
  <si>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</si>
  <si>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</si>
  <si>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</si>
  <si>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</si>
  <si>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</si>
  <si>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</si>
  <si>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</si>
  <si>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</si>
  <si>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</si>
  <si>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</si>
  <si>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</si>
  <si>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</si>
  <si>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</si>
  <si>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</si>
  <si>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</si>
  <si>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</si>
  <si>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</si>
  <si>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</si>
  <si>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</si>
  <si>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</si>
  <si>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</si>
  <si>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</si>
  <si>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</si>
  <si>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</si>
  <si>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</si>
  <si>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</si>
  <si>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</si>
  <si>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</si>
  <si>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</si>
  <si>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</si>
  <si>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</si>
  <si>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</si>
  <si>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</si>
  <si>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</si>
  <si>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</si>
  <si>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</si>
  <si>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</si>
  <si>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</si>
  <si>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</si>
  <si>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</si>
  <si>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</si>
  <si>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</si>
  <si>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</si>
  <si>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</si>
  <si>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</si>
  <si>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</si>
  <si>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</si>
  <si>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</si>
  <si>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</si>
  <si>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</si>
  <si>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</si>
  <si>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</si>
  <si>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</si>
  <si>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</si>
  <si>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</si>
  <si>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</si>
  <si>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</si>
  <si>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</si>
  <si>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</si>
  <si>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</si>
  <si>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</si>
  <si>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</si>
  <si>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</si>
  <si>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</si>
  <si>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</si>
  <si>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</si>
  <si>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</si>
  <si>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</si>
  <si>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</si>
  <si>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</si>
  <si>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</si>
  <si>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</si>
  <si>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</si>
  <si>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</si>
  <si>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</si>
  <si>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</si>
  <si>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</si>
  <si>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</si>
  <si>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</si>
  <si>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</si>
  <si>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</si>
  <si>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</si>
  <si>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</si>
  <si>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</si>
  <si>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</si>
  <si>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</si>
  <si>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</si>
  <si>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</si>
  <si>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</si>
  <si>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</si>
  <si>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</si>
  <si>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</si>
  <si>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</si>
  <si>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</si>
  <si>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</si>
  <si>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</si>
  <si>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</si>
  <si>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</si>
  <si>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</si>
  <si>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</si>
  <si>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</si>
  <si>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</si>
  <si>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</si>
  <si>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</si>
  <si>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</si>
  <si>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</si>
  <si>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</si>
  <si>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</si>
  <si>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</si>
  <si>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</si>
  <si>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</si>
  <si>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</si>
  <si>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</si>
  <si>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</si>
  <si>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</si>
  <si>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</si>
  <si>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</si>
  <si>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</si>
  <si>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</si>
  <si>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</si>
  <si>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</si>
  <si>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</si>
  <si>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</si>
  <si>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</si>
  <si>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</si>
  <si>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</si>
  <si>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</si>
  <si>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</si>
  <si>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</si>
  <si>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</si>
  <si>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</si>
  <si>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</si>
  <si>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</si>
  <si>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</si>
  <si>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</si>
  <si>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</si>
  <si>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</si>
  <si>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</si>
  <si>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</si>
  <si>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</si>
  <si>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</si>
  <si>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</si>
  <si>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</si>
  <si>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</si>
  <si>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</si>
  <si>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</si>
  <si>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</si>
  <si>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</si>
  <si>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</si>
  <si>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</si>
  <si>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</si>
  <si>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</si>
  <si>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</si>
  <si>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</si>
  <si>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</si>
  <si>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</si>
  <si>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</si>
  <si>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</si>
  <si>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</si>
  <si>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</si>
  <si>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</si>
  <si>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</si>
  <si>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</si>
  <si>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</si>
  <si>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</si>
  <si>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</si>
  <si>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</si>
  <si>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</si>
  <si>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</si>
  <si>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</si>
  <si>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</si>
  <si>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</si>
  <si>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</si>
  <si>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</si>
  <si>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</si>
  <si>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</si>
  <si>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</si>
  <si>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</si>
  <si>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</si>
  <si>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</si>
  <si>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</si>
  <si>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</si>
  <si>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</si>
  <si>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</si>
  <si>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</si>
  <si>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</si>
  <si>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</si>
  <si>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</si>
  <si>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</si>
  <si>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</si>
  <si>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</si>
  <si>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</si>
  <si>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</si>
  <si>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</si>
  <si>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</si>
  <si>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</si>
  <si>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</si>
  <si>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</si>
  <si>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</si>
  <si>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</si>
  <si>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</si>
  <si>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</si>
  <si>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</si>
  <si>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</si>
  <si>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</si>
  <si>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</si>
  <si>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</si>
  <si>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</si>
  <si>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</si>
  <si>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</si>
  <si>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</si>
  <si>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</si>
  <si>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</si>
  <si>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</si>
  <si>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</si>
  <si>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</si>
  <si>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</si>
  <si>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</si>
  <si>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</si>
  <si>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</si>
  <si>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</si>
  <si>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</si>
  <si>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</si>
  <si>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</si>
  <si>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</si>
  <si>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</si>
  <si>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</si>
  <si>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</si>
  <si>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</si>
  <si>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</si>
  <si>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</si>
  <si>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</si>
  <si>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</si>
  <si>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</si>
  <si>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</si>
  <si>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</si>
  <si>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</si>
  <si>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</si>
  <si>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</si>
  <si>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</si>
  <si>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</si>
  <si>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</si>
  <si>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</si>
  <si>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</si>
  <si>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</si>
  <si>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</si>
  <si>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</si>
  <si>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</si>
  <si>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</si>
  <si>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</si>
  <si>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</si>
  <si>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</si>
  <si>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</si>
  <si>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</si>
  <si>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</si>
  <si>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</si>
  <si>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</si>
  <si>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</si>
  <si>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</si>
  <si>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</si>
  <si>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</si>
  <si>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</si>
  <si>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</si>
  <si>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</si>
  <si>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</si>
  <si>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</si>
  <si>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</si>
  <si>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</si>
  <si>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</si>
  <si>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</si>
  <si>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</si>
  <si>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</si>
  <si>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</si>
  <si>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</si>
  <si>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</si>
  <si>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</si>
  <si>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</si>
  <si>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</si>
  <si>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</si>
  <si>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</si>
  <si>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</si>
  <si>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</si>
  <si>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</si>
  <si>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</si>
  <si>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</si>
  <si>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</si>
  <si>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</si>
  <si>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</si>
  <si>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</si>
  <si>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</si>
  <si>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</si>
  <si>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</si>
  <si>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</si>
  <si>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</si>
  <si>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</si>
  <si>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</si>
  <si>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</si>
  <si>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</si>
  <si>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</si>
  <si>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</si>
  <si>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</si>
  <si>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</si>
  <si>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</si>
  <si>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</si>
  <si>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</si>
  <si>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</si>
  <si>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</si>
  <si>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</si>
  <si>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</si>
  <si>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</si>
  <si>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</si>
  <si>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</si>
  <si>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</si>
  <si>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</si>
  <si>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</si>
  <si>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</si>
  <si>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</si>
  <si>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</si>
  <si>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</si>
  <si>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</si>
  <si>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</si>
  <si>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</si>
  <si>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</si>
  <si>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</si>
  <si>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</si>
  <si>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</si>
  <si>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</si>
  <si>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</si>
  <si>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</si>
  <si>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</si>
  <si>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</si>
  <si>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</si>
  <si>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</si>
  <si>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</si>
  <si>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</si>
  <si>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</si>
  <si>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</si>
  <si>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</si>
  <si>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</si>
  <si>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</si>
  <si>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</si>
  <si>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</si>
  <si>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</si>
  <si>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</si>
  <si>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</si>
  <si>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</si>
  <si>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</si>
  <si>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</si>
  <si>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</si>
  <si>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</si>
  <si>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</si>
  <si>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</si>
  <si>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</si>
  <si>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</si>
  <si>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</si>
  <si>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</si>
  <si>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</si>
  <si>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</si>
  <si>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</si>
  <si>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</si>
  <si>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</si>
  <si>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</si>
  <si>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</si>
  <si>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</si>
  <si>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</si>
  <si>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</si>
  <si>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</si>
  <si>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</si>
  <si>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</si>
  <si>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</si>
  <si>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</si>
  <si>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</si>
  <si>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</si>
  <si>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</si>
  <si>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</si>
  <si>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</si>
  <si>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</si>
  <si>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</si>
  <si>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</si>
  <si>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</si>
  <si>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</si>
  <si>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</si>
  <si>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</si>
  <si>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</si>
  <si>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</si>
  <si>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</si>
  <si>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</si>
  <si>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</si>
  <si>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</si>
  <si>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</si>
  <si>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</si>
  <si>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</si>
  <si>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</si>
  <si>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</si>
  <si>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</si>
  <si>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</si>
  <si>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</si>
  <si>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</si>
  <si>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</si>
  <si>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</si>
  <si>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</si>
  <si>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</si>
  <si>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</si>
  <si>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</si>
  <si>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</si>
  <si>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</si>
  <si>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</si>
  <si>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</si>
  <si>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</si>
  <si>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</si>
  <si>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</si>
  <si>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</si>
  <si>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</si>
  <si>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</si>
  <si>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</si>
  <si>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</si>
  <si>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</si>
  <si>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</si>
  <si>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</si>
  <si>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</si>
  <si>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</si>
  <si>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</si>
  <si>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</si>
  <si>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</si>
  <si>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</si>
  <si>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</si>
  <si>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</si>
  <si>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</si>
  <si>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</si>
  <si>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</si>
  <si>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</si>
  <si>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</si>
  <si>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</si>
  <si>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</si>
  <si>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</si>
  <si>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</si>
  <si>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</si>
  <si>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</si>
  <si>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</si>
  <si>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</si>
  <si>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</si>
  <si>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</si>
  <si>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</si>
  <si>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</si>
  <si>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</si>
  <si>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</si>
  <si>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</si>
  <si>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</si>
  <si>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</si>
  <si>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</si>
  <si>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</si>
  <si>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</si>
  <si>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</si>
  <si>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</si>
  <si>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</si>
  <si>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</si>
  <si>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</si>
  <si>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</si>
  <si>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</si>
  <si>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</si>
  <si>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</si>
  <si>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</si>
  <si>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</si>
  <si>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</si>
  <si>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</si>
  <si>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</si>
  <si>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</si>
  <si>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</si>
  <si>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</si>
  <si>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</si>
  <si>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</si>
  <si>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</si>
  <si>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</si>
  <si>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</si>
  <si>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</si>
  <si>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</si>
  <si>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</si>
  <si>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</si>
  <si>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</si>
  <si>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</si>
  <si>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</si>
  <si>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</si>
  <si>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</si>
  <si>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</si>
  <si>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</si>
  <si>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</si>
  <si>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</si>
  <si>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</si>
  <si>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</si>
  <si>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</si>
  <si>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</si>
  <si>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</si>
  <si>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</si>
  <si>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</si>
  <si>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</si>
  <si>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</si>
  <si>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</si>
  <si>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</si>
  <si>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</si>
  <si>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</si>
  <si>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</si>
  <si>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</si>
  <si>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</si>
  <si>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</si>
  <si>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</si>
  <si>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</si>
  <si>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</si>
  <si>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</si>
  <si>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</si>
  <si>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</si>
  <si>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</si>
  <si>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</si>
  <si>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</si>
  <si>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</si>
  <si>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</si>
  <si>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</si>
  <si>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</si>
  <si>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</si>
  <si>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</si>
  <si>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</si>
  <si>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</si>
  <si>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</si>
  <si>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</si>
  <si>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</si>
  <si>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</si>
  <si>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</si>
  <si>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</si>
  <si>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</si>
  <si>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</si>
  <si>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</si>
  <si>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</si>
  <si>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</si>
  <si>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</si>
  <si>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</si>
  <si>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</si>
  <si>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</si>
  <si>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</si>
  <si>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</si>
  <si>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</si>
  <si>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</si>
  <si>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</si>
  <si>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</si>
  <si>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</si>
  <si>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</si>
  <si>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</si>
  <si>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</si>
  <si>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</si>
  <si>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</si>
  <si>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</si>
  <si>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</si>
  <si>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</si>
  <si>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</si>
  <si>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</si>
  <si>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</si>
  <si>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</si>
  <si>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</si>
  <si>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</si>
  <si>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</si>
  <si>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</si>
  <si>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</si>
  <si>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</si>
  <si>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</si>
  <si>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</si>
  <si>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</si>
  <si>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</si>
  <si>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</si>
  <si>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</si>
  <si>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</si>
  <si>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</si>
  <si>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</si>
  <si>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</si>
  <si>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</si>
  <si>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</si>
  <si>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</si>
  <si>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</si>
  <si>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</si>
  <si>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</si>
  <si>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</si>
  <si>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</si>
  <si>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</si>
  <si>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</si>
  <si>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</si>
  <si>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</si>
  <si>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</si>
  <si>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</si>
  <si>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</si>
  <si>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</si>
  <si>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</si>
  <si>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</si>
  <si>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</si>
  <si>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</si>
  <si>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</si>
  <si>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</si>
  <si>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</si>
  <si>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</si>
  <si>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</si>
  <si>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</si>
  <si>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</si>
  <si>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</si>
  <si>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</si>
  <si>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</si>
  <si>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</si>
  <si>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</si>
  <si>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</si>
  <si>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</si>
  <si>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</si>
  <si>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</si>
  <si>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</si>
  <si>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</si>
  <si>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</si>
  <si>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</si>
  <si>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</si>
  <si>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</si>
  <si>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</si>
  <si>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</si>
  <si>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</si>
  <si>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</si>
  <si>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</si>
  <si>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</si>
  <si>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</si>
  <si>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</si>
  <si>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</si>
  <si>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</si>
  <si>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</si>
  <si>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</si>
  <si>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</si>
  <si>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</si>
  <si>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</si>
  <si>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</si>
  <si>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</si>
  <si>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</si>
  <si>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</si>
  <si>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</si>
  <si>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</si>
  <si>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</si>
  <si>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</si>
  <si>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</si>
  <si>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</si>
  <si>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</si>
  <si>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</si>
  <si>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</si>
  <si>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</si>
  <si>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</si>
  <si>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</si>
  <si>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</si>
  <si>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</si>
  <si>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</si>
  <si>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</si>
  <si>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</si>
  <si>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</si>
  <si>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</si>
  <si>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</si>
  <si>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</si>
  <si>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</si>
  <si>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</si>
  <si>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</si>
  <si>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</si>
  <si>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</si>
  <si>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</si>
  <si>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</si>
  <si>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</si>
  <si>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</si>
  <si>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</si>
  <si>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</si>
  <si>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</si>
  <si>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</si>
  <si>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</si>
  <si>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</si>
  <si>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</si>
  <si>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</si>
  <si>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</si>
  <si>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</si>
  <si>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</si>
  <si>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</si>
  <si>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</si>
  <si>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</si>
  <si>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</si>
  <si>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</si>
  <si>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</si>
  <si>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</si>
  <si>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</si>
  <si>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</si>
  <si>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</si>
  <si>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</si>
  <si>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</si>
  <si>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</si>
  <si>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</si>
  <si>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</si>
  <si>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</si>
  <si>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</si>
  <si>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</si>
  <si>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</si>
  <si>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</si>
  <si>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</si>
  <si>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</si>
  <si>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</si>
  <si>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</si>
  <si>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</si>
  <si>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</si>
  <si>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</si>
  <si>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</si>
  <si>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</si>
  <si>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</si>
  <si>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</si>
  <si>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</si>
  <si>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</si>
  <si>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</si>
  <si>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</si>
  <si>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</si>
  <si>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</si>
  <si>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</si>
  <si>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</si>
  <si>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</si>
  <si>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</si>
  <si>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</si>
  <si>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</si>
  <si>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</si>
  <si>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</si>
  <si>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</si>
  <si>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</si>
  <si>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</si>
  <si>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</si>
  <si>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</si>
  <si>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</si>
  <si>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</si>
  <si>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</si>
  <si>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</si>
  <si>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</si>
  <si>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</si>
  <si>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</si>
  <si>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</si>
  <si>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</si>
  <si>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</si>
  <si>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</si>
  <si>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</si>
  <si>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</si>
  <si>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</si>
  <si>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</si>
  <si>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</si>
  <si>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</si>
  <si>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</si>
  <si>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</si>
  <si>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</si>
  <si>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</si>
  <si>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</si>
  <si>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</si>
  <si>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</si>
  <si>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</si>
  <si>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</si>
  <si>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</si>
  <si>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</si>
  <si>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</si>
  <si>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</si>
  <si>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</si>
  <si>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</si>
  <si>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</si>
  <si>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</si>
  <si>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</si>
  <si>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</si>
  <si>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</si>
  <si>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</si>
  <si>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</si>
  <si>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</si>
  <si>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</si>
  <si>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</si>
  <si>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</si>
  <si>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</si>
  <si>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</si>
  <si>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</si>
  <si>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</si>
  <si>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</si>
  <si>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</si>
  <si>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</si>
  <si>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</si>
  <si>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</si>
  <si>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</si>
  <si>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</si>
  <si>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</si>
  <si>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</si>
  <si>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</si>
  <si>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</si>
  <si>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</si>
  <si>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</si>
  <si>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</si>
  <si>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</si>
  <si>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</si>
  <si>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</si>
  <si>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</si>
  <si>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</si>
  <si>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</si>
  <si>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</si>
  <si>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</si>
  <si>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</si>
  <si>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</si>
  <si>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</si>
  <si>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</si>
  <si>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</si>
  <si>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</si>
  <si>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</si>
  <si>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</si>
  <si>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</si>
  <si>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</si>
  <si>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</si>
  <si>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</si>
  <si>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</si>
  <si>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</si>
  <si>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</si>
  <si>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</si>
  <si>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</si>
  <si>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</si>
  <si>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</si>
  <si>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</si>
  <si>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</si>
  <si>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</si>
  <si>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</si>
  <si>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</si>
  <si>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</si>
  <si>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</si>
  <si>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</si>
  <si>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</si>
  <si>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</si>
  <si>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</si>
  <si>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</si>
  <si>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</si>
  <si>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</si>
  <si>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</si>
  <si>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</si>
  <si>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</si>
  <si>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</si>
  <si>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</si>
  <si>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</si>
  <si>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</si>
  <si>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</si>
  <si>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</si>
  <si>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</si>
  <si>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</si>
  <si>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</si>
  <si>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</si>
  <si>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</si>
  <si>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</si>
  <si>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</si>
  <si>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</si>
  <si>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</si>
  <si>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</si>
  <si>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</si>
  <si>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</si>
  <si>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</si>
  <si>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</si>
  <si>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</si>
  <si>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</si>
  <si>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</si>
  <si>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</si>
  <si>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</si>
  <si>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</si>
  <si>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</si>
  <si>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</si>
  <si>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</si>
  <si>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</si>
  <si>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</si>
  <si>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</si>
  <si>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</si>
  <si>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</si>
  <si>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</si>
  <si>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</si>
  <si>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</si>
  <si>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</si>
  <si>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</si>
  <si>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</si>
  <si>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</si>
  <si>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</si>
  <si>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</si>
  <si>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</si>
  <si>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</si>
  <si>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</si>
  <si>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</si>
  <si>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</si>
  <si>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</si>
  <si>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</si>
  <si>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</si>
  <si>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</si>
  <si>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</si>
  <si>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</si>
  <si>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</si>
  <si>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</si>
  <si>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</si>
  <si>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</si>
  <si>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</si>
  <si>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</si>
  <si>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</si>
  <si>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</si>
  <si>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</si>
  <si>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</si>
  <si>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</si>
  <si>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</si>
  <si>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</si>
  <si>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</si>
  <si>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</si>
  <si>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</si>
  <si>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</si>
  <si>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</si>
  <si>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</si>
  <si>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</si>
  <si>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</si>
  <si>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</si>
  <si>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</si>
  <si>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</si>
  <si>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</si>
  <si>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</si>
  <si>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</si>
  <si>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</si>
  <si>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</si>
  <si>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</si>
  <si>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</si>
  <si>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</si>
  <si>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</si>
  <si>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</si>
  <si>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</si>
  <si>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</si>
  <si>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</si>
  <si>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</si>
  <si>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</si>
  <si>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</si>
  <si>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</si>
  <si>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</si>
  <si>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</si>
  <si>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</si>
  <si>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</si>
  <si>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</si>
  <si>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</si>
  <si>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</si>
  <si>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</si>
  <si>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</si>
  <si>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</si>
  <si>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</si>
  <si>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</si>
  <si>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</si>
  <si>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</si>
  <si>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</si>
  <si>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</si>
  <si>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</si>
  <si>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</si>
  <si>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</si>
  <si>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</si>
  <si>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</si>
  <si>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</si>
  <si>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</si>
  <si>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</si>
  <si>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</si>
  <si>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</si>
  <si>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</si>
  <si>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</si>
  <si>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</si>
  <si>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</si>
  <si>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</si>
  <si>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</si>
  <si>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</si>
  <si>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</si>
  <si>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</si>
  <si>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</si>
  <si>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</si>
  <si>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</si>
  <si>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</si>
  <si>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</si>
  <si>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</si>
  <si>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</si>
  <si>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</si>
  <si>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</si>
  <si>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</si>
  <si>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</si>
  <si>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</si>
  <si>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</si>
  <si>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</si>
  <si>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</si>
  <si>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</si>
  <si>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</si>
  <si>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</si>
  <si>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</si>
  <si>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</si>
  <si>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</si>
  <si>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</si>
  <si>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</si>
  <si>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</si>
  <si>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</si>
  <si>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</si>
  <si>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</si>
  <si>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</si>
  <si>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</si>
  <si>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</si>
  <si>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</si>
  <si>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</si>
  <si>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</si>
  <si>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</si>
  <si>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</si>
  <si>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</si>
  <si>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</si>
  <si>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</si>
  <si>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</si>
  <si>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</si>
  <si>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</si>
  <si>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</si>
  <si>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</si>
  <si>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</si>
  <si>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</si>
  <si>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</si>
  <si>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</si>
  <si>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</si>
  <si>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</si>
  <si>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</si>
  <si>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</si>
  <si>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</si>
  <si>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</si>
  <si>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</si>
  <si>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</si>
  <si>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</si>
  <si>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</si>
  <si>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</si>
  <si>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</si>
  <si>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</si>
  <si>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</si>
  <si>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</si>
  <si>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</si>
  <si>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</si>
  <si>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</si>
  <si>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</si>
  <si>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</si>
  <si>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</si>
  <si>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</si>
  <si>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</si>
  <si>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</si>
  <si>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</si>
  <si>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</si>
  <si>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</si>
  <si>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</si>
  <si>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</si>
  <si>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</si>
  <si>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</si>
  <si>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</si>
  <si>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</si>
  <si>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</si>
  <si>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</si>
  <si>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</si>
  <si>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</si>
  <si>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</si>
  <si>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</si>
  <si>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</si>
  <si>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</si>
  <si>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</si>
  <si>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</si>
  <si>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</si>
  <si>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</si>
  <si>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</si>
  <si>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</si>
  <si>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</si>
  <si>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</si>
  <si>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</si>
  <si>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</si>
  <si>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</si>
  <si>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</si>
  <si>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</si>
  <si>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</si>
  <si>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</si>
  <si>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</si>
  <si>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</si>
  <si>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</si>
  <si>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</si>
  <si>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</si>
  <si>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</si>
  <si>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</si>
  <si>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</si>
  <si>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</si>
  <si>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</si>
  <si>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</si>
  <si>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</si>
  <si>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</si>
  <si>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</si>
  <si>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</si>
  <si>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</si>
  <si>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</si>
  <si>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</si>
  <si>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</si>
  <si>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</si>
  <si>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</si>
  <si>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</si>
  <si>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</si>
  <si>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</si>
  <si>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</si>
  <si>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</si>
  <si>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</si>
  <si>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</si>
  <si>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</si>
  <si>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</si>
  <si>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</si>
  <si>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</si>
  <si>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</si>
  <si>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</si>
  <si>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</si>
  <si>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</si>
  <si>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</si>
  <si>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</si>
  <si>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</si>
  <si>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</si>
  <si>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</si>
  <si>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</si>
  <si>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</si>
  <si>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</si>
  <si>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</si>
  <si>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</si>
  <si>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</si>
  <si>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</si>
  <si>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</si>
  <si>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</si>
  <si>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</si>
  <si>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</si>
  <si>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</si>
  <si>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</si>
  <si>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</si>
  <si>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</si>
  <si>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</si>
  <si>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</si>
  <si>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</si>
  <si>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</si>
  <si>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</si>
  <si>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</si>
  <si>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</si>
  <si>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</si>
  <si>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</si>
  <si>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</si>
  <si>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</si>
  <si>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</si>
  <si>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</si>
  <si>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</si>
  <si>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</si>
  <si>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</si>
  <si>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</si>
  <si>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</si>
  <si>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</si>
  <si>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</si>
  <si>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</si>
  <si>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</si>
  <si>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</si>
  <si>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</si>
  <si>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</si>
  <si>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</si>
  <si>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</si>
  <si>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</si>
  <si>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</si>
  <si>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</si>
  <si>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</si>
  <si>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</si>
  <si>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</si>
  <si>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</si>
  <si>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</si>
  <si>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</si>
  <si>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</si>
  <si>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</si>
  <si>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</si>
  <si>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</si>
  <si>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</si>
  <si>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</si>
  <si>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</si>
  <si>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</si>
  <si>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</si>
  <si>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</si>
  <si>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</si>
  <si>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</si>
  <si>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</si>
  <si>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</si>
  <si>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</si>
  <si>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</si>
  <si>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</si>
  <si>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</si>
  <si>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</si>
  <si>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</si>
  <si>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</si>
  <si>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</si>
  <si>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</si>
  <si>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</si>
  <si>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</si>
  <si>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</si>
  <si>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</si>
  <si>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</si>
  <si>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</si>
  <si>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</si>
  <si>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</si>
  <si>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</si>
  <si>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</si>
  <si>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</si>
  <si>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</si>
  <si>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</si>
  <si>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</si>
  <si>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</si>
  <si>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</si>
  <si>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</si>
  <si>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</si>
  <si>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</si>
  <si>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</si>
  <si>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</si>
  <si>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</si>
  <si>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</si>
  <si>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</si>
  <si>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</si>
  <si>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</si>
  <si>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</si>
  <si>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</si>
  <si>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</si>
  <si>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</si>
  <si>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</si>
  <si>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</si>
  <si>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</si>
  <si>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</si>
  <si>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</si>
  <si>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</si>
  <si>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</si>
  <si>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</si>
  <si>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</si>
  <si>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</si>
  <si>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</si>
  <si>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</si>
  <si>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</si>
  <si>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</si>
  <si>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</si>
  <si>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</si>
  <si>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</si>
  <si>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</si>
  <si>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</si>
  <si>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</si>
  <si>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</si>
  <si>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</si>
  <si>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</si>
  <si>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</si>
  <si>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</si>
  <si>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</si>
  <si>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</si>
  <si>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</si>
  <si>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</si>
  <si>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</si>
  <si>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</si>
  <si>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</si>
  <si>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</si>
  <si>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</si>
  <si>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</si>
  <si>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</si>
  <si>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</si>
  <si>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</si>
  <si>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</si>
  <si>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</si>
  <si>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</si>
  <si>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</si>
  <si>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</si>
  <si>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</si>
  <si>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</si>
  <si>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</si>
  <si>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</si>
  <si>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</si>
  <si>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</si>
  <si>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</si>
  <si>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</si>
  <si>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</si>
  <si>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</si>
  <si>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</si>
  <si>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</si>
  <si>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</si>
  <si>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</si>
  <si>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</si>
  <si>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</si>
  <si>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</si>
  <si>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</si>
  <si>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</si>
  <si>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</si>
  <si>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</si>
  <si>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</si>
  <si>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</si>
  <si>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</si>
  <si>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</si>
  <si>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</si>
  <si>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</si>
  <si>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</si>
  <si>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</si>
  <si>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</si>
  <si>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</si>
  <si>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</si>
  <si>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</si>
  <si>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</si>
  <si>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</si>
  <si>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</si>
  <si>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</si>
  <si>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</si>
  <si>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</si>
  <si>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</si>
  <si>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</si>
  <si>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</si>
  <si>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</si>
  <si>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</si>
  <si>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</si>
  <si>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</si>
  <si>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</si>
  <si>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</si>
  <si>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</si>
  <si>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</si>
  <si>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</si>
  <si>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</si>
  <si>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</si>
  <si>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</si>
  <si>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</si>
  <si>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</si>
  <si>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</si>
  <si>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</si>
  <si>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</si>
  <si>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</si>
  <si>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</si>
  <si>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</si>
  <si>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</si>
  <si>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</si>
  <si>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</si>
  <si>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</si>
  <si>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</si>
  <si>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</si>
  <si>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</si>
  <si>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</si>
  <si>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</si>
  <si>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</si>
  <si>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</si>
  <si>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</si>
  <si>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</si>
  <si>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</si>
  <si>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</si>
  <si>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</si>
  <si>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</si>
  <si>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</si>
  <si>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</si>
  <si>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</si>
  <si>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</si>
  <si>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</si>
  <si>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</si>
  <si>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</si>
  <si>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</si>
  <si>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</si>
  <si>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</si>
  <si>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</si>
  <si>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</si>
  <si>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</si>
  <si>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</si>
  <si>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</si>
  <si>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</si>
  <si>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</si>
  <si>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</si>
  <si>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</si>
  <si>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</si>
  <si>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</si>
  <si>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</si>
  <si>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</si>
  <si>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</si>
  <si>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</si>
  <si>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</si>
  <si>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</si>
  <si>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</si>
  <si>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</si>
  <si>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</si>
  <si>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</si>
  <si>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</si>
  <si>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</si>
  <si>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</si>
  <si>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</si>
  <si>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</si>
  <si>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</si>
  <si>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</si>
  <si>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</si>
  <si>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</si>
  <si>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</si>
  <si>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</si>
  <si>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</si>
  <si>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</si>
  <si>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</si>
  <si>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</si>
  <si>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</si>
  <si>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</si>
  <si>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</si>
  <si>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</si>
  <si>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</si>
  <si>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</si>
  <si>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</si>
  <si>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</si>
  <si>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</si>
  <si>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</si>
  <si>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</si>
  <si>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</si>
  <si>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</si>
  <si>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</si>
  <si>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</si>
  <si>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</si>
  <si>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</si>
  <si>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</si>
  <si>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</si>
  <si>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</si>
  <si>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</si>
  <si>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</si>
  <si>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</si>
  <si>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</si>
  <si>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</si>
  <si>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</si>
  <si>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</si>
  <si>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</si>
  <si>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</si>
  <si>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</si>
  <si>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</si>
  <si>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</si>
  <si>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</si>
  <si>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</si>
  <si>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</si>
  <si>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</si>
  <si>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</si>
  <si>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</si>
  <si>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</si>
  <si>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</si>
  <si>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</si>
  <si>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</si>
  <si>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</si>
  <si>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</si>
  <si>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</si>
  <si>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</si>
  <si>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</si>
  <si>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</si>
  <si>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</si>
  <si>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</si>
  <si>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</si>
  <si>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</si>
  <si>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</si>
  <si>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</si>
  <si>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</si>
  <si>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</si>
  <si>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</si>
  <si>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</si>
  <si>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</si>
  <si>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</si>
  <si>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</si>
  <si>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</si>
  <si>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</si>
  <si>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</si>
  <si>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</si>
  <si>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</si>
  <si>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</si>
  <si>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</si>
  <si>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</si>
  <si>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</si>
  <si>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</si>
  <si>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</si>
  <si>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</si>
  <si>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</si>
  <si>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</si>
  <si>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</si>
  <si>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</si>
  <si>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</si>
  <si>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</si>
  <si>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</si>
  <si>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</si>
  <si>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</si>
  <si>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</si>
  <si>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</si>
  <si>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</si>
  <si>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</si>
  <si>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</si>
  <si>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</si>
  <si>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</si>
  <si>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</si>
  <si>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</si>
  <si>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</si>
  <si>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</si>
  <si>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</si>
  <si>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</si>
  <si>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</si>
  <si>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</si>
  <si>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</si>
  <si>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</si>
  <si>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</si>
  <si>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</si>
  <si>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</si>
  <si>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</si>
  <si>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</si>
  <si>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</si>
  <si>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</si>
  <si>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</si>
  <si>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</si>
  <si>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</si>
  <si>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</si>
  <si>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</si>
  <si>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</si>
  <si>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</si>
  <si>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</si>
  <si>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</si>
  <si>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</si>
  <si>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</si>
  <si>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</si>
  <si>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</si>
  <si>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</si>
  <si>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</si>
  <si>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</si>
  <si>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</si>
  <si>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</si>
  <si>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</si>
  <si>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</si>
  <si>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</si>
  <si>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</si>
  <si>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</si>
  <si>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</si>
  <si>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</si>
  <si>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</si>
  <si>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</si>
  <si>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</si>
  <si>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</si>
  <si>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</si>
  <si>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</si>
  <si>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</si>
  <si>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</si>
  <si>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</si>
  <si>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</si>
  <si>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</si>
  <si>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</si>
  <si>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</si>
  <si>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</si>
  <si>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</si>
  <si>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</si>
  <si>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</si>
  <si>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</si>
  <si>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</si>
  <si>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</si>
  <si>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</si>
  <si>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</si>
  <si>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</si>
  <si>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</si>
  <si>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</si>
  <si>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</si>
  <si>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</si>
  <si>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</si>
  <si>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</si>
  <si>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</si>
  <si>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</si>
  <si>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</si>
  <si>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</si>
  <si>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</si>
  <si>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</si>
  <si>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</si>
  <si>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</si>
  <si>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</si>
  <si>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</si>
  <si>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</si>
  <si>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</si>
  <si>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</si>
  <si>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</si>
  <si>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</si>
  <si>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</si>
  <si>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</si>
  <si>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</si>
  <si>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</si>
  <si>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</si>
  <si>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</si>
  <si>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</si>
  <si>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</si>
  <si>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</si>
  <si>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</si>
  <si>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</si>
  <si>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</si>
  <si>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</si>
  <si>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</si>
  <si>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</si>
  <si>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</si>
  <si>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</si>
  <si>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</si>
  <si>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</si>
  <si>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</si>
  <si>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</si>
  <si>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</si>
  <si>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</si>
  <si>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</si>
  <si>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</si>
  <si>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</si>
  <si>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</si>
  <si>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</si>
  <si>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</si>
  <si>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</si>
  <si>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</si>
  <si>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</si>
  <si>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</si>
  <si>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</si>
  <si>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</si>
  <si>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</si>
  <si>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</si>
  <si>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</si>
  <si>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</si>
  <si>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</si>
  <si>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</si>
  <si>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</si>
  <si>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</si>
  <si>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</si>
  <si>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</si>
  <si>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</si>
  <si>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</si>
  <si>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</si>
  <si>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</si>
  <si>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</si>
  <si>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</si>
  <si>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</si>
  <si>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</si>
  <si>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</si>
  <si>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</si>
  <si>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</si>
  <si>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</si>
  <si>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</si>
  <si>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</si>
  <si>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</si>
  <si>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</si>
  <si>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</si>
  <si>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</si>
  <si>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</si>
  <si>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</si>
  <si>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</si>
  <si>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</si>
  <si>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</si>
  <si>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</si>
  <si>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</si>
  <si>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</si>
  <si>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</si>
  <si>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</si>
  <si>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</si>
  <si>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</si>
  <si>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</si>
  <si>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</si>
  <si>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</si>
  <si>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</si>
  <si>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</si>
  <si>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</si>
  <si>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</si>
  <si>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</si>
  <si>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</si>
  <si>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</si>
  <si>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</si>
  <si>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</si>
  <si>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</si>
  <si>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</si>
  <si>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</si>
  <si>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</si>
  <si>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</si>
  <si>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</si>
  <si>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</si>
  <si>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</si>
  <si>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</si>
  <si>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</si>
  <si>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</si>
  <si>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</si>
  <si>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</si>
  <si>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</si>
  <si>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</si>
  <si>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</si>
  <si>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</si>
  <si>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</si>
  <si>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</si>
  <si>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</si>
  <si>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</si>
  <si>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</si>
  <si>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</si>
  <si>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</si>
  <si>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</si>
  <si>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</si>
  <si>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</si>
  <si>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</si>
  <si>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</si>
  <si>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</si>
  <si>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</si>
  <si>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</si>
  <si>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</si>
  <si>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</si>
  <si>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</si>
  <si>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</si>
  <si>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</si>
  <si>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</si>
  <si>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</si>
  <si>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</si>
  <si>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</si>
  <si>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</si>
  <si>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</si>
  <si>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</si>
  <si>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</si>
  <si>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</si>
  <si>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</si>
  <si>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</si>
  <si>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</si>
  <si>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</si>
  <si>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</si>
  <si>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</si>
  <si>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</si>
  <si>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</si>
  <si>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</si>
  <si>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</si>
  <si>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</si>
  <si>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</si>
  <si>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</si>
  <si>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</si>
  <si>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</si>
  <si>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</si>
  <si>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</si>
  <si>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</si>
  <si>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</si>
  <si>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</si>
  <si>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</si>
  <si>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</si>
  <si>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</si>
  <si>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</si>
  <si>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</si>
  <si>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</si>
  <si>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</si>
  <si>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</si>
  <si>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</si>
  <si>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</si>
  <si>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</si>
  <si>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</si>
  <si>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</si>
  <si>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</si>
  <si>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</si>
  <si>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</si>
  <si>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</si>
  <si>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</si>
  <si>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</si>
  <si>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</si>
  <si>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</si>
  <si>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</si>
  <si>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</si>
  <si>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</si>
  <si>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</si>
  <si>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</si>
  <si>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</si>
  <si>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</si>
  <si>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</si>
  <si>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</si>
  <si>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</si>
  <si>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</si>
  <si>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</si>
  <si>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</si>
  <si>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</si>
  <si>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</si>
  <si>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</si>
  <si>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</si>
  <si>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</si>
  <si>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</si>
  <si>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</si>
  <si>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</si>
  <si>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</si>
  <si>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</si>
  <si>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</si>
  <si>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</si>
  <si>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</si>
  <si>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</si>
  <si>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</si>
  <si>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</si>
  <si>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</si>
  <si>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</si>
  <si>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</si>
  <si>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</si>
  <si>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</si>
  <si>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</si>
  <si>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</si>
  <si>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</si>
  <si>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</si>
  <si>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</si>
  <si>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</si>
  <si>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</si>
  <si>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</si>
  <si>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</si>
  <si>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</si>
  <si>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</si>
  <si>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</si>
  <si>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</si>
  <si>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</si>
  <si>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</si>
  <si>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</si>
  <si>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</si>
  <si>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</si>
  <si>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</si>
  <si>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</si>
  <si>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</si>
  <si>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</si>
  <si>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</si>
  <si>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</si>
  <si>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</si>
  <si>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</si>
  <si>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</si>
  <si>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</si>
  <si>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</si>
  <si>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</si>
  <si>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</si>
  <si>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</si>
  <si>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</si>
  <si>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</si>
  <si>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</si>
  <si>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</si>
  <si>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</si>
  <si>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</si>
  <si>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</si>
  <si>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</si>
  <si>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</si>
  <si>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</si>
  <si>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</si>
  <si>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</si>
  <si>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</si>
  <si>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</si>
  <si>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</si>
  <si>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</si>
  <si>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</si>
  <si>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</si>
  <si>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</si>
  <si>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</si>
  <si>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</si>
  <si>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</si>
  <si>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</si>
  <si>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</si>
  <si>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</si>
  <si>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</si>
  <si>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</si>
  <si>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</si>
  <si>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</si>
  <si>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</si>
  <si>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</si>
  <si>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</si>
  <si>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</si>
  <si>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</si>
  <si>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</si>
  <si>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</si>
  <si>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</si>
  <si>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</si>
  <si>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</si>
  <si>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</si>
  <si>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</si>
  <si>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</si>
  <si>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</si>
  <si>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</si>
  <si>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</si>
  <si>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</si>
  <si>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</si>
  <si>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</si>
  <si>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</si>
  <si>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</si>
  <si>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</si>
  <si>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</si>
  <si>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</si>
  <si>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</si>
  <si>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</si>
  <si>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</si>
  <si>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</si>
  <si>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</si>
  <si>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</si>
  <si>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</si>
  <si>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</si>
  <si>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</si>
  <si>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</si>
  <si>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</si>
  <si>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</si>
  <si>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</si>
  <si>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</si>
  <si>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</si>
  <si>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</si>
  <si>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</si>
  <si>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</si>
  <si>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</si>
  <si>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</si>
  <si>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</si>
  <si>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</si>
  <si>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</si>
  <si>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</si>
  <si>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</si>
  <si>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</si>
  <si>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</si>
  <si>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</si>
  <si>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</si>
  <si>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</si>
  <si>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</si>
  <si>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</si>
  <si>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</si>
  <si>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</si>
  <si>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</si>
  <si>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</si>
  <si>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</si>
  <si>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</si>
  <si>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</si>
  <si>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</si>
  <si>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</si>
  <si>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</si>
  <si>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</si>
  <si>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</si>
  <si>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</si>
  <si>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</si>
  <si>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</si>
  <si>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</si>
  <si>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</si>
  <si>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</si>
  <si>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</si>
  <si>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</si>
  <si>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</si>
  <si>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</si>
  <si>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</si>
  <si>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</si>
  <si>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</si>
  <si>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</si>
  <si>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</si>
  <si>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</si>
  <si>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</si>
  <si>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</si>
  <si>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</si>
  <si>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</si>
  <si>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</si>
  <si>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</si>
  <si>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</si>
  <si>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</si>
  <si>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</si>
  <si>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</si>
  <si>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</si>
  <si>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</si>
  <si>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</si>
  <si>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</si>
  <si>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</si>
  <si>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</si>
  <si>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</si>
  <si>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</si>
  <si>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</si>
  <si>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</si>
  <si>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</si>
  <si>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</si>
  <si>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</si>
  <si>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</si>
  <si>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</si>
  <si>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</si>
  <si>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</si>
  <si>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</si>
  <si>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</si>
  <si>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</si>
  <si>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</si>
  <si>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</si>
  <si>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</si>
  <si>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</si>
  <si>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</si>
  <si>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</si>
  <si>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</si>
  <si>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</si>
  <si>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</si>
  <si>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</si>
  <si>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</si>
  <si>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</si>
  <si>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</si>
  <si>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</si>
  <si>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</si>
  <si>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</si>
  <si>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</si>
  <si>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</si>
  <si>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</si>
  <si>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</si>
  <si>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</si>
  <si>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</si>
  <si>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</si>
  <si>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</si>
  <si>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</si>
  <si>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</si>
  <si>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</si>
  <si>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</si>
  <si>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</si>
  <si>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</si>
  <si>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</si>
  <si>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</si>
  <si>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</si>
  <si>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</si>
  <si>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</si>
  <si>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</si>
  <si>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</si>
  <si>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</si>
  <si>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</si>
  <si>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</si>
  <si>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</si>
  <si>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</si>
  <si>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</si>
  <si>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</si>
  <si>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</si>
  <si>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</si>
  <si>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</si>
  <si>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</si>
  <si>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</si>
  <si>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</si>
  <si>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</si>
  <si>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</si>
  <si>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</si>
  <si>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</si>
  <si>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</si>
  <si>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</si>
  <si>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</si>
  <si>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</si>
  <si>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</si>
  <si>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</si>
  <si>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</si>
  <si>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</si>
  <si>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</si>
  <si>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</si>
  <si>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</si>
  <si>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</si>
  <si>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</si>
  <si>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</si>
  <si>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</si>
  <si>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</si>
  <si>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</si>
  <si>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</si>
  <si>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</si>
  <si>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</si>
  <si>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</si>
  <si>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</si>
  <si>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</si>
  <si>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</si>
  <si>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</si>
  <si>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</si>
  <si>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</si>
  <si>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</si>
  <si>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</si>
  <si>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</si>
  <si>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</si>
  <si>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</si>
  <si>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</si>
  <si>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</si>
  <si>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</si>
  <si>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</si>
  <si>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</si>
  <si>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</si>
  <si>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</si>
  <si>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</si>
  <si>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</si>
  <si>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</si>
  <si>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</si>
  <si>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</si>
  <si>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</si>
  <si>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</si>
  <si>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</si>
  <si>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</si>
  <si>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</si>
  <si>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</si>
  <si>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</si>
  <si>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</si>
  <si>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</si>
  <si>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</si>
  <si>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</si>
  <si>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</si>
  <si>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</si>
  <si>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</si>
  <si>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</si>
  <si>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</si>
  <si>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</si>
  <si>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</si>
  <si>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</si>
  <si>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</si>
  <si>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</si>
  <si>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</si>
  <si>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</si>
  <si>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</si>
  <si>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</si>
  <si>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</si>
  <si>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</si>
  <si>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</si>
  <si>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</si>
  <si>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</si>
  <si>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</si>
  <si>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</si>
  <si>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</si>
  <si>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</si>
  <si>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</si>
  <si>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</si>
  <si>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</si>
  <si>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</si>
  <si>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</si>
  <si>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</si>
  <si>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</si>
  <si>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</si>
  <si>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</si>
  <si>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</si>
  <si>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</si>
  <si>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</si>
  <si>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</si>
  <si>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</si>
  <si>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</si>
  <si>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</si>
  <si>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</si>
  <si>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</si>
  <si>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</si>
  <si>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</si>
  <si>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</si>
  <si>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</si>
  <si>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</si>
  <si>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</si>
  <si>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</si>
  <si>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</si>
  <si>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</si>
  <si>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</si>
  <si>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</si>
  <si>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</si>
  <si>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</si>
  <si>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</si>
  <si>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</si>
  <si>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</si>
  <si>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</si>
  <si>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</si>
  <si>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</si>
  <si>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</si>
  <si>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</si>
  <si>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</si>
  <si>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</si>
  <si>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</si>
  <si>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</si>
  <si>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</si>
  <si>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</si>
  <si>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</si>
  <si>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</si>
  <si>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</si>
  <si>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</si>
  <si>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</si>
  <si>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</si>
  <si>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</si>
  <si>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</si>
  <si>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</si>
  <si>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</si>
  <si>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</si>
  <si>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</si>
  <si>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</si>
  <si>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</si>
  <si>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</si>
  <si>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</si>
  <si>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</si>
  <si>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</si>
  <si>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</si>
  <si>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</si>
  <si>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</si>
  <si>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</si>
  <si>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</si>
  <si>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</si>
  <si>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</si>
  <si>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</si>
  <si>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</si>
  <si>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</si>
  <si>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</si>
  <si>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</si>
  <si>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</si>
  <si>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</si>
  <si>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</si>
  <si>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</si>
  <si>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</si>
  <si>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</si>
  <si>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</si>
  <si>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</si>
  <si>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</si>
  <si>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</si>
  <si>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</si>
  <si>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</si>
  <si>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</si>
  <si>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</si>
  <si>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</si>
  <si>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</si>
  <si>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</si>
  <si>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</si>
  <si>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</si>
  <si>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</si>
  <si>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</si>
  <si>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</si>
  <si>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</si>
  <si>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</si>
  <si>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</si>
  <si>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</si>
  <si>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</si>
  <si>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</si>
  <si>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</si>
  <si>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</si>
  <si>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</si>
  <si>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</si>
  <si>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</si>
  <si>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</si>
  <si>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</si>
  <si>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</si>
  <si>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</si>
  <si>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</si>
  <si>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</si>
  <si>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</si>
  <si>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</si>
  <si>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</si>
  <si>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</si>
  <si>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</si>
  <si>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</si>
  <si>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</si>
  <si>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</si>
  <si>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</si>
  <si>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</si>
  <si>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</si>
  <si>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</si>
  <si>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</si>
  <si>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</si>
  <si>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</si>
  <si>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</si>
  <si>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</si>
  <si>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</si>
  <si>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</si>
  <si>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</si>
  <si>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</si>
  <si>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</si>
  <si>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</si>
  <si>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</si>
  <si>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</si>
  <si>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</si>
  <si>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</si>
  <si>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</si>
  <si>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</si>
  <si>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</si>
  <si>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</si>
  <si>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</si>
  <si>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</si>
  <si>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</si>
  <si>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</si>
  <si>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</si>
  <si>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</si>
  <si>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</si>
  <si>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</si>
  <si>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</si>
  <si>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</si>
  <si>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</si>
  <si>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</si>
  <si>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</si>
  <si>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</si>
  <si>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</si>
  <si>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</si>
  <si>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</si>
  <si>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</si>
  <si>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</si>
  <si>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</si>
  <si>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</si>
  <si>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</si>
  <si>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</si>
  <si>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</si>
  <si>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</si>
  <si>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</si>
  <si>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</si>
  <si>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</si>
  <si>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</si>
  <si>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</si>
  <si>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</si>
  <si>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</si>
  <si>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</si>
  <si>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</si>
  <si>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</si>
  <si>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</si>
  <si>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</si>
  <si>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</si>
  <si>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</si>
  <si>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</si>
  <si>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</si>
  <si>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</si>
  <si>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</si>
  <si>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</si>
  <si>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</si>
  <si>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</si>
  <si>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</si>
  <si>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</si>
  <si>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</si>
  <si>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</si>
  <si>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</si>
  <si>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</si>
  <si>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</si>
  <si>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</si>
  <si>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</si>
  <si>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</si>
  <si>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</si>
  <si>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</si>
  <si>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</si>
  <si>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</si>
  <si>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</si>
  <si>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</si>
  <si>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</si>
  <si>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</si>
  <si>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</si>
  <si>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</si>
  <si>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</si>
  <si>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</si>
  <si>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</si>
  <si>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</si>
  <si>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</si>
  <si>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</si>
  <si>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</si>
  <si>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</si>
  <si>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</si>
  <si>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</si>
  <si>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</si>
  <si>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</si>
  <si>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</si>
  <si>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</si>
  <si>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</si>
  <si>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</si>
  <si>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</si>
  <si>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</si>
  <si>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</si>
  <si>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</si>
  <si>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</si>
  <si>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</si>
  <si>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</si>
  <si>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</si>
  <si>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</si>
  <si>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</si>
  <si>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</si>
  <si>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</si>
  <si>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</si>
  <si>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</si>
  <si>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</si>
  <si>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</si>
  <si>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</si>
  <si>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</si>
  <si>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</si>
  <si>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</si>
  <si>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</si>
  <si>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</si>
  <si>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</si>
  <si>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</si>
  <si>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</si>
  <si>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</si>
  <si>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</si>
  <si>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</si>
  <si>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</si>
  <si>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</si>
  <si>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</si>
  <si>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</si>
  <si>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</si>
  <si>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</si>
  <si>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</si>
  <si>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</si>
  <si>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</si>
  <si>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</si>
  <si>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</si>
  <si>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</si>
  <si>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</si>
  <si>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</si>
  <si>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</si>
  <si>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</si>
  <si>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</si>
  <si>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</si>
  <si>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</si>
  <si>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</si>
  <si>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</si>
  <si>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</si>
  <si>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</si>
  <si>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</si>
  <si>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</si>
  <si>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</si>
  <si>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</si>
  <si>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</si>
  <si>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</si>
  <si>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</si>
  <si>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</si>
  <si>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</si>
  <si>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</si>
  <si>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</si>
  <si>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</si>
  <si>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</si>
  <si>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</si>
  <si>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</si>
  <si>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</si>
  <si>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</si>
  <si>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</si>
  <si>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</si>
  <si>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</si>
  <si>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</si>
  <si>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</si>
  <si>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</si>
  <si>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</si>
  <si>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</si>
  <si>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</si>
  <si>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</si>
  <si>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</si>
  <si>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</si>
  <si>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</si>
  <si>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</si>
  <si>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</si>
  <si>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</si>
  <si>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</si>
  <si>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</si>
  <si>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</si>
  <si>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</si>
  <si>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</si>
  <si>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</si>
  <si>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</si>
  <si>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</si>
  <si>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</si>
  <si>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</si>
  <si>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</si>
  <si>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</si>
  <si>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</si>
  <si>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</si>
  <si>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</si>
  <si>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</si>
  <si>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</si>
  <si>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</si>
  <si>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</si>
  <si>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</si>
  <si>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</si>
  <si>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</si>
  <si>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</si>
  <si>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</si>
  <si>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</si>
  <si>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</si>
  <si>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</si>
  <si>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</si>
  <si>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</si>
  <si>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</si>
  <si>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</si>
  <si>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</si>
  <si>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</si>
  <si>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</si>
  <si>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</si>
  <si>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</si>
  <si>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</si>
  <si>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</si>
  <si>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</si>
  <si>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</si>
  <si>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</si>
  <si>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</si>
  <si>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</si>
  <si>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</si>
  <si>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</si>
  <si>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</si>
  <si>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</si>
  <si>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</si>
  <si>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</si>
  <si>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</si>
  <si>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</si>
  <si>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</si>
  <si>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</si>
  <si>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</si>
  <si>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</si>
  <si>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</si>
  <si>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</si>
  <si>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</si>
  <si>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</si>
  <si>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</si>
  <si>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</si>
  <si>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</si>
  <si>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</si>
  <si>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</si>
  <si>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</si>
  <si>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</si>
  <si>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</si>
  <si>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</si>
  <si>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</si>
  <si>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</si>
  <si>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</si>
  <si>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</si>
  <si>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</si>
  <si>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</si>
  <si>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</si>
  <si>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</si>
  <si>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</si>
  <si>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</si>
  <si>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</si>
  <si>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</si>
  <si>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</si>
  <si>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</si>
  <si>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</si>
  <si>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</si>
  <si>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</si>
  <si>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</si>
  <si>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</si>
  <si>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</si>
  <si>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</si>
  <si>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</si>
  <si>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</si>
  <si>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</si>
  <si>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</si>
  <si>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</si>
  <si>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</si>
  <si>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</si>
  <si>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</si>
  <si>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</si>
  <si>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</si>
  <si>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</si>
  <si>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</si>
  <si>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</si>
  <si>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</si>
  <si>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</si>
  <si>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</si>
  <si>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</si>
  <si>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</si>
  <si>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</si>
  <si>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</si>
  <si>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</si>
  <si>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</si>
  <si>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</si>
  <si>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</si>
  <si>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</si>
  <si>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</si>
  <si>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</si>
  <si>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</si>
  <si>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</si>
  <si>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</si>
  <si>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</si>
  <si>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</si>
  <si>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</si>
  <si>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</si>
  <si>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</si>
  <si>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</si>
  <si>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</si>
  <si>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</si>
  <si>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</si>
  <si>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</si>
  <si>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</si>
  <si>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</si>
  <si>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</si>
  <si>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</si>
  <si>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</si>
  <si>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</si>
  <si>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</si>
  <si>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</si>
  <si>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</si>
  <si>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</si>
  <si>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</si>
  <si>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</si>
  <si>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</si>
  <si>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</si>
  <si>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</si>
  <si>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</si>
  <si>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</si>
  <si>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</si>
  <si>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</si>
  <si>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</si>
  <si>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</si>
  <si>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</si>
  <si>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</si>
  <si>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</si>
  <si>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</si>
  <si>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</si>
  <si>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</si>
  <si>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</si>
  <si>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</si>
  <si>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</si>
  <si>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</si>
  <si>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</si>
  <si>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</si>
  <si>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</si>
  <si>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</si>
  <si>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</si>
  <si>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</si>
  <si>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</si>
  <si>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</si>
  <si>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</si>
  <si>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</si>
  <si>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</si>
  <si>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</si>
  <si>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</si>
  <si>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</si>
  <si>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</si>
  <si>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</si>
  <si>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</si>
  <si>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</si>
  <si>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</si>
  <si>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</si>
  <si>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</si>
  <si>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</si>
  <si>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</si>
  <si>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</si>
  <si>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</si>
  <si>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</si>
  <si>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</si>
  <si>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</si>
  <si>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</si>
  <si>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</si>
  <si>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</si>
  <si>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</si>
  <si>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</si>
  <si>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</si>
  <si>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</si>
  <si>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</si>
  <si>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</si>
  <si>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</si>
  <si>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</si>
  <si>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</si>
  <si>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</si>
  <si>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</si>
  <si>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</si>
  <si>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</si>
  <si>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</si>
  <si>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</si>
  <si>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</si>
  <si>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</si>
  <si>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</si>
  <si>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</si>
  <si>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</si>
  <si>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</si>
  <si>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</si>
  <si>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</si>
  <si>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</si>
  <si>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</si>
  <si>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</si>
  <si>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</si>
  <si>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</si>
  <si>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</si>
  <si>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</si>
  <si>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</si>
  <si>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</si>
  <si>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</si>
  <si>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</si>
  <si>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</si>
  <si>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</si>
  <si>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</si>
  <si>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</si>
  <si>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</si>
  <si>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</si>
  <si>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</si>
  <si>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</si>
  <si>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</si>
  <si>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</si>
  <si>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</si>
  <si>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</si>
  <si>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</si>
  <si>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</si>
  <si>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</si>
  <si>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</si>
  <si>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</si>
  <si>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</si>
  <si>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</si>
  <si>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</si>
  <si>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</si>
  <si>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</si>
  <si>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</si>
  <si>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</si>
  <si>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</si>
  <si>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</si>
  <si>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</si>
  <si>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</si>
  <si>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</si>
  <si>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</si>
  <si>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</si>
  <si>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</si>
  <si>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</si>
  <si>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</si>
  <si>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</si>
  <si>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</si>
  <si>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</si>
  <si>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</si>
  <si>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</si>
  <si>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</si>
  <si>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</si>
  <si>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</si>
  <si>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</si>
  <si>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</si>
  <si>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</si>
  <si>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</si>
  <si>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</si>
  <si>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</si>
  <si>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</si>
  <si>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</si>
  <si>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</si>
  <si>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</si>
  <si>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</si>
  <si>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</si>
  <si>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</si>
  <si>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</si>
  <si>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</si>
  <si>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</si>
  <si>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</si>
  <si>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</si>
  <si>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</si>
  <si>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</si>
  <si>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</si>
  <si>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</si>
  <si>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</si>
  <si>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</si>
  <si>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</si>
  <si>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</si>
  <si>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</si>
  <si>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</si>
  <si>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</si>
  <si>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</si>
  <si>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</si>
  <si>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</si>
  <si>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</si>
  <si>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</si>
  <si>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</si>
  <si>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</si>
  <si>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</si>
  <si>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</si>
  <si>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</si>
  <si>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</si>
  <si>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</si>
  <si>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</si>
  <si>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</si>
  <si>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</si>
  <si>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</si>
  <si>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</si>
  <si>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</si>
  <si>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</si>
  <si>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</si>
  <si>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</si>
  <si>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</si>
  <si>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</si>
  <si>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</si>
  <si>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</si>
  <si>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</si>
  <si>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</si>
  <si>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</si>
  <si>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</si>
  <si>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</si>
  <si>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</si>
  <si>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</si>
  <si>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</si>
  <si>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</si>
  <si>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</si>
  <si>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</si>
  <si>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</si>
  <si>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</si>
  <si>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</si>
  <si>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</si>
  <si>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</si>
  <si>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</si>
  <si>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</si>
  <si>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</si>
  <si>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</si>
  <si>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</si>
  <si>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</si>
  <si>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</si>
  <si>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</si>
  <si>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</si>
  <si>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</si>
  <si>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</si>
  <si>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</si>
  <si>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</si>
  <si>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</si>
  <si>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</si>
  <si>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</si>
  <si>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</si>
  <si>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</si>
  <si>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</si>
  <si>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</si>
  <si>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</si>
  <si>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</si>
  <si>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</si>
  <si>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</si>
  <si>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</si>
  <si>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</si>
  <si>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</si>
  <si>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</si>
  <si>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</si>
  <si>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</si>
  <si>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</si>
  <si>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</si>
  <si>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</si>
  <si>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</si>
  <si>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</si>
  <si>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</si>
  <si>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</si>
  <si>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</si>
  <si>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</si>
  <si>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</si>
  <si>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</si>
  <si>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</si>
  <si>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</si>
  <si>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</si>
  <si>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</si>
  <si>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</si>
  <si>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</si>
  <si>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</si>
  <si>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</si>
  <si>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</si>
  <si>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</si>
  <si>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</si>
  <si>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</si>
  <si>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</si>
  <si>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</si>
  <si>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</si>
  <si>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</si>
  <si>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</si>
  <si>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</si>
  <si>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</si>
  <si>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</si>
  <si>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</si>
  <si>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</si>
  <si>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</si>
  <si>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</si>
  <si>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</si>
  <si>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</si>
  <si>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</si>
  <si>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</si>
  <si>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</si>
  <si>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</si>
  <si>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</si>
  <si>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</si>
  <si>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</si>
  <si>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</si>
  <si>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</si>
  <si>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</si>
  <si>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</si>
  <si>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</si>
  <si>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</si>
  <si>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</si>
  <si>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</si>
  <si>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</si>
  <si>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</si>
  <si>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</si>
  <si>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</si>
  <si>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</si>
  <si>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</si>
  <si>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</si>
  <si>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</si>
  <si>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</si>
  <si>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</si>
  <si>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</si>
  <si>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</si>
  <si>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</si>
  <si>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</si>
  <si>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</si>
  <si>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</si>
  <si>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</si>
  <si>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</si>
  <si>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</si>
  <si>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</si>
  <si>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</si>
  <si>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</si>
  <si>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</si>
  <si>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</si>
  <si>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</si>
  <si>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</si>
  <si>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</si>
  <si>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</si>
  <si>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</si>
  <si>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</si>
  <si>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</si>
  <si>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</si>
  <si>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</si>
  <si>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</si>
  <si>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</si>
  <si>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</si>
  <si>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</si>
  <si>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</si>
  <si>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</si>
  <si>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</si>
  <si>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</si>
  <si>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</si>
  <si>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</si>
  <si>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</si>
  <si>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</si>
  <si>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</si>
  <si>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</si>
  <si>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</si>
  <si>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</si>
  <si>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</si>
  <si>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</si>
  <si>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</si>
  <si>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</si>
  <si>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</si>
  <si>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</si>
  <si>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</si>
  <si>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</si>
  <si>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</si>
  <si>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</si>
  <si>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</si>
  <si>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</si>
  <si>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</si>
  <si>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</si>
  <si>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</si>
  <si>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</si>
  <si>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</si>
  <si>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</si>
  <si>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</si>
  <si>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</si>
  <si>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</si>
  <si>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</si>
  <si>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</si>
  <si>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</si>
  <si>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</si>
  <si>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</si>
  <si>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</si>
  <si>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</si>
  <si>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</si>
  <si>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</si>
  <si>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</si>
  <si>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</si>
  <si>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</si>
  <si>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</si>
  <si>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</si>
  <si>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</si>
  <si>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</si>
  <si>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</si>
  <si>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</si>
  <si>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</si>
  <si>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</si>
  <si>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</si>
  <si>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</si>
  <si>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</si>
  <si>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</si>
  <si>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</si>
  <si>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</si>
  <si>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</si>
  <si>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</si>
  <si>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</si>
  <si>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</si>
  <si>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</si>
  <si>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</si>
  <si>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</si>
  <si>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</si>
  <si>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</si>
  <si>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</si>
  <si>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</si>
  <si>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</si>
  <si>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</si>
  <si>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</si>
  <si>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</si>
  <si>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</si>
  <si>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</si>
  <si>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</si>
  <si>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</si>
  <si>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</si>
  <si>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</si>
  <si>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</si>
  <si>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</si>
  <si>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</si>
  <si>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</si>
  <si>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</si>
  <si>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</si>
  <si>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</si>
  <si>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</si>
  <si>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</si>
  <si>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</si>
  <si>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</si>
  <si>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</si>
  <si>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</si>
  <si>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</si>
  <si>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</si>
  <si>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</si>
  <si>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</si>
  <si>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</si>
  <si>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</si>
  <si>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</si>
  <si>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</si>
  <si>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</si>
  <si>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</si>
  <si>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</si>
  <si>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</si>
  <si>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</si>
  <si>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</si>
  <si>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</si>
  <si>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</si>
  <si>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</si>
  <si>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</si>
  <si>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</si>
  <si>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</si>
  <si>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</si>
  <si>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</si>
  <si>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</si>
  <si>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</si>
  <si>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</si>
  <si>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</si>
  <si>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</si>
  <si>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</si>
  <si>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</si>
  <si>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</si>
  <si>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</si>
  <si>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</si>
  <si>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</si>
  <si>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</si>
  <si>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</si>
  <si>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</si>
  <si>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</si>
  <si>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</si>
  <si>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</si>
  <si>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</si>
  <si>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</si>
  <si>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</si>
  <si>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</si>
  <si>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</si>
  <si>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</si>
  <si>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</si>
  <si>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</si>
  <si>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</si>
  <si>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</si>
  <si>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</si>
  <si>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</si>
  <si>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</si>
  <si>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</si>
  <si>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</si>
  <si>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</si>
  <si>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</si>
  <si>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</si>
  <si>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</si>
  <si>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</si>
  <si>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</si>
  <si>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</si>
  <si>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</si>
  <si>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</si>
  <si>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</si>
  <si>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</si>
  <si>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</si>
  <si>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</si>
  <si>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</si>
  <si>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</si>
  <si>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</si>
  <si>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</si>
  <si>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</si>
  <si>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</si>
  <si>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</si>
  <si>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</si>
  <si>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</si>
  <si>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</si>
  <si>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</si>
  <si>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</si>
  <si>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</si>
  <si>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</si>
  <si>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</si>
  <si>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</si>
  <si>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</si>
  <si>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</si>
  <si>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</si>
  <si>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</si>
  <si>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</si>
  <si>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</si>
  <si>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</si>
  <si>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</si>
  <si>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</si>
  <si>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</si>
  <si>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</si>
  <si>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</si>
  <si>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</si>
  <si>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</si>
  <si>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</si>
  <si>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</si>
  <si>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</si>
  <si>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</si>
  <si>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</si>
  <si>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</si>
  <si>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</si>
  <si>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</si>
  <si>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</si>
  <si>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</si>
  <si>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</si>
  <si>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</si>
  <si>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</si>
  <si>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</si>
  <si>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</si>
  <si>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</si>
  <si>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</si>
  <si>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</si>
  <si>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</si>
  <si>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</si>
  <si>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</si>
  <si>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</si>
  <si>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</si>
  <si>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</si>
  <si>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</si>
  <si>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</si>
  <si>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</si>
  <si>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</si>
  <si>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</si>
  <si>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</si>
  <si>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</si>
  <si>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</si>
  <si>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</si>
  <si>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</si>
  <si>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</si>
  <si>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</si>
  <si>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</si>
  <si>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</si>
  <si>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</si>
  <si>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</si>
  <si>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</si>
  <si>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</si>
  <si>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</si>
  <si>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</si>
  <si>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</si>
  <si>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</si>
  <si>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</si>
  <si>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</si>
  <si>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</si>
  <si>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</si>
  <si>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</si>
  <si>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</si>
  <si>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</si>
  <si>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</si>
  <si>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</si>
  <si>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</si>
  <si>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</si>
  <si>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</si>
  <si>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</si>
  <si>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</si>
  <si>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</si>
  <si>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</si>
  <si>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</si>
  <si>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</si>
  <si>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</si>
  <si>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</si>
  <si>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</si>
  <si>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</si>
  <si>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</si>
  <si>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</si>
  <si>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</si>
  <si>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</si>
  <si>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</si>
  <si>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</si>
  <si>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</si>
  <si>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</si>
  <si>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</si>
  <si>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</si>
  <si>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</si>
  <si>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</si>
  <si>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</si>
  <si>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</si>
  <si>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</si>
  <si>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</si>
  <si>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</si>
  <si>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</si>
  <si>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</si>
  <si>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</si>
  <si>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</si>
  <si>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</si>
  <si>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</si>
  <si>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</si>
  <si>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</si>
  <si>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</si>
  <si>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</si>
  <si>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</si>
  <si>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</si>
  <si>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</si>
  <si>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</si>
  <si>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</si>
  <si>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</si>
  <si>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</si>
  <si>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</si>
  <si>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</si>
  <si>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</si>
  <si>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</si>
  <si>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</si>
  <si>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</si>
  <si>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</si>
  <si>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</si>
  <si>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</si>
  <si>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</si>
  <si>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</si>
  <si>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</si>
  <si>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</si>
  <si>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</si>
  <si>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</si>
  <si>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</si>
  <si>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</si>
  <si>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</si>
  <si>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</si>
  <si>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</si>
  <si>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</si>
  <si>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</si>
  <si>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</si>
  <si>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</si>
  <si>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</si>
  <si>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</si>
  <si>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</si>
  <si>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</si>
  <si>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</si>
  <si>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</si>
  <si>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</si>
  <si>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</si>
  <si>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</si>
  <si>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</si>
  <si>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</si>
  <si>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</si>
  <si>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</si>
  <si>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</si>
  <si>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</si>
  <si>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</si>
  <si>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</si>
  <si>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</si>
  <si>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</si>
  <si>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</si>
  <si>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</si>
  <si>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</si>
  <si>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</si>
  <si>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</si>
  <si>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</si>
  <si>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</si>
  <si>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</si>
  <si>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</si>
  <si>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</si>
  <si>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</si>
  <si>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</si>
  <si>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</si>
  <si>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</si>
  <si>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</si>
  <si>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</si>
  <si>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</si>
  <si>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</si>
  <si>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</si>
  <si>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</si>
  <si>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</si>
  <si>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</si>
  <si>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</si>
  <si>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</si>
  <si>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</si>
  <si>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</si>
  <si>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</si>
  <si>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</si>
  <si>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</si>
  <si>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</si>
  <si>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</si>
  <si>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</si>
  <si>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</si>
  <si>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</si>
  <si>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</si>
  <si>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</si>
  <si>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</si>
  <si>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</si>
  <si>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</si>
  <si>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</si>
  <si>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</si>
  <si>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</si>
  <si>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</si>
  <si>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</si>
  <si>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</si>
  <si>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</si>
  <si>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</si>
  <si>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</si>
  <si>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</si>
  <si>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</si>
  <si>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</si>
  <si>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</si>
  <si>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</si>
  <si>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</si>
  <si>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</si>
  <si>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</si>
  <si>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</si>
  <si>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</si>
  <si>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</si>
  <si>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</si>
  <si>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</si>
  <si>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</si>
  <si>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</si>
  <si>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</si>
  <si>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</si>
  <si>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</si>
  <si>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</si>
  <si>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</si>
  <si>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</si>
  <si>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</si>
  <si>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</si>
  <si>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</si>
  <si>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</si>
  <si>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</si>
  <si>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</si>
  <si>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</si>
  <si>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</si>
  <si>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</si>
  <si>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</si>
  <si>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</si>
  <si>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</si>
  <si>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</si>
  <si>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</si>
  <si>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</si>
  <si>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</si>
  <si>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</si>
  <si>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</si>
  <si>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</si>
  <si>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</si>
  <si>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</si>
  <si>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</si>
  <si>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</si>
  <si>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</si>
  <si>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</si>
  <si>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</si>
  <si>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</si>
  <si>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</si>
  <si>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</si>
  <si>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</si>
  <si>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</si>
  <si>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</si>
  <si>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</si>
  <si>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</si>
  <si>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</si>
  <si>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</si>
  <si>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</si>
  <si>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</si>
  <si>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</si>
  <si>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</si>
  <si>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</si>
  <si>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</si>
  <si>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</si>
  <si>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</si>
  <si>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</si>
  <si>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</si>
  <si>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</si>
  <si>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</si>
  <si>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</si>
  <si>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</si>
  <si>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</si>
  <si>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</si>
  <si>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</si>
  <si>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</si>
  <si>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</si>
  <si>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</si>
  <si>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</si>
  <si>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</si>
  <si>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</si>
  <si>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</si>
  <si>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</si>
  <si>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</si>
  <si>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</si>
  <si>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</si>
  <si>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</si>
  <si>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</si>
  <si>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</si>
  <si>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</si>
  <si>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</si>
  <si>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</si>
  <si>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</si>
  <si>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</si>
  <si>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</si>
  <si>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</si>
  <si>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</si>
  <si>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</si>
  <si>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</si>
  <si>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</si>
  <si>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</si>
  <si>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</si>
  <si>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</si>
  <si>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</si>
  <si>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</si>
  <si>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</si>
  <si>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</si>
  <si>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</si>
  <si>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</si>
  <si>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</si>
  <si>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</si>
  <si>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</si>
  <si>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</si>
  <si>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</si>
  <si>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</si>
  <si>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</si>
  <si>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</si>
  <si>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</si>
  <si>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</si>
  <si>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</si>
  <si>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</si>
  <si>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</si>
  <si>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</si>
  <si>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</si>
  <si>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</si>
  <si>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</si>
  <si>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</si>
  <si>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</si>
  <si>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</si>
  <si>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</si>
  <si>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</si>
  <si>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</si>
  <si>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</si>
  <si>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</si>
  <si>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</si>
  <si>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</si>
  <si>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</si>
  <si>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</si>
  <si>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</si>
  <si>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</si>
  <si>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</si>
  <si>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</si>
  <si>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</si>
  <si>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</si>
  <si>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</si>
  <si>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</si>
  <si>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</si>
  <si>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</si>
  <si>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</si>
  <si>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</si>
  <si>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</si>
  <si>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</si>
  <si>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</si>
  <si>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</si>
  <si>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</si>
  <si>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</si>
  <si>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</si>
  <si>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</si>
  <si>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</si>
  <si>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</si>
  <si>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</si>
  <si>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</si>
  <si>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</si>
  <si>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</si>
  <si>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</si>
  <si>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</si>
  <si>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</si>
  <si>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</si>
  <si>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</si>
  <si>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</si>
  <si>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</si>
  <si>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</si>
  <si>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</si>
  <si>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</si>
  <si>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</si>
  <si>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</si>
  <si>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</si>
  <si>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</si>
  <si>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</si>
  <si>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</si>
  <si>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</si>
  <si>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</si>
  <si>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</si>
  <si>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</si>
  <si>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</si>
  <si>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</si>
  <si>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</si>
  <si>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</si>
  <si>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</si>
  <si>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</si>
  <si>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</si>
  <si>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</si>
  <si>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</si>
  <si>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</si>
  <si>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</si>
  <si>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</si>
  <si>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</si>
  <si>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</si>
  <si>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</si>
  <si>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</si>
  <si>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</si>
  <si>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</si>
  <si>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</si>
  <si>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</si>
  <si>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</si>
  <si>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</si>
  <si>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</si>
  <si>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</si>
  <si>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</si>
  <si>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</si>
  <si>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</si>
  <si>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</si>
  <si>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</si>
  <si>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</si>
  <si>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</si>
  <si>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</si>
  <si>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</si>
  <si>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</si>
  <si>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</si>
  <si>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</si>
  <si>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</si>
  <si>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</si>
  <si>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</si>
  <si>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</si>
  <si>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</si>
  <si>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</si>
  <si>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</si>
  <si>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</si>
  <si>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</si>
  <si>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</si>
  <si>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</si>
  <si>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</si>
  <si>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</si>
  <si>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</si>
  <si>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</si>
  <si>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</si>
  <si>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</si>
  <si>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</si>
  <si>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</si>
  <si>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</si>
  <si>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</si>
  <si>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</si>
  <si>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</si>
  <si>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</si>
  <si>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</si>
  <si>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</si>
  <si>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</si>
  <si>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</si>
  <si>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</si>
  <si>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</si>
  <si>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</si>
  <si>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</si>
  <si>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</si>
  <si>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</si>
  <si>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</si>
  <si>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</si>
  <si>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</si>
  <si>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</si>
  <si>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</si>
  <si>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</si>
  <si>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</si>
  <si>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</si>
  <si>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</si>
  <si>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</si>
  <si>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</si>
  <si>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</si>
  <si>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</si>
  <si>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</si>
  <si>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</si>
  <si>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</si>
  <si>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</si>
  <si>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</si>
  <si>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</si>
  <si>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</si>
  <si>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</si>
  <si>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</si>
  <si>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</si>
  <si>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</si>
  <si>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</si>
  <si>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</si>
  <si>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</si>
  <si>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</si>
  <si>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</si>
  <si>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</si>
  <si>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</si>
  <si>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</si>
  <si>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</si>
  <si>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</si>
  <si>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</si>
  <si>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</si>
  <si>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</si>
  <si>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</si>
  <si>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</si>
  <si>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</si>
  <si>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</si>
  <si>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</si>
  <si>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</si>
  <si>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</si>
  <si>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</si>
  <si>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</si>
  <si>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</si>
  <si>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</si>
  <si>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</si>
  <si>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</si>
  <si>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</si>
  <si>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</si>
  <si>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</si>
  <si>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</si>
  <si>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</si>
  <si>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</si>
  <si>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</si>
  <si>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</si>
  <si>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</si>
  <si>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</si>
  <si>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</si>
  <si>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</si>
  <si>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</si>
  <si>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</si>
  <si>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</si>
  <si>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</si>
  <si>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</si>
  <si>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</si>
  <si>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</si>
  <si>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</si>
  <si>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</si>
  <si>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</si>
  <si>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</si>
  <si>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</si>
  <si>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</si>
  <si>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</si>
  <si>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</si>
  <si>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</si>
  <si>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</si>
  <si>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</si>
  <si>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</si>
  <si>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</si>
  <si>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</si>
  <si>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</si>
  <si>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</si>
  <si>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</si>
  <si>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</si>
  <si>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</si>
  <si>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</si>
  <si>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</si>
  <si>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</si>
  <si>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</si>
  <si>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</si>
  <si>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</si>
  <si>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</si>
  <si>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</si>
  <si>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</si>
  <si>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</si>
  <si>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</si>
  <si>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</si>
  <si>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</si>
  <si>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</si>
  <si>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</si>
  <si>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</si>
  <si>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</si>
  <si>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</si>
  <si>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</si>
  <si>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</si>
  <si>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</si>
  <si>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</si>
  <si>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</si>
  <si>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</si>
  <si>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</si>
  <si>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</si>
  <si>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</si>
  <si>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</si>
  <si>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</si>
  <si>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</si>
  <si>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</si>
  <si>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</si>
  <si>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</si>
  <si>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</si>
  <si>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</si>
  <si>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</si>
  <si>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</si>
  <si>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</si>
  <si>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</si>
  <si>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</si>
  <si>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</si>
  <si>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</si>
  <si>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</si>
  <si>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</si>
  <si>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</si>
  <si>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</si>
  <si>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</si>
  <si>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</si>
  <si>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</si>
  <si>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</si>
  <si>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</si>
  <si>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</si>
  <si>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</si>
  <si>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</si>
  <si>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</si>
  <si>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</si>
  <si>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</si>
  <si>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</si>
  <si>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</si>
  <si>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</si>
  <si>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</si>
  <si>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</si>
  <si>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</si>
  <si>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</si>
  <si>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</si>
  <si>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</si>
  <si>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</si>
  <si>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</si>
  <si>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</si>
  <si>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</si>
  <si>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</si>
  <si>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</si>
  <si>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</si>
  <si>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</si>
  <si>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</si>
  <si>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</si>
  <si>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</si>
  <si>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</si>
  <si>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</si>
  <si>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</si>
  <si>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</si>
  <si>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</si>
  <si>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</si>
  <si>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</si>
  <si>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</si>
  <si>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</si>
  <si>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</si>
  <si>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</si>
  <si>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</si>
  <si>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</si>
  <si>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</si>
  <si>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</si>
  <si>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</si>
  <si>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</si>
  <si>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</si>
  <si>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</si>
  <si>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</si>
  <si>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</si>
  <si>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</si>
  <si>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</si>
  <si>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</si>
  <si>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</si>
  <si>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</si>
  <si>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</si>
  <si>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</si>
  <si>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</si>
  <si>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</si>
  <si>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</si>
  <si>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</si>
  <si>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</si>
  <si>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</si>
  <si>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</si>
  <si>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</si>
  <si>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</si>
  <si>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</si>
  <si>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</si>
  <si>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</si>
  <si>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</si>
  <si>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</si>
  <si>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</si>
  <si>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</si>
  <si>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</si>
  <si>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</si>
  <si>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</si>
  <si>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</si>
  <si>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</si>
  <si>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</si>
  <si>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</si>
  <si>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</si>
  <si>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</si>
  <si>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</si>
  <si>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</si>
  <si>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</si>
  <si>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</si>
  <si>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</si>
  <si>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</si>
  <si>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</si>
  <si>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</si>
  <si>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</si>
  <si>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</si>
  <si>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</si>
  <si>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</si>
  <si>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</si>
  <si>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</si>
  <si>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</si>
  <si>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</si>
  <si>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</si>
  <si>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</si>
  <si>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</si>
  <si>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</si>
  <si>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</si>
  <si>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</si>
  <si>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</si>
  <si>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</si>
  <si>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</si>
  <si>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</si>
  <si>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</si>
  <si>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</si>
  <si>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</si>
  <si>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</si>
  <si>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</si>
  <si>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</si>
  <si>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</si>
  <si>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</si>
  <si>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</si>
  <si>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</si>
  <si>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</si>
  <si>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</si>
  <si>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</si>
  <si>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</si>
  <si>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</si>
  <si>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</si>
  <si>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</si>
  <si>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</si>
  <si>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</si>
  <si>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</si>
  <si>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</si>
  <si>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</si>
  <si>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</si>
  <si>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</si>
  <si>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</si>
  <si>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</si>
  <si>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</si>
  <si>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</si>
  <si>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</si>
  <si>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</si>
  <si>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</si>
  <si>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</si>
  <si>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</si>
  <si>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</si>
  <si>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</si>
  <si>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</si>
  <si>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</si>
  <si>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</si>
  <si>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</si>
  <si>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</si>
  <si>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</si>
  <si>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</si>
  <si>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</si>
  <si>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</si>
  <si>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</si>
  <si>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</si>
  <si>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</si>
  <si>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</si>
  <si>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</si>
  <si>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</si>
  <si>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</si>
  <si>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</si>
  <si>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</si>
  <si>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</si>
  <si>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</si>
  <si>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</si>
  <si>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</si>
  <si>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</si>
  <si>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</si>
  <si>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</si>
  <si>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</si>
  <si>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</si>
  <si>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</si>
  <si>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</si>
  <si>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</si>
  <si>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</si>
  <si>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</si>
  <si>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</si>
  <si>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</si>
  <si>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</si>
  <si>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</si>
  <si>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</si>
  <si>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</si>
  <si>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</si>
  <si>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</si>
  <si>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</si>
  <si>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</si>
  <si>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</si>
  <si>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</si>
  <si>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</si>
  <si>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</si>
  <si>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</si>
  <si>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</si>
  <si>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</si>
  <si>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</si>
  <si>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</si>
  <si>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</si>
  <si>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</si>
  <si>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</si>
  <si>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</si>
  <si>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</si>
  <si>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</si>
  <si>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</si>
  <si>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</si>
  <si>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</si>
  <si>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</si>
  <si>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</si>
  <si>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</si>
  <si>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</si>
  <si>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</si>
  <si>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</si>
  <si>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</si>
  <si>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</si>
  <si>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</si>
  <si>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</si>
  <si>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</si>
  <si>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</si>
  <si>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</si>
  <si>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</si>
  <si>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</si>
  <si>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</si>
  <si>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</si>
  <si>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</si>
  <si>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</si>
  <si>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</si>
  <si>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</si>
  <si>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</si>
  <si>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</si>
  <si>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</si>
  <si>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</si>
  <si>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</si>
  <si>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</si>
  <si>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</si>
  <si>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</si>
  <si>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</si>
  <si>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</si>
  <si>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</si>
  <si>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</si>
  <si>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</si>
  <si>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</si>
  <si>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</si>
  <si>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</si>
  <si>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</si>
  <si>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</si>
  <si>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</si>
  <si>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</si>
  <si>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</si>
  <si>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</si>
  <si>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</si>
  <si>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</si>
  <si>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</si>
  <si>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</si>
  <si>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</si>
  <si>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</si>
  <si>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</si>
  <si>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</si>
  <si>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</si>
  <si>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</si>
  <si>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</si>
  <si>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</si>
  <si>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</si>
  <si>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</si>
  <si>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</si>
  <si>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</si>
  <si>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</si>
  <si>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</si>
  <si>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</si>
  <si>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</si>
  <si>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</si>
  <si>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</si>
  <si>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</si>
  <si>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</si>
  <si>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</si>
  <si>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</si>
  <si>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</si>
  <si>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</si>
  <si>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</si>
  <si>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</si>
  <si>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</si>
  <si>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</si>
  <si>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</si>
  <si>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</si>
  <si>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</si>
  <si>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</si>
  <si>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</si>
  <si>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</si>
  <si>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</si>
  <si>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</si>
  <si>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</si>
  <si>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</si>
  <si>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</si>
  <si>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</si>
  <si>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</si>
  <si>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</si>
  <si>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</si>
  <si>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</si>
  <si>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</si>
  <si>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</si>
  <si>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</si>
  <si>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</si>
  <si>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</si>
  <si>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</si>
  <si>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</si>
  <si>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</si>
  <si>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</si>
  <si>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</si>
  <si>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</si>
  <si>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</si>
  <si>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</si>
  <si>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</si>
  <si>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</si>
  <si>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</si>
  <si>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</si>
  <si>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</si>
  <si>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</si>
  <si>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</si>
  <si>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</si>
  <si>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</si>
  <si>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</si>
  <si>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</si>
  <si>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</si>
  <si>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</si>
  <si>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</si>
  <si>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</si>
  <si>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</si>
  <si>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</si>
  <si>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</si>
  <si>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</si>
  <si>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</si>
  <si>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</si>
  <si>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</si>
  <si>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</si>
  <si>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</si>
  <si>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</si>
  <si>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</si>
  <si>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</si>
  <si>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</si>
  <si>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</si>
  <si>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</si>
  <si>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</si>
  <si>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</si>
  <si>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</si>
  <si>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</si>
  <si>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</si>
  <si>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</si>
  <si>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</si>
  <si>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</si>
  <si>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</si>
  <si>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</si>
  <si>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</si>
  <si>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</si>
  <si>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</si>
  <si>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</si>
  <si>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</si>
  <si>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</si>
  <si>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</si>
  <si>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</si>
  <si>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</si>
  <si>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</si>
  <si>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</si>
  <si>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</si>
  <si>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</si>
  <si>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</si>
  <si>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</si>
  <si>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</si>
  <si>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</si>
  <si>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</si>
  <si>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</si>
  <si>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</si>
  <si>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</si>
  <si>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</si>
  <si>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</si>
  <si>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</si>
  <si>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</si>
  <si>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</si>
  <si>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</si>
  <si>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</si>
  <si>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</si>
  <si>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</si>
  <si>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</si>
  <si>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</si>
  <si>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</si>
  <si>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</si>
  <si>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</si>
  <si>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</si>
  <si>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</si>
  <si>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</si>
  <si>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</si>
  <si>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</si>
  <si>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</si>
  <si>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</si>
  <si>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</si>
  <si>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</si>
  <si>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</si>
  <si>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</si>
  <si>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</si>
  <si>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</si>
  <si>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</si>
  <si>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</si>
  <si>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</si>
  <si>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</si>
  <si>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</si>
  <si>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</si>
  <si>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</si>
  <si>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</si>
  <si>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</si>
  <si>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</si>
  <si>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</si>
  <si>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</si>
  <si>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</si>
  <si>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</si>
  <si>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</si>
  <si>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</si>
  <si>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</si>
  <si>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</si>
  <si>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</si>
  <si>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</si>
  <si>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</si>
  <si>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</si>
  <si>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</si>
  <si>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</si>
  <si>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</si>
  <si>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</si>
  <si>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</si>
  <si>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</si>
  <si>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</si>
  <si>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</si>
  <si>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</si>
  <si>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</si>
  <si>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</si>
  <si>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</si>
  <si>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</si>
  <si>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</si>
  <si>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</si>
  <si>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</si>
  <si>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</si>
  <si>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</si>
  <si>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</si>
  <si>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</si>
  <si>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</si>
  <si>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</si>
  <si>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</si>
  <si>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</si>
  <si>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</si>
  <si>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</si>
  <si>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</si>
  <si>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</si>
  <si>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</si>
  <si>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</si>
  <si>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</si>
  <si>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</si>
  <si>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</si>
  <si>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</si>
  <si>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</si>
  <si>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</si>
  <si>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</si>
  <si>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</si>
  <si>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</si>
  <si>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</si>
  <si>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</si>
  <si>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</si>
  <si>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</si>
  <si>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</si>
  <si>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</si>
  <si>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</si>
  <si>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</si>
  <si>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</si>
  <si>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</si>
  <si>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</si>
  <si>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</si>
  <si>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</si>
  <si>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</si>
  <si>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</si>
  <si>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</si>
  <si>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</si>
  <si>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</si>
  <si>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</si>
  <si>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</si>
  <si>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</si>
  <si>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</si>
  <si>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</si>
  <si>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</si>
  <si>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</si>
  <si>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</si>
  <si>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</si>
  <si>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</si>
  <si>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</si>
  <si>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</si>
  <si>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</si>
  <si>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</si>
  <si>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</si>
  <si>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</si>
  <si>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</si>
  <si>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</si>
  <si>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</si>
  <si>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</si>
  <si>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</si>
  <si>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</si>
  <si>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</si>
  <si>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</si>
  <si>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</si>
  <si>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</si>
  <si>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</si>
  <si>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</si>
  <si>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</si>
  <si>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</si>
  <si>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</si>
  <si>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</si>
  <si>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</si>
  <si>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</si>
  <si>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</si>
  <si>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</si>
  <si>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</si>
  <si>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</si>
  <si>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</si>
  <si>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</si>
  <si>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</si>
  <si>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</si>
  <si>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</si>
  <si>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</si>
  <si>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</si>
  <si>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</si>
  <si>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</si>
  <si>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</si>
  <si>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</si>
  <si>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</si>
  <si>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</si>
  <si>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</si>
  <si>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</si>
  <si>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</si>
  <si>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</si>
  <si>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</si>
  <si>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</si>
  <si>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</si>
  <si>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</si>
  <si>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</si>
  <si>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</si>
  <si>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</si>
  <si>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</si>
  <si>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</si>
  <si>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</si>
  <si>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</si>
  <si>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</si>
  <si>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</si>
  <si>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</si>
  <si>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</si>
  <si>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</si>
  <si>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</si>
  <si>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</si>
  <si>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</si>
  <si>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</si>
  <si>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</si>
  <si>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</si>
  <si>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</si>
  <si>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</si>
  <si>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</si>
  <si>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</si>
  <si>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</si>
  <si>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</si>
  <si>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</si>
  <si>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</si>
  <si>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</si>
  <si>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</si>
  <si>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</si>
  <si>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</si>
  <si>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</si>
  <si>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</si>
  <si>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</si>
  <si>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</si>
  <si>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</si>
  <si>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</si>
  <si>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</si>
  <si>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</si>
  <si>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</si>
  <si>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</si>
  <si>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</si>
  <si>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</si>
  <si>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</si>
  <si>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</si>
  <si>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</si>
  <si>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</si>
  <si>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</si>
  <si>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</si>
  <si>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</si>
  <si>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</si>
  <si>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</si>
  <si>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</si>
  <si>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</si>
  <si>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</si>
  <si>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</si>
  <si>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</si>
  <si>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</si>
  <si>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</si>
  <si>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</si>
  <si>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</si>
  <si>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</si>
  <si>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</si>
  <si>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</si>
  <si>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</si>
  <si>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</si>
  <si>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</si>
  <si>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</si>
  <si>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</si>
  <si>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</si>
  <si>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</si>
  <si>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</si>
  <si>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</si>
  <si>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</si>
  <si>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</si>
  <si>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</si>
  <si>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</si>
  <si>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</si>
  <si>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</si>
  <si>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</si>
  <si>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</si>
  <si>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</si>
  <si>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</si>
  <si>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</si>
  <si>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</si>
  <si>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</si>
  <si>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</si>
  <si>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</si>
  <si>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</si>
  <si>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</si>
  <si>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</si>
  <si>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</si>
  <si>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</si>
  <si>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</si>
  <si>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</si>
  <si>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</si>
  <si>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</si>
  <si>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</si>
  <si>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</si>
  <si>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</si>
  <si>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</si>
  <si>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</si>
  <si>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</si>
  <si>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</si>
  <si>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</si>
  <si>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</si>
  <si>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</si>
  <si>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</si>
  <si>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</si>
  <si>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</si>
  <si>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</si>
  <si>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</si>
  <si>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</si>
  <si>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</si>
  <si>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</si>
  <si>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</si>
  <si>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</si>
  <si>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</si>
  <si>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</si>
  <si>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</si>
  <si>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</si>
  <si>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</si>
  <si>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</si>
  <si>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</si>
  <si>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</si>
  <si>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</si>
  <si>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</si>
  <si>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</si>
  <si>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</si>
  <si>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</si>
  <si>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</si>
  <si>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</si>
  <si>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</si>
  <si>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</si>
  <si>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</si>
  <si>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</si>
  <si>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</si>
  <si>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</si>
  <si>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</si>
  <si>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</si>
  <si>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</si>
  <si>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</si>
  <si>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</si>
  <si>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</si>
  <si>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</si>
  <si>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</si>
  <si>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</si>
  <si>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</si>
  <si>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</si>
  <si>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</si>
  <si>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</si>
  <si>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</si>
  <si>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</si>
  <si>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</si>
  <si>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</si>
  <si>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</si>
  <si>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</si>
  <si>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</si>
  <si>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</si>
  <si>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</si>
  <si>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</si>
  <si>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</si>
  <si>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</si>
  <si>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</si>
  <si>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</si>
  <si>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</si>
  <si>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</si>
  <si>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</si>
  <si>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</si>
  <si>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</si>
  <si>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</si>
  <si>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</si>
  <si>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</si>
  <si>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</si>
  <si>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</si>
  <si>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</si>
  <si>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</si>
  <si>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</si>
  <si>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</si>
  <si>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</si>
  <si>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</si>
  <si>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</si>
  <si>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</si>
  <si>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</si>
  <si>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</si>
  <si>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</si>
  <si>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</si>
  <si>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</si>
  <si>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</si>
  <si>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</si>
  <si>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</si>
  <si>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</si>
  <si>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</si>
  <si>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</si>
  <si>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</si>
  <si>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</si>
  <si>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</si>
  <si>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</si>
  <si>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</si>
  <si>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</si>
  <si>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</si>
  <si>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</si>
  <si>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</si>
  <si>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</si>
  <si>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</si>
  <si>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</si>
  <si>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</si>
  <si>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</si>
  <si>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</si>
  <si>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</si>
  <si>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</si>
  <si>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</si>
  <si>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</si>
  <si>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</si>
  <si>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</si>
  <si>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</si>
  <si>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</si>
  <si>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</si>
  <si>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</si>
  <si>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</si>
  <si>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</si>
  <si>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</si>
  <si>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</si>
  <si>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</si>
  <si>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</si>
  <si>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</si>
  <si>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</si>
  <si>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</si>
  <si>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</si>
  <si>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</si>
  <si>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</si>
  <si>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</si>
  <si>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</si>
  <si>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</si>
  <si>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</si>
  <si>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</si>
  <si>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</si>
  <si>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</si>
  <si>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</si>
  <si>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</si>
  <si>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</si>
  <si>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</si>
  <si>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</si>
  <si>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</si>
  <si>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</si>
  <si>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</si>
  <si>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</si>
  <si>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</si>
  <si>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</si>
  <si>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</si>
  <si>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</si>
  <si>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</si>
  <si>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</si>
  <si>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</si>
  <si>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</si>
  <si>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</si>
  <si>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</si>
  <si>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</si>
  <si>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</si>
  <si>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</si>
  <si>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</si>
  <si>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</si>
  <si>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</si>
  <si>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</si>
  <si>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</si>
  <si>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</si>
  <si>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</si>
  <si>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</si>
  <si>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</si>
  <si>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</si>
  <si>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</si>
  <si>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</si>
  <si>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</si>
  <si>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</si>
  <si>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</si>
  <si>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</si>
  <si>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</si>
  <si>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</si>
  <si>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</si>
  <si>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</si>
  <si>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</si>
  <si>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</si>
  <si>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</si>
  <si>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</si>
  <si>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</si>
  <si>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</si>
  <si>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</si>
  <si>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</si>
  <si>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</si>
  <si>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</si>
  <si>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</si>
  <si>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</si>
  <si>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</si>
  <si>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</si>
  <si>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</si>
  <si>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</si>
  <si>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</si>
  <si>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</si>
  <si>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</si>
  <si>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</si>
  <si>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</si>
  <si>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</si>
  <si>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</si>
  <si>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</si>
  <si>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</si>
  <si>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</si>
  <si>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</si>
  <si>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</si>
  <si>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</si>
  <si>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</si>
  <si>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</si>
  <si>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</si>
  <si>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</si>
  <si>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</si>
  <si>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</si>
  <si>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</si>
  <si>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</si>
  <si>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</si>
  <si>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</si>
  <si>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</si>
  <si>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</si>
  <si>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</si>
  <si>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</si>
  <si>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</si>
  <si>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</si>
  <si>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</si>
  <si>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</si>
  <si>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</si>
  <si>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</si>
  <si>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</si>
  <si>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</si>
  <si>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</si>
  <si>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</si>
  <si>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</si>
  <si>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</si>
  <si>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</si>
  <si>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</si>
  <si>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</si>
  <si>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</si>
  <si>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</si>
  <si>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</si>
  <si>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</si>
  <si>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</si>
  <si>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</si>
  <si>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</si>
  <si>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</si>
  <si>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</si>
  <si>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</si>
  <si>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</si>
  <si>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</si>
  <si>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</si>
  <si>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</si>
  <si>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</si>
  <si>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</si>
  <si>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</si>
  <si>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</si>
  <si>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</si>
  <si>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</si>
  <si>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</si>
  <si>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</si>
  <si>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</si>
  <si>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</si>
  <si>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</si>
  <si>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</si>
  <si>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</si>
  <si>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</si>
  <si>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</si>
  <si>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</si>
  <si>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</si>
  <si>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</si>
  <si>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</si>
  <si>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</si>
  <si>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</si>
  <si>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</si>
  <si>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</si>
  <si>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</si>
  <si>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</si>
  <si>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</si>
  <si>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</si>
  <si>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</si>
  <si>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</si>
  <si>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</si>
  <si>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</si>
  <si>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</si>
  <si>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</si>
  <si>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</si>
  <si>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</si>
  <si>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</si>
  <si>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</si>
  <si>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</si>
  <si>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</si>
  <si>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</si>
  <si>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</si>
  <si>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</si>
  <si>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</si>
  <si>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</si>
  <si>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</si>
  <si>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</si>
  <si>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</si>
  <si>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</si>
  <si>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</si>
  <si>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</si>
  <si>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</si>
  <si>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</si>
  <si>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</si>
  <si>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</si>
  <si>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</si>
  <si>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</si>
  <si>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</si>
  <si>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</si>
  <si>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</si>
  <si>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</si>
  <si>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</si>
  <si>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</si>
  <si>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</si>
  <si>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</si>
  <si>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</si>
  <si>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</si>
  <si>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</si>
  <si>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</si>
  <si>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</si>
  <si>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</si>
  <si>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</si>
  <si>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</si>
  <si>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</si>
  <si>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</si>
  <si>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</si>
  <si>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</si>
  <si>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</si>
  <si>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</si>
  <si>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</si>
  <si>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</si>
  <si>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</si>
  <si>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</si>
  <si>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</si>
  <si>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</si>
  <si>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</si>
  <si>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</si>
  <si>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</si>
  <si>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</si>
  <si>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</si>
  <si>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</si>
  <si>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</si>
  <si>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</si>
  <si>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</si>
  <si>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</si>
  <si>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</si>
  <si>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</si>
  <si>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</si>
  <si>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</si>
  <si>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</si>
  <si>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</si>
  <si>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</si>
  <si>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</si>
  <si>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</si>
  <si>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</si>
  <si>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</si>
  <si>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</si>
  <si>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</si>
  <si>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</si>
  <si>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</si>
  <si>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</si>
  <si>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</si>
  <si>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</si>
  <si>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</si>
  <si>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</si>
  <si>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</si>
  <si>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</si>
  <si>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</si>
  <si>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</si>
  <si>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</si>
  <si>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</si>
  <si>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</si>
  <si>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</si>
  <si>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</si>
  <si>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</si>
  <si>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</si>
  <si>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</si>
  <si>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</si>
  <si>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</si>
  <si>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</si>
  <si>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</si>
  <si>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</si>
  <si>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</si>
  <si>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</si>
  <si>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</si>
  <si>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</si>
  <si>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</si>
  <si>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</si>
  <si>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</si>
  <si>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</si>
  <si>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</si>
  <si>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</si>
  <si>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</si>
  <si>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</si>
  <si>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</si>
  <si>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</si>
  <si>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</si>
  <si>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</si>
  <si>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</si>
  <si>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</si>
  <si>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</si>
  <si>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</si>
  <si>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</si>
  <si>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</si>
  <si>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</si>
  <si>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</si>
  <si>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</si>
  <si>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</si>
  <si>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</si>
  <si>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</si>
  <si>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</si>
  <si>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</si>
  <si>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</si>
  <si>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</si>
  <si>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</si>
  <si>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</si>
  <si>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</si>
  <si>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</si>
  <si>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</si>
  <si>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</si>
  <si>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</si>
  <si>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</si>
  <si>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</si>
  <si>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</si>
  <si>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</si>
  <si>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</si>
  <si>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</si>
  <si>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</si>
  <si>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</si>
  <si>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</si>
  <si>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</si>
  <si>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</si>
  <si>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</si>
  <si>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</si>
  <si>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</si>
  <si>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</si>
  <si>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</si>
  <si>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</si>
  <si>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</si>
  <si>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</si>
  <si>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</si>
  <si>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</si>
  <si>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</si>
  <si>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</si>
  <si>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</si>
  <si>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</si>
  <si>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</si>
  <si>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</si>
  <si>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</si>
  <si>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</si>
  <si>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</si>
  <si>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</si>
  <si>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</si>
  <si>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</si>
  <si>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</si>
  <si>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</si>
  <si>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</si>
  <si>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</si>
  <si>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</si>
  <si>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</si>
  <si>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</si>
  <si>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</si>
  <si>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</si>
  <si>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</si>
  <si>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</si>
  <si>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</si>
  <si>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</si>
  <si>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</si>
  <si>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</si>
  <si>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</si>
  <si>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</si>
  <si>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</si>
  <si>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</si>
  <si>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</si>
  <si>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</si>
  <si>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</si>
  <si>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</si>
  <si>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</si>
  <si>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</si>
  <si>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</si>
  <si>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</si>
  <si>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</si>
  <si>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</si>
  <si>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</si>
  <si>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</si>
  <si>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</si>
  <si>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</si>
  <si>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</si>
  <si>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</si>
  <si>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</si>
  <si>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</si>
  <si>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</si>
  <si>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</si>
  <si>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</si>
  <si>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</si>
  <si>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</si>
  <si>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</si>
  <si>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</si>
  <si>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</si>
  <si>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</si>
  <si>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</si>
  <si>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</si>
  <si>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</si>
  <si>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</si>
  <si>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</si>
  <si>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</si>
  <si>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</si>
  <si>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</si>
  <si>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</si>
  <si>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</si>
  <si>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</si>
  <si>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</si>
  <si>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</si>
  <si>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</si>
  <si>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</si>
  <si>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</si>
  <si>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</si>
  <si>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</si>
  <si>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</si>
  <si>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</si>
  <si>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</si>
  <si>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</si>
  <si>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</si>
  <si>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</si>
  <si>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</si>
  <si>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</si>
  <si>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</si>
  <si>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</si>
  <si>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</si>
  <si>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</si>
  <si>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</si>
  <si>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</si>
  <si>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</si>
  <si>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</si>
  <si>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</si>
  <si>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</si>
  <si>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</si>
  <si>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</si>
  <si>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</si>
  <si>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</si>
  <si>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</si>
  <si>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</si>
  <si>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</si>
  <si>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</si>
  <si>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</si>
  <si>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</si>
  <si>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</si>
  <si>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</si>
  <si>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</si>
  <si>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</si>
  <si>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</si>
  <si>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</si>
  <si>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</si>
  <si>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</si>
  <si>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</si>
  <si>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</si>
  <si>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</si>
  <si>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</si>
  <si>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</si>
  <si>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</si>
  <si>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</si>
  <si>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</si>
  <si>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</si>
  <si>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</si>
  <si>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</si>
  <si>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</si>
  <si>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</si>
  <si>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</si>
  <si>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</si>
  <si>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</si>
  <si>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</si>
  <si>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</si>
  <si>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</si>
  <si>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</si>
  <si>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</si>
  <si>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</si>
  <si>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</si>
  <si>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</si>
  <si>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</si>
  <si>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</si>
  <si>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</si>
  <si>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</si>
  <si>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</si>
  <si>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</si>
  <si>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</si>
  <si>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</si>
  <si>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</si>
  <si>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</si>
  <si>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</si>
  <si>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</si>
  <si>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</si>
  <si>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</si>
  <si>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</si>
  <si>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</si>
  <si>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</si>
  <si>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</si>
  <si>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</si>
  <si>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</si>
  <si>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</si>
  <si>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</si>
  <si>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</si>
  <si>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</si>
  <si>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</si>
  <si>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</si>
  <si>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</si>
  <si>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</si>
  <si>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</si>
  <si>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</si>
  <si>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</si>
  <si>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</si>
  <si>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</si>
  <si>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</si>
  <si>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</si>
  <si>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</si>
  <si>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</si>
  <si>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</si>
  <si>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</si>
  <si>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</si>
  <si>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</si>
  <si>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</si>
  <si>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</si>
  <si>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</si>
  <si>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</si>
  <si>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</si>
  <si>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</si>
  <si>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</si>
  <si>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</si>
  <si>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</si>
  <si>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</si>
  <si>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</si>
  <si>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</si>
  <si>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</si>
  <si>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</si>
  <si>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</si>
  <si>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</si>
  <si>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</si>
  <si>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</si>
  <si>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</si>
  <si>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</si>
  <si>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</si>
  <si>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</si>
  <si>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</si>
  <si>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</si>
  <si>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</si>
  <si>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</si>
  <si>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</si>
  <si>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</si>
  <si>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</si>
  <si>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</si>
  <si>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</si>
  <si>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</si>
  <si>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</si>
  <si>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</si>
  <si>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</si>
  <si>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</si>
  <si>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</si>
  <si>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</si>
  <si>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</si>
  <si>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</si>
  <si>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</si>
  <si>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</si>
  <si>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</si>
  <si>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</si>
  <si>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</si>
  <si>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</si>
  <si>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</si>
  <si>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</si>
  <si>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</si>
  <si>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</si>
  <si>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</si>
  <si>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</si>
  <si>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</si>
  <si>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</si>
  <si>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</si>
  <si>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</si>
  <si>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</si>
  <si>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</si>
  <si>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</si>
  <si>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</si>
  <si>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</si>
  <si>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</si>
  <si>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</si>
  <si>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</si>
  <si>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</si>
  <si>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</si>
  <si>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</si>
  <si>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</si>
  <si>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</si>
  <si>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</si>
  <si>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</si>
  <si>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</si>
  <si>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</si>
  <si>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</si>
  <si>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</si>
  <si>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</si>
  <si>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</si>
  <si>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</si>
  <si>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</si>
  <si>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</si>
  <si>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</si>
  <si>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</si>
  <si>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</si>
  <si>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</si>
  <si>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</si>
  <si>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</si>
  <si>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</si>
  <si>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</si>
  <si>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</si>
  <si>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</si>
  <si>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</si>
  <si>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</si>
  <si>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</si>
  <si>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</si>
  <si>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</si>
  <si>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</si>
  <si>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</si>
  <si>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</si>
  <si>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</si>
  <si>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</si>
  <si>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</si>
  <si>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</si>
  <si>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</si>
  <si>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</si>
  <si>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</si>
  <si>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</si>
  <si>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</si>
  <si>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</si>
  <si>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</si>
  <si>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</si>
  <si>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</si>
  <si>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</si>
  <si>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</si>
  <si>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</si>
  <si>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</si>
  <si>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</si>
  <si>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</si>
  <si>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</si>
  <si>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</si>
  <si>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</si>
  <si>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</si>
  <si>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</si>
  <si>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</si>
  <si>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</si>
  <si>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</si>
  <si>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</si>
  <si>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</si>
  <si>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</si>
  <si>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</si>
  <si>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</si>
  <si>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</si>
  <si>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</si>
  <si>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</si>
  <si>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</si>
  <si>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</si>
  <si>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</si>
  <si>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</si>
  <si>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</si>
  <si>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</si>
  <si>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</si>
  <si>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</si>
  <si>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</si>
  <si>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</si>
  <si>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</si>
  <si>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</si>
  <si>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</si>
  <si>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</si>
  <si>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</si>
  <si>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</si>
  <si>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</si>
  <si>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</si>
  <si>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</si>
  <si>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</si>
  <si>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</si>
  <si>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</si>
  <si>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</si>
  <si>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</si>
  <si>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</si>
  <si>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</si>
  <si>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</si>
  <si>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</si>
  <si>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</si>
  <si>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</si>
  <si>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</si>
  <si>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</si>
  <si>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</si>
  <si>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</si>
  <si>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</si>
  <si>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</si>
  <si>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</si>
  <si>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</si>
  <si>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</si>
  <si>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</si>
  <si>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</si>
  <si>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</si>
  <si>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</si>
  <si>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</si>
  <si>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</si>
  <si>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</si>
  <si>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</si>
  <si>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</si>
  <si>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</si>
  <si>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</si>
  <si>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</si>
  <si>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</si>
  <si>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</si>
  <si>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</si>
  <si>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</si>
  <si>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</si>
  <si>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</si>
  <si>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</si>
  <si>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</si>
  <si>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</si>
  <si>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</si>
  <si>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</si>
  <si>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</si>
  <si>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</si>
  <si>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</si>
  <si>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</si>
  <si>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</si>
  <si>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</si>
  <si>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</si>
  <si>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</si>
  <si>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</si>
  <si>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</si>
  <si>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</si>
  <si>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</si>
  <si>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</si>
  <si>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</si>
  <si>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</si>
  <si>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</si>
  <si>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</si>
  <si>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</si>
  <si>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</si>
  <si>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</si>
  <si>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</si>
  <si>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</si>
  <si>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</si>
  <si>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</si>
  <si>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</si>
  <si>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</si>
  <si>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</si>
  <si>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</si>
  <si>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</si>
  <si>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</si>
  <si>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</si>
  <si>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</si>
  <si>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</si>
  <si>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</si>
  <si>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</si>
  <si>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</si>
  <si>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</si>
  <si>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</si>
  <si>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</si>
  <si>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</si>
  <si>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</si>
  <si>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</si>
  <si>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</si>
  <si>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</si>
  <si>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</si>
  <si>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</si>
  <si>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</si>
  <si>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</si>
  <si>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</si>
  <si>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</si>
  <si>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</si>
  <si>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</si>
  <si>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</si>
  <si>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</si>
  <si>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</si>
  <si>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</si>
  <si>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</si>
  <si>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</si>
  <si>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</si>
  <si>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</si>
  <si>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</si>
  <si>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</si>
  <si>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</si>
  <si>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</si>
  <si>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</si>
  <si>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</si>
  <si>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</si>
  <si>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</si>
  <si>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</si>
  <si>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</si>
  <si>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</si>
  <si>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</si>
  <si>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</si>
  <si>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</si>
  <si>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</si>
  <si>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</si>
  <si>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</si>
  <si>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</si>
  <si>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</si>
  <si>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</si>
  <si>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</si>
  <si>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</si>
  <si>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</si>
  <si>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</si>
  <si>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</si>
  <si>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</si>
  <si>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</si>
  <si>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</si>
  <si>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</si>
  <si>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</si>
  <si>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</si>
  <si>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</si>
  <si>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</si>
  <si>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</si>
  <si>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</si>
  <si>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</si>
  <si>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</si>
  <si>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</si>
  <si>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</si>
  <si>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</si>
  <si>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</si>
  <si>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</si>
  <si>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</si>
  <si>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</si>
  <si>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</si>
  <si>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</si>
  <si>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</si>
  <si>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</si>
  <si>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</si>
  <si>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</si>
  <si>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</si>
  <si>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</si>
  <si>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</si>
  <si>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</si>
  <si>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</si>
  <si>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</si>
  <si>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</si>
  <si>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</si>
  <si>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</si>
  <si>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</si>
  <si>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</si>
  <si>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</si>
  <si>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</si>
  <si>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</si>
  <si>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</si>
  <si>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</si>
  <si>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</si>
  <si>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</si>
  <si>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</si>
  <si>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</si>
  <si>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</si>
  <si>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</si>
  <si>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</si>
  <si>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</si>
  <si>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</si>
  <si>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</si>
  <si>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</si>
  <si>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</si>
  <si>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</si>
  <si>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</si>
  <si>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</si>
  <si>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</si>
  <si>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</si>
  <si>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</si>
  <si>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</si>
  <si>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</si>
  <si>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</si>
  <si>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</si>
  <si>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</si>
  <si>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</si>
  <si>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</si>
  <si>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</si>
  <si>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</si>
  <si>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</si>
  <si>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</si>
  <si>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</si>
  <si>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</si>
  <si>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</si>
  <si>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</si>
  <si>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</si>
  <si>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</si>
  <si>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</si>
  <si>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</si>
  <si>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</si>
  <si>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</si>
  <si>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</si>
  <si>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</si>
  <si>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</si>
  <si>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</si>
  <si>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</si>
  <si>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</si>
  <si>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</si>
  <si>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</si>
  <si>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</si>
  <si>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</si>
  <si>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</si>
  <si>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</si>
  <si>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</si>
  <si>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</si>
  <si>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</si>
  <si>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</si>
  <si>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</si>
  <si>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</si>
  <si>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</si>
  <si>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</si>
  <si>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</si>
  <si>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</si>
  <si>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</si>
  <si>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</si>
  <si>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</si>
  <si>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</si>
  <si>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</si>
  <si>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</si>
  <si>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</si>
  <si>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</si>
  <si>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</si>
  <si>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</si>
  <si>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</si>
  <si>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</si>
  <si>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</si>
  <si>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</si>
  <si>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</si>
  <si>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</si>
  <si>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</si>
  <si>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</si>
  <si>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</si>
  <si>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</si>
  <si>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</si>
  <si>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</si>
  <si>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</si>
  <si>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</si>
  <si>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</si>
  <si>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</si>
  <si>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</si>
  <si>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</si>
  <si>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</si>
  <si>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</si>
  <si>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</si>
  <si>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</si>
  <si>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</si>
  <si>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</si>
  <si>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</si>
  <si>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</si>
  <si>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</si>
  <si>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</si>
  <si>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</si>
  <si>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</si>
  <si>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</si>
  <si>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</si>
  <si>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</si>
  <si>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</si>
  <si>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</si>
  <si>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</si>
  <si>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</si>
  <si>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</si>
  <si>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</si>
  <si>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</si>
  <si>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</si>
  <si>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</si>
  <si>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</si>
  <si>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</si>
  <si>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</si>
  <si>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</si>
  <si>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</si>
  <si>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</si>
  <si>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</si>
  <si>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</si>
  <si>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</si>
  <si>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</si>
  <si>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</si>
  <si>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</si>
  <si>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</si>
  <si>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</si>
  <si>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</si>
  <si>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</si>
  <si>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</si>
  <si>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</si>
  <si>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</si>
  <si>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</si>
  <si>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</si>
  <si>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</si>
  <si>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</si>
  <si>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</si>
  <si>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</si>
  <si>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</si>
  <si>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</si>
  <si>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</si>
  <si>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</si>
  <si>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</si>
  <si>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</si>
  <si>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</si>
  <si>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</si>
  <si>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</si>
  <si>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</si>
  <si>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</si>
  <si>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</si>
  <si>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</si>
  <si>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</si>
  <si>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</si>
  <si>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</si>
  <si>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</si>
  <si>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</si>
  <si>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</si>
  <si>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</si>
  <si>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</si>
  <si>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</si>
  <si>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</si>
  <si>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</si>
  <si>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</si>
  <si>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</si>
  <si>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</si>
  <si>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</si>
  <si>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</si>
  <si>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</si>
  <si>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</si>
  <si>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</si>
  <si>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</si>
  <si>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</si>
  <si>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</si>
  <si>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</si>
  <si>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</si>
  <si>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</si>
  <si>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</si>
  <si>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</si>
  <si>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</si>
  <si>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</si>
  <si>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</si>
  <si>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</si>
  <si>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</si>
  <si>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</si>
  <si>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</si>
  <si>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</si>
  <si>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</si>
  <si>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</si>
  <si>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</si>
  <si>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</si>
  <si>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</si>
  <si>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</si>
  <si>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</si>
  <si>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</si>
  <si>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</si>
  <si>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</si>
  <si>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</si>
  <si>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</si>
  <si>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</si>
  <si>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</si>
  <si>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</si>
  <si>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</si>
  <si>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</si>
  <si>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</si>
  <si>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</si>
  <si>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</si>
  <si>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</si>
  <si>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</si>
  <si>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</si>
  <si>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</si>
  <si>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</si>
  <si>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</si>
  <si>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</si>
  <si>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</si>
  <si>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</si>
  <si>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</si>
  <si>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</si>
  <si>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</si>
  <si>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</si>
  <si>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</si>
  <si>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</si>
  <si>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</si>
  <si>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</si>
  <si>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</si>
  <si>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</si>
  <si>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</si>
  <si>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</si>
  <si>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</si>
  <si>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</si>
  <si>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</si>
  <si>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</si>
  <si>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</si>
  <si>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</si>
  <si>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</si>
  <si>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</si>
  <si>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</si>
  <si>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</si>
  <si>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</si>
  <si>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</si>
  <si>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</si>
  <si>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</si>
  <si>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</si>
  <si>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</si>
  <si>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</si>
  <si>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</si>
  <si>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</si>
  <si>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</si>
  <si>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</si>
  <si>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</si>
  <si>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</si>
  <si>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</si>
  <si>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</si>
  <si>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</si>
  <si>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</si>
  <si>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</si>
  <si>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</si>
  <si>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</si>
  <si>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</si>
  <si>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</si>
  <si>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</si>
  <si>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</si>
  <si>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</si>
  <si>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</si>
  <si>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</si>
  <si>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</si>
  <si>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</si>
  <si>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</si>
  <si>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</si>
  <si>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</si>
  <si>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</si>
  <si>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</si>
  <si>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</si>
  <si>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</si>
  <si>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</si>
  <si>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</si>
  <si>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</si>
  <si>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</si>
  <si>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</si>
  <si>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</si>
  <si>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</si>
  <si>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</si>
  <si>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</si>
  <si>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</si>
  <si>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</si>
  <si>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</si>
  <si>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</si>
  <si>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</si>
  <si>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</si>
  <si>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</si>
  <si>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</si>
  <si>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</si>
  <si>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</si>
  <si>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</si>
  <si>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</si>
  <si>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</si>
  <si>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</si>
  <si>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</si>
  <si>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</si>
  <si>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</si>
  <si>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</si>
  <si>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</si>
  <si>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</si>
  <si>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</si>
  <si>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</si>
  <si>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</si>
  <si>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</si>
  <si>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</si>
  <si>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</si>
  <si>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</si>
  <si>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</si>
  <si>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</si>
  <si>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</si>
  <si>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</si>
  <si>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</si>
  <si>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</si>
  <si>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</si>
  <si>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</si>
  <si>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</si>
  <si>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</si>
  <si>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</si>
  <si>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</si>
  <si>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</si>
  <si>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</si>
  <si>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</si>
  <si>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</si>
  <si>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</si>
  <si>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</si>
  <si>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</si>
  <si>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</si>
  <si>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</si>
  <si>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</si>
  <si>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</si>
  <si>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</si>
  <si>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</si>
  <si>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</si>
  <si>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</si>
  <si>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</si>
  <si>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</si>
  <si>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</si>
  <si>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</si>
  <si>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</si>
  <si>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</si>
  <si>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</si>
  <si>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</si>
  <si>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</si>
  <si>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</si>
  <si>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</si>
  <si>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</si>
  <si>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</si>
  <si>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</si>
  <si>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</si>
  <si>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</si>
  <si>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</si>
  <si>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</si>
  <si>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</si>
  <si>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</si>
  <si>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</si>
  <si>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</si>
  <si>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</si>
  <si>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</si>
  <si>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</si>
  <si>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</si>
  <si>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</si>
  <si>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</si>
  <si>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</si>
  <si>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</si>
  <si>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</si>
  <si>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</si>
  <si>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</si>
  <si>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</si>
  <si>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</si>
  <si>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</si>
  <si>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</si>
  <si>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</si>
  <si>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</si>
  <si>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</si>
  <si>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</si>
  <si>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</si>
  <si>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</si>
  <si>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</si>
  <si>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</si>
  <si>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</si>
  <si>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</si>
  <si>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</si>
  <si>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</si>
  <si>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</si>
  <si>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</si>
  <si>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</si>
  <si>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</si>
  <si>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</si>
  <si>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</si>
  <si>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</si>
  <si>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</si>
  <si>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</si>
  <si>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</si>
  <si>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</si>
  <si>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</si>
  <si>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</si>
  <si>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</si>
  <si>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</si>
  <si>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</si>
  <si>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</si>
  <si>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</si>
  <si>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</si>
  <si>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</si>
  <si>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</si>
  <si>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</si>
  <si>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</si>
  <si>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</si>
  <si>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</si>
  <si>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</si>
  <si>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</si>
  <si>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</si>
  <si>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</si>
  <si>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</si>
  <si>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</si>
  <si>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</si>
  <si>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</si>
  <si>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</si>
  <si>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</si>
  <si>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</si>
  <si>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</si>
  <si>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</si>
  <si>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</si>
  <si>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</si>
  <si>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</si>
  <si>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</si>
  <si>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</si>
  <si>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</si>
  <si>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</si>
  <si>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</si>
  <si>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</si>
  <si>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</si>
  <si>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</si>
  <si>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</si>
  <si>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</si>
  <si>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</si>
  <si>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</si>
  <si>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</si>
  <si>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</si>
  <si>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</si>
  <si>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</si>
  <si>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</si>
  <si>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</si>
  <si>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</si>
  <si>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</si>
  <si>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</si>
  <si>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</si>
  <si>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</si>
  <si>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</si>
  <si>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</si>
  <si>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</si>
  <si>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</si>
  <si>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</si>
  <si>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</si>
  <si>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</si>
  <si>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</si>
  <si>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</si>
  <si>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</si>
  <si>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</si>
  <si>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</si>
  <si>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</si>
  <si>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</si>
  <si>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</si>
  <si>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</si>
  <si>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</si>
  <si>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</si>
  <si>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</si>
  <si>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</si>
  <si>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</si>
  <si>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</si>
  <si>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</si>
  <si>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</si>
  <si>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</si>
  <si>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</si>
  <si>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</si>
  <si>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</si>
  <si>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</si>
  <si>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</si>
  <si>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</si>
  <si>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</si>
  <si>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</si>
  <si>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</si>
  <si>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</si>
  <si>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</si>
  <si>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</si>
  <si>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</si>
  <si>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</si>
  <si>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</si>
  <si>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</si>
  <si>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</si>
  <si>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</si>
  <si>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</si>
  <si>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</si>
  <si>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</si>
  <si>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</si>
  <si>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</si>
  <si>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</si>
  <si>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</si>
  <si>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</si>
  <si>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</si>
  <si>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</si>
  <si>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</si>
  <si>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</si>
  <si>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</si>
  <si>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</si>
  <si>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</si>
  <si>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</si>
  <si>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</si>
  <si>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</si>
  <si>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</si>
  <si>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</si>
  <si>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</si>
  <si>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</si>
  <si>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</si>
  <si>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</si>
  <si>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</si>
  <si>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</si>
  <si>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</si>
  <si>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</si>
  <si>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</si>
  <si>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</si>
  <si>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</si>
  <si>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</si>
  <si>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</si>
  <si>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</si>
  <si>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</si>
  <si>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</si>
  <si>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</si>
  <si>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</si>
  <si>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</si>
  <si>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</si>
  <si>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</si>
  <si>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</si>
  <si>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</si>
  <si>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</si>
  <si>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</si>
  <si>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</si>
  <si>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</si>
  <si>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</si>
  <si>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</si>
  <si>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</si>
  <si>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</si>
  <si>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</si>
  <si>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</si>
  <si>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</si>
  <si>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</si>
  <si>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</si>
  <si>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</si>
  <si>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</si>
  <si>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</si>
  <si>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</si>
  <si>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</si>
  <si>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</si>
  <si>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</si>
  <si>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</si>
  <si>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</si>
  <si>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</si>
  <si>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</si>
  <si>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</si>
  <si>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</si>
  <si>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</si>
  <si>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</si>
  <si>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</si>
  <si>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</si>
  <si>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</si>
  <si>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</si>
  <si>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</si>
  <si>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</si>
  <si>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</si>
  <si>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</si>
  <si>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</si>
  <si>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</si>
  <si>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</si>
  <si>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</si>
  <si>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</si>
  <si>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</si>
  <si>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</si>
  <si>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</si>
  <si>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</si>
  <si>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</si>
  <si>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</si>
  <si>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</si>
  <si>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</si>
  <si>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</si>
  <si>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</si>
  <si>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</si>
  <si>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</si>
  <si>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</si>
  <si>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</si>
  <si>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</si>
  <si>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</si>
  <si>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</si>
  <si>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</si>
  <si>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</si>
  <si>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</si>
  <si>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</si>
  <si>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</si>
  <si>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</si>
  <si>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</si>
  <si>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</si>
  <si>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</si>
  <si>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</si>
  <si>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</si>
  <si>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</si>
  <si>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</si>
  <si>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</si>
  <si>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</si>
  <si>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</si>
  <si>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</si>
  <si>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</si>
  <si>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</si>
  <si>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</si>
  <si>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</si>
  <si>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</si>
  <si>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</si>
  <si>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</si>
  <si>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</si>
  <si>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</si>
  <si>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</si>
  <si>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</si>
  <si>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</si>
  <si>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</si>
  <si>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</si>
  <si>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</si>
  <si>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</si>
  <si>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</si>
  <si>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</si>
  <si>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</si>
  <si>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</si>
  <si>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</si>
  <si>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</si>
  <si>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</si>
  <si>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</si>
  <si>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</si>
  <si>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</si>
  <si>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</si>
  <si>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</si>
  <si>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</si>
  <si>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</si>
  <si>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</si>
  <si>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</si>
  <si>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</si>
  <si>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</si>
  <si>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</si>
  <si>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</si>
  <si>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</si>
  <si>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</si>
  <si>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</si>
  <si>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</si>
  <si>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</si>
  <si>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</si>
  <si>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</si>
  <si>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</si>
  <si>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</si>
  <si>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</si>
  <si>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</si>
  <si>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</si>
  <si>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</si>
  <si>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</si>
  <si>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</si>
  <si>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</si>
  <si>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</si>
  <si>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</si>
  <si>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</si>
  <si>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</si>
  <si>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</si>
  <si>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</si>
  <si>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</si>
  <si>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</si>
  <si>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</si>
  <si>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</si>
  <si>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</si>
  <si>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</si>
  <si>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</si>
  <si>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</si>
  <si>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</si>
  <si>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</si>
  <si>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</si>
  <si>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</si>
  <si>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</si>
  <si>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</si>
  <si>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</si>
  <si>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</si>
  <si>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</si>
  <si>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</si>
  <si>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</si>
  <si>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</si>
  <si>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</si>
  <si>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</si>
  <si>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</si>
  <si>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</si>
  <si>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</si>
  <si>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</si>
  <si>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</si>
  <si>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</si>
  <si>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</si>
  <si>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</si>
  <si>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</si>
  <si>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</si>
  <si>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</si>
  <si>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</si>
  <si>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</si>
  <si>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</si>
  <si>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</si>
  <si>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</si>
  <si>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</si>
  <si>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</si>
  <si>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</si>
  <si>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</si>
  <si>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</si>
  <si>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</si>
  <si>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</si>
  <si>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</si>
  <si>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</si>
  <si>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</si>
  <si>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</si>
  <si>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</si>
  <si>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</si>
  <si>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</si>
  <si>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</si>
  <si>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</si>
  <si>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</si>
  <si>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</si>
  <si>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</si>
  <si>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</si>
  <si>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</si>
  <si>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</si>
  <si>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</si>
  <si>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</si>
  <si>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</si>
  <si>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</si>
  <si>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</si>
  <si>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</si>
  <si>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</si>
  <si>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</si>
  <si>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</si>
  <si>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</si>
  <si>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</si>
  <si>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</si>
  <si>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</si>
  <si>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</si>
  <si>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</si>
  <si>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</si>
  <si>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</si>
  <si>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</si>
  <si>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</si>
  <si>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</si>
  <si>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</si>
  <si>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</si>
  <si>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</si>
  <si>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</si>
  <si>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</si>
  <si>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</si>
  <si>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</si>
  <si>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</si>
  <si>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</si>
  <si>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</si>
  <si>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</si>
  <si>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</si>
  <si>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</si>
  <si>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</si>
  <si>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</si>
  <si>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</si>
  <si>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</si>
  <si>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</si>
  <si>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</si>
  <si>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</si>
  <si>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</si>
  <si>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</si>
  <si>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</si>
  <si>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</si>
  <si>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</si>
  <si>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</si>
  <si>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</si>
  <si>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</si>
  <si>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</si>
  <si>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</si>
  <si>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</si>
  <si>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</si>
  <si>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</si>
  <si>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</si>
  <si>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</si>
  <si>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</si>
  <si>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</si>
  <si>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</si>
  <si>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</si>
  <si>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</si>
  <si>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</si>
  <si>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</si>
  <si>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</si>
  <si>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</si>
  <si>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</si>
  <si>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</si>
  <si>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</si>
  <si>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</si>
  <si>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</si>
  <si>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</si>
  <si>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</si>
  <si>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</si>
  <si>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</si>
  <si>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</si>
  <si>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</si>
  <si>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</si>
  <si>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</si>
  <si>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</si>
  <si>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</si>
  <si>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</si>
  <si>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</si>
  <si>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</si>
  <si>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</si>
  <si>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</si>
  <si>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</si>
  <si>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</si>
  <si>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</si>
  <si>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</si>
  <si>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</si>
  <si>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</si>
  <si>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</si>
  <si>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</si>
  <si>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</si>
  <si>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</si>
  <si>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</si>
  <si>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</si>
  <si>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</si>
  <si>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</si>
  <si>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</si>
  <si>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</si>
  <si>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</si>
  <si>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</si>
  <si>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</si>
  <si>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</si>
  <si>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</si>
  <si>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</si>
  <si>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</si>
  <si>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</si>
  <si>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</si>
  <si>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</si>
  <si>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</si>
  <si>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</si>
  <si>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</si>
  <si>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</si>
  <si>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</si>
  <si>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</si>
  <si>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</si>
  <si>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</si>
  <si>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</si>
  <si>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</si>
  <si>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</si>
  <si>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</si>
  <si>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</si>
  <si>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</si>
  <si>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</si>
  <si>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</si>
  <si>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</si>
  <si>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</si>
  <si>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</si>
  <si>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</si>
  <si>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</si>
  <si>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</si>
  <si>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</si>
  <si>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</si>
  <si>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</si>
  <si>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</si>
  <si>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</si>
  <si>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</si>
  <si>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</si>
  <si>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</si>
  <si>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</si>
  <si>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</si>
  <si>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</si>
  <si>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</si>
  <si>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</si>
  <si>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</si>
  <si>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</si>
  <si>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</si>
  <si>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</si>
  <si>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</si>
  <si>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</si>
  <si>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</si>
  <si>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</si>
  <si>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</si>
  <si>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</si>
  <si>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</si>
  <si>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</si>
  <si>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</si>
  <si>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</si>
  <si>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</si>
  <si>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</si>
  <si>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</si>
  <si>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</si>
  <si>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</si>
  <si>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</si>
  <si>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</si>
  <si>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</si>
  <si>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</si>
  <si>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</si>
  <si>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</si>
  <si>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</si>
  <si>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</si>
  <si>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</si>
  <si>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</si>
  <si>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</si>
  <si>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</si>
  <si>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</si>
  <si>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</si>
  <si>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</si>
  <si>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</si>
  <si>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</si>
  <si>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</si>
  <si>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</si>
  <si>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</si>
  <si>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</si>
  <si>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</si>
  <si>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</si>
  <si>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</si>
  <si>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</si>
  <si>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</si>
  <si>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</si>
  <si>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</si>
  <si>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</si>
  <si>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</si>
  <si>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</si>
  <si>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</si>
  <si>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</si>
  <si>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</si>
  <si>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</si>
  <si>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</si>
  <si>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</si>
  <si>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</si>
  <si>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</si>
  <si>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</si>
  <si>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</si>
  <si>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</si>
  <si>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</si>
  <si>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</si>
  <si>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</si>
  <si>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</si>
  <si>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</si>
  <si>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</si>
  <si>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</si>
  <si>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</si>
  <si>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</si>
  <si>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</si>
  <si>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</si>
  <si>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</si>
  <si>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</si>
  <si>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</si>
  <si>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</si>
  <si>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</si>
  <si>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</si>
  <si>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</si>
  <si>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</si>
  <si>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</si>
  <si>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</si>
  <si>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</si>
  <si>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</si>
  <si>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</si>
  <si>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</si>
  <si>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</si>
  <si>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</si>
  <si>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</si>
  <si>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</si>
  <si>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</si>
  <si>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</si>
  <si>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</si>
  <si>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</si>
  <si>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</si>
  <si>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</si>
  <si>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</si>
  <si>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</si>
  <si>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</si>
  <si>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</si>
  <si>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</si>
  <si>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</si>
  <si>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</si>
  <si>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</si>
  <si>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</si>
  <si>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</si>
  <si>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</si>
  <si>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</si>
  <si>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</si>
  <si>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</si>
  <si>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</si>
  <si>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</si>
  <si>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</si>
  <si>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</si>
  <si>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</si>
  <si>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</si>
  <si>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</si>
  <si>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</si>
  <si>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</si>
  <si>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</si>
  <si>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</si>
  <si>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</si>
  <si>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</si>
  <si>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</si>
  <si>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</si>
  <si>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</si>
  <si>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</si>
  <si>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</si>
  <si>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</si>
  <si>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</si>
  <si>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</si>
  <si>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</si>
  <si>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</si>
  <si>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</si>
  <si>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</si>
  <si>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</si>
  <si>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</si>
  <si>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</si>
  <si>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</si>
  <si>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</si>
  <si>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</si>
  <si>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</si>
  <si>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</si>
  <si>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</si>
  <si>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</si>
  <si>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</si>
  <si>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</si>
  <si>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</si>
  <si>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</si>
  <si>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</si>
  <si>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</si>
  <si>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</si>
  <si>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</si>
  <si>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</si>
  <si>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</si>
  <si>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</si>
  <si>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</si>
  <si>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</si>
  <si>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</si>
  <si>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</si>
  <si>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</si>
  <si>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</si>
  <si>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</si>
  <si>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</si>
  <si>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</si>
  <si>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</si>
  <si>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</si>
  <si>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</si>
  <si>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</si>
  <si>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</si>
  <si>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</si>
  <si>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</si>
  <si>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</si>
  <si>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</si>
  <si>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</si>
  <si>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</si>
  <si>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</si>
  <si>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</si>
  <si>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</si>
  <si>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</si>
  <si>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</si>
  <si>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</si>
  <si>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</si>
  <si>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</si>
  <si>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</si>
  <si>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</si>
  <si>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</si>
  <si>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</si>
  <si>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</si>
  <si>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</si>
  <si>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</si>
  <si>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</si>
  <si>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</si>
  <si>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</si>
  <si>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</si>
  <si>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</si>
  <si>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</si>
  <si>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</si>
  <si>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</si>
  <si>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</si>
  <si>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</si>
  <si>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</si>
  <si>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</si>
  <si>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</si>
  <si>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</si>
  <si>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</si>
  <si>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</si>
  <si>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</si>
  <si>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</si>
  <si>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</si>
  <si>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</si>
  <si>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</si>
  <si>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</si>
  <si>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</si>
  <si>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</si>
  <si>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</si>
  <si>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</si>
  <si>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</si>
  <si>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</si>
  <si>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</si>
  <si>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</si>
  <si>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</si>
  <si>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</si>
  <si>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</si>
  <si>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</si>
  <si>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</si>
  <si>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</si>
  <si>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</si>
  <si>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</si>
  <si>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</si>
  <si>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</si>
  <si>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</si>
  <si>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</si>
  <si>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</si>
  <si>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</si>
  <si>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</si>
  <si>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</si>
  <si>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</si>
  <si>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</si>
  <si>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</si>
  <si>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</si>
  <si>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</si>
  <si>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</si>
  <si>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</si>
  <si>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</si>
  <si>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</si>
  <si>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</si>
  <si>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</si>
  <si>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</si>
  <si>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</si>
  <si>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</si>
  <si>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</si>
  <si>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</si>
  <si>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</si>
  <si>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</si>
  <si>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</si>
  <si>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</si>
  <si>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</si>
  <si>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</si>
  <si>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</si>
  <si>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</si>
  <si>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</si>
  <si>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</si>
  <si>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</si>
  <si>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</si>
  <si>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</si>
  <si>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</si>
  <si>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</si>
  <si>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</si>
  <si>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</si>
  <si>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</si>
  <si>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</si>
  <si>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</si>
  <si>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</si>
  <si>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</si>
  <si>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</si>
  <si>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</si>
  <si>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</si>
  <si>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</si>
  <si>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</si>
  <si>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</si>
  <si>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</si>
  <si>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</si>
  <si>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</si>
  <si>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</si>
  <si>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</si>
  <si>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</si>
  <si>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</si>
  <si>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</si>
  <si>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</si>
  <si>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</si>
  <si>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</si>
  <si>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</si>
  <si>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</si>
  <si>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</si>
  <si>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</si>
  <si>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</si>
  <si>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</si>
  <si>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</si>
  <si>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</si>
  <si>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</si>
  <si>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</si>
  <si>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</si>
  <si>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</si>
  <si>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</si>
  <si>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</si>
  <si>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</si>
  <si>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</si>
  <si>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</si>
  <si>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</si>
  <si>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</si>
  <si>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</si>
  <si>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</si>
  <si>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</si>
  <si>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</si>
  <si>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</si>
  <si>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</si>
  <si>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</si>
  <si>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</si>
  <si>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</si>
  <si>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</si>
  <si>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</si>
  <si>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</si>
  <si>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</si>
  <si>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</si>
  <si>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</si>
  <si>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</si>
  <si>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</si>
  <si>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</si>
  <si>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</si>
  <si>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</si>
  <si>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</si>
  <si>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</si>
  <si>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</si>
  <si>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</si>
  <si>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</si>
  <si>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</si>
  <si>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</si>
  <si>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</si>
  <si>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</si>
  <si>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</si>
  <si>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</si>
  <si>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</si>
  <si>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</si>
  <si>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</si>
  <si>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</si>
  <si>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</si>
  <si>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</si>
  <si>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</si>
  <si>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</si>
  <si>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</si>
  <si>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</si>
  <si>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</si>
  <si>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</si>
  <si>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</si>
  <si>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</si>
  <si>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</si>
  <si>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</si>
  <si>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</si>
  <si>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</si>
  <si>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</si>
  <si>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</si>
  <si>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</si>
  <si>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</si>
  <si>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</si>
  <si>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</si>
  <si>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</si>
  <si>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</si>
  <si>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</si>
  <si>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</si>
  <si>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</si>
  <si>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</si>
  <si>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</si>
  <si>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</si>
  <si>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</si>
  <si>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</si>
  <si>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</si>
  <si>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</si>
  <si>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</si>
  <si>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</si>
  <si>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</si>
  <si>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</si>
  <si>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</si>
  <si>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</si>
  <si>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</si>
  <si>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</si>
  <si>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</si>
  <si>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</si>
  <si>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</si>
  <si>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</si>
  <si>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</si>
  <si>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</si>
  <si>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</si>
  <si>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</si>
  <si>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</si>
  <si>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</si>
  <si>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</si>
  <si>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</si>
  <si>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</si>
  <si>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</si>
  <si>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</si>
  <si>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</si>
  <si>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</si>
  <si>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</si>
  <si>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</si>
  <si>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</si>
  <si>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</si>
  <si>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</si>
  <si>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</si>
  <si>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</si>
  <si>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</si>
  <si>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</si>
  <si>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</si>
  <si>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</si>
  <si>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</si>
  <si>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</si>
  <si>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</si>
  <si>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</si>
  <si>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</si>
  <si>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</si>
  <si>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</si>
  <si>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</si>
  <si>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</si>
  <si>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</si>
  <si>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</si>
  <si>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</si>
  <si>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</si>
  <si>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</si>
  <si>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</si>
  <si>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</si>
  <si>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</si>
  <si>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</si>
  <si>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</si>
  <si>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</si>
  <si>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</si>
  <si>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</si>
  <si>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</si>
  <si>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</si>
  <si>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</si>
  <si>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</si>
  <si>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</si>
  <si>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</si>
  <si>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</si>
  <si>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</si>
  <si>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</si>
  <si>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</si>
  <si>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</si>
  <si>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</si>
  <si>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</si>
  <si>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</si>
  <si>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</si>
  <si>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</si>
  <si>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</si>
  <si>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</si>
  <si>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</si>
  <si>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</si>
  <si>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</si>
  <si>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</si>
  <si>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</si>
  <si>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</si>
  <si>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</si>
  <si>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</si>
  <si>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</si>
  <si>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</si>
  <si>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</si>
  <si>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</si>
  <si>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</si>
  <si>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</si>
  <si>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</si>
  <si>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</si>
  <si>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</si>
  <si>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</si>
  <si>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</si>
  <si>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</si>
  <si>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</si>
  <si>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</si>
  <si>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</si>
  <si>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</si>
  <si>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</si>
  <si>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</si>
  <si>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</si>
  <si>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</si>
  <si>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</si>
  <si>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</si>
  <si>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</si>
  <si>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</si>
  <si>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</si>
  <si>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</si>
  <si>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</si>
  <si>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</si>
  <si>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</si>
  <si>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</si>
  <si>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</si>
  <si>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</si>
  <si>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</si>
  <si>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</si>
  <si>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</si>
  <si>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</si>
  <si>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</si>
  <si>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</si>
  <si>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</si>
  <si>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</si>
  <si>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</si>
  <si>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</si>
  <si>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</si>
  <si>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</si>
  <si>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</si>
  <si>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</si>
  <si>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</si>
  <si>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</si>
  <si>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</si>
  <si>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</si>
  <si>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</si>
  <si>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</si>
  <si>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</si>
  <si>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</si>
  <si>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</si>
  <si>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</si>
  <si>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</si>
  <si>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</si>
  <si>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</si>
  <si>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</si>
  <si>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</si>
  <si>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</si>
  <si>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</si>
  <si>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</si>
  <si>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</si>
  <si>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</si>
  <si>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</si>
  <si>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</si>
  <si>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</si>
  <si>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</si>
  <si>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</si>
  <si>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</si>
  <si>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</si>
  <si>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</si>
  <si>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</si>
  <si>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</si>
  <si>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</si>
  <si>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</si>
  <si>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</si>
  <si>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</si>
  <si>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</si>
  <si>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</si>
  <si>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</si>
  <si>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</si>
  <si>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</si>
  <si>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</si>
  <si>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</si>
  <si>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</si>
  <si>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</si>
  <si>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</si>
  <si>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</si>
  <si>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</si>
  <si>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</si>
  <si>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</si>
  <si>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</si>
  <si>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</si>
  <si>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</si>
  <si>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</si>
  <si>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</si>
  <si>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</si>
  <si>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</si>
  <si>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</si>
  <si>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</si>
  <si>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</si>
  <si>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</si>
  <si>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</si>
  <si>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</si>
  <si>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</si>
  <si>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</si>
  <si>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</si>
  <si>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</si>
  <si>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</si>
  <si>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</si>
  <si>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</si>
  <si>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</si>
  <si>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</si>
  <si>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</si>
  <si>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</si>
  <si>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</si>
  <si>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</si>
  <si>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</si>
  <si>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</si>
  <si>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</si>
  <si>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</si>
  <si>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</si>
  <si>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</si>
  <si>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</si>
  <si>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</si>
  <si>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</si>
  <si>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</si>
  <si>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</si>
  <si>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</si>
  <si>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</si>
  <si>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</si>
  <si>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</si>
  <si>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</si>
  <si>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</si>
  <si>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</si>
  <si>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</si>
  <si>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</si>
  <si>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</si>
  <si>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</si>
  <si>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</si>
  <si>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</si>
  <si>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</si>
  <si>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</si>
  <si>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</si>
  <si>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</si>
  <si>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</si>
  <si>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</si>
  <si>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</si>
  <si>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</si>
  <si>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</si>
  <si>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</si>
  <si>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</si>
  <si>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</si>
  <si>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</si>
  <si>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</si>
  <si>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</si>
  <si>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</si>
  <si>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</si>
  <si>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</si>
  <si>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</si>
  <si>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</si>
  <si>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</si>
  <si>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</si>
  <si>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</si>
  <si>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</si>
  <si>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</si>
  <si>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</si>
  <si>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</si>
  <si>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</si>
  <si>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</si>
  <si>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</si>
  <si>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</si>
  <si>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</si>
  <si>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</si>
  <si>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</si>
  <si>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</si>
  <si>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</si>
  <si>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</si>
  <si>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</si>
  <si>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</si>
  <si>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</si>
  <si>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</si>
  <si>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</si>
  <si>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</si>
  <si>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</si>
  <si>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</si>
  <si>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</si>
  <si>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</si>
  <si>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</si>
  <si>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</si>
  <si>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</si>
  <si>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</si>
  <si>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</si>
  <si>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</si>
  <si>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</si>
  <si>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</si>
  <si>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</si>
  <si>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</si>
  <si>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</si>
  <si>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</si>
  <si>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</si>
  <si>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</si>
  <si>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</si>
  <si>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</si>
  <si>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</si>
  <si>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</si>
  <si>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</si>
  <si>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</si>
  <si>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</si>
  <si>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</si>
  <si>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</si>
  <si>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</si>
  <si>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</si>
  <si>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</si>
  <si>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</si>
  <si>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</si>
  <si>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</si>
  <si>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</si>
  <si>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</si>
  <si>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</si>
  <si>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</si>
  <si>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</si>
  <si>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</si>
  <si>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</si>
  <si>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</si>
  <si>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</si>
  <si>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</si>
  <si>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</si>
  <si>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</si>
  <si>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</si>
  <si>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</si>
  <si>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</si>
  <si>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</si>
  <si>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</si>
  <si>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</si>
  <si>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</si>
  <si>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</si>
  <si>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</si>
  <si>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</si>
  <si>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</si>
  <si>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</si>
  <si>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</si>
  <si>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</si>
  <si>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</si>
  <si>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</si>
  <si>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</si>
  <si>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</si>
  <si>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</si>
  <si>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</si>
  <si>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</si>
  <si>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</si>
  <si>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</si>
  <si>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</si>
  <si>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</si>
  <si>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</si>
  <si>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</si>
  <si>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</si>
  <si>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</si>
  <si>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</si>
  <si>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</si>
  <si>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</si>
  <si>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</si>
  <si>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</si>
  <si>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</si>
  <si>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</si>
  <si>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</si>
  <si>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</si>
  <si>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</si>
  <si>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</si>
  <si>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</si>
  <si>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</si>
  <si>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</si>
  <si>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</si>
  <si>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</si>
  <si>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</si>
  <si>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</si>
  <si>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</si>
  <si>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</si>
  <si>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</si>
  <si>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</si>
  <si>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</si>
  <si>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</si>
  <si>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</si>
  <si>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</si>
  <si>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</si>
  <si>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</si>
  <si>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</si>
  <si>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</si>
  <si>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</si>
  <si>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</si>
  <si>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</si>
  <si>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</si>
  <si>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</si>
  <si>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</si>
  <si>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</si>
  <si>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</si>
  <si>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</si>
  <si>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</si>
  <si>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</si>
  <si>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</si>
  <si>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</si>
  <si>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</si>
  <si>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</si>
  <si>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</si>
  <si>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</si>
  <si>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</si>
  <si>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</si>
  <si>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</si>
  <si>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</si>
  <si>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</si>
  <si>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</si>
  <si>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</si>
  <si>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</si>
  <si>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</si>
  <si>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</si>
  <si>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</si>
  <si>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</si>
  <si>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</si>
  <si>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</si>
  <si>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</si>
  <si>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</si>
  <si>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</si>
  <si>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</si>
  <si>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</si>
  <si>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</si>
  <si>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</si>
  <si>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</si>
  <si>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</si>
  <si>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</si>
  <si>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</si>
  <si>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</si>
  <si>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</si>
  <si>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</si>
  <si>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</si>
  <si>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</si>
  <si>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</si>
  <si>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</si>
  <si>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</si>
  <si>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</si>
  <si>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</si>
  <si>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</si>
  <si>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</si>
  <si>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</si>
  <si>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</si>
  <si>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</si>
  <si>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</si>
  <si>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</si>
  <si>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</si>
  <si>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</si>
  <si>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</si>
  <si>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</si>
  <si>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</si>
  <si>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</si>
  <si>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</si>
  <si>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</si>
  <si>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</si>
  <si>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</si>
  <si>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</si>
  <si>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</si>
  <si>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</si>
  <si>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</si>
  <si>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</si>
  <si>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</si>
  <si>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</si>
  <si>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</si>
  <si>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</si>
  <si>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</si>
  <si>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</si>
  <si>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</si>
  <si>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</si>
  <si>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</si>
  <si>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</si>
  <si>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</si>
  <si>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</si>
  <si>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</si>
  <si>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</si>
  <si>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</si>
  <si>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</si>
  <si>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</si>
  <si>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</si>
  <si>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</si>
  <si>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</si>
  <si>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</si>
  <si>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</si>
  <si>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</si>
  <si>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</si>
  <si>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</si>
  <si>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</si>
  <si>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</si>
  <si>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</si>
  <si>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</si>
  <si>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</si>
  <si>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</si>
  <si>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</si>
  <si>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</si>
  <si>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</si>
  <si>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</si>
  <si>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</si>
  <si>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</si>
  <si>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</si>
  <si>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</si>
  <si>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</si>
  <si>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</si>
  <si>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</si>
  <si>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</si>
  <si>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</si>
  <si>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</si>
  <si>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</si>
  <si>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</si>
  <si>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</si>
  <si>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</si>
  <si>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</si>
  <si>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</si>
  <si>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</si>
  <si>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</si>
  <si>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</si>
  <si>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</si>
  <si>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</si>
  <si>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</si>
  <si>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</si>
  <si>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</si>
  <si>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</si>
  <si>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</si>
  <si>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</si>
  <si>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</si>
  <si>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</si>
  <si>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</si>
  <si>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</si>
  <si>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</si>
  <si>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</si>
  <si>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</si>
  <si>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</si>
  <si>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</si>
  <si>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</si>
  <si>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</si>
  <si>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</si>
  <si>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</si>
  <si>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</si>
  <si>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</si>
  <si>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</si>
  <si>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</si>
  <si>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</si>
  <si>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</si>
  <si>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</si>
  <si>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</si>
  <si>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</si>
  <si>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</si>
  <si>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</si>
  <si>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</si>
  <si>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</si>
  <si>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</si>
  <si>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</si>
  <si>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</si>
  <si>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</si>
  <si>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</si>
  <si>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</si>
  <si>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</si>
  <si>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</si>
  <si>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</si>
  <si>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</si>
  <si>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</si>
  <si>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</si>
  <si>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</si>
  <si>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</si>
  <si>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</si>
  <si>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</si>
  <si>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</si>
  <si>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</si>
  <si>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</si>
  <si>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</si>
  <si>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</si>
  <si>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</si>
  <si>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</si>
  <si>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</si>
  <si>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</si>
  <si>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</si>
  <si>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</si>
  <si>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</si>
  <si>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</si>
  <si>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</si>
  <si>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</si>
  <si>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</si>
  <si>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</si>
  <si>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</si>
  <si>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</si>
  <si>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</si>
  <si>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</si>
  <si>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</si>
  <si>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</si>
  <si>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</si>
  <si>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</si>
  <si>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</si>
  <si>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</si>
  <si>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</si>
  <si>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</si>
  <si>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</si>
  <si>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</si>
  <si>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</si>
  <si>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</si>
  <si>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</si>
  <si>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</si>
  <si>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</si>
  <si>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</si>
  <si>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</si>
  <si>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</si>
  <si>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</si>
  <si>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</si>
  <si>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</si>
  <si>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</si>
  <si>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</si>
  <si>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</si>
  <si>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</si>
  <si>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</si>
  <si>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</si>
  <si>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</si>
  <si>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</si>
  <si>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</si>
  <si>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</si>
  <si>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</si>
  <si>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</si>
  <si>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</si>
  <si>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</si>
  <si>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</si>
  <si>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</si>
  <si>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</si>
  <si>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</si>
  <si>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</si>
  <si>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</si>
  <si>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</si>
  <si>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</si>
  <si>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</si>
  <si>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</si>
  <si>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</si>
  <si>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</si>
  <si>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</si>
  <si>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</si>
  <si>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</si>
  <si>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</si>
  <si>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</si>
  <si>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</si>
  <si>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</si>
  <si>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</si>
  <si>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</si>
  <si>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</si>
  <si>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</si>
  <si>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</si>
  <si>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</si>
  <si>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</si>
  <si>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</si>
  <si>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</si>
  <si>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</si>
  <si>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</si>
  <si>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</si>
  <si>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</si>
  <si>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</si>
  <si>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</si>
  <si>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</si>
  <si>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</si>
  <si>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</si>
  <si>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</si>
  <si>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</si>
  <si>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</si>
  <si>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</si>
  <si>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</si>
  <si>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</si>
  <si>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</si>
  <si>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</si>
  <si>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</si>
  <si>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</si>
  <si>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</si>
  <si>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</si>
  <si>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</si>
  <si>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</si>
  <si>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</si>
  <si>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</si>
  <si>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</si>
  <si>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</si>
  <si>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</si>
  <si>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</si>
  <si>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</si>
  <si>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</si>
  <si>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</si>
  <si>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</si>
  <si>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</si>
  <si>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</si>
  <si>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</si>
  <si>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</si>
  <si>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</si>
  <si>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</si>
  <si>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</si>
  <si>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</si>
  <si>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</si>
  <si>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</si>
  <si>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</si>
  <si>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</si>
  <si>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</si>
  <si>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</si>
  <si>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</si>
  <si>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</si>
  <si>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</si>
  <si>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</si>
  <si>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</si>
  <si>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</si>
  <si>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</si>
  <si>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</si>
  <si>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</si>
  <si>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</si>
  <si>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</si>
  <si>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</si>
  <si>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</si>
  <si>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</si>
  <si>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</si>
  <si>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</si>
  <si>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</si>
  <si>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</si>
  <si>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</si>
  <si>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</si>
  <si>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</si>
  <si>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</si>
  <si>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</si>
  <si>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</si>
  <si>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</si>
  <si>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</si>
  <si>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</si>
  <si>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</si>
  <si>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</si>
  <si>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</si>
  <si>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</si>
  <si>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</si>
  <si>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</si>
  <si>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</si>
  <si>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</si>
  <si>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</si>
  <si>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</si>
  <si>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</si>
  <si>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</si>
  <si>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</si>
  <si>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</si>
  <si>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</si>
  <si>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</si>
  <si>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</si>
  <si>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</si>
  <si>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</si>
  <si>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</si>
  <si>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</si>
  <si>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</si>
  <si>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</si>
  <si>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</si>
  <si>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</si>
  <si>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</si>
  <si>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</si>
  <si>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</si>
  <si>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</si>
  <si>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</si>
  <si>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</si>
  <si>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</si>
  <si>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</si>
  <si>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</si>
  <si>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</si>
  <si>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</si>
  <si>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</si>
  <si>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</si>
  <si>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</si>
  <si>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</si>
  <si>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</si>
  <si>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</si>
  <si>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</si>
  <si>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</si>
  <si>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</si>
  <si>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</si>
  <si>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</si>
  <si>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</si>
  <si>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</si>
  <si>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</si>
  <si>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</si>
  <si>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</si>
  <si>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</si>
  <si>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</si>
  <si>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</si>
  <si>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</si>
  <si>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</si>
  <si>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</si>
  <si>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</si>
  <si>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</si>
  <si>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</si>
  <si>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</si>
  <si>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</si>
  <si>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</si>
  <si>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</si>
  <si>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</si>
  <si>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</si>
  <si>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</si>
  <si>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</si>
  <si>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</si>
  <si>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</si>
  <si>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</si>
  <si>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</si>
  <si>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</si>
  <si>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</si>
  <si>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</si>
  <si>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</si>
  <si>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</si>
  <si>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</si>
  <si>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</si>
  <si>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</si>
  <si>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</si>
  <si>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</si>
  <si>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</si>
  <si>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</si>
  <si>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</si>
  <si>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</si>
  <si>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</si>
  <si>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</si>
  <si>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</si>
  <si>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</si>
  <si>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</si>
  <si>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</si>
  <si>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</si>
  <si>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</si>
  <si>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</si>
  <si>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</si>
  <si>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</si>
  <si>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</si>
  <si>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</si>
  <si>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</si>
  <si>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</si>
  <si>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</si>
  <si>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</si>
  <si>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</si>
  <si>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</si>
  <si>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</si>
  <si>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</si>
  <si>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</si>
  <si>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</si>
  <si>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</si>
  <si>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</si>
  <si>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</si>
  <si>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</si>
  <si>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</si>
  <si>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</si>
  <si>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</si>
  <si>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</si>
  <si>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</si>
  <si>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</si>
  <si>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</si>
  <si>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</si>
  <si>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</si>
  <si>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</si>
  <si>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</si>
  <si>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</si>
  <si>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</si>
  <si>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</si>
  <si>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</si>
  <si>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</si>
  <si>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</si>
  <si>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</si>
  <si>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</si>
  <si>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</si>
  <si>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</si>
  <si>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</si>
  <si>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</si>
  <si>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</si>
  <si>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</si>
  <si>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</si>
  <si>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</si>
  <si>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</si>
  <si>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</si>
  <si>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</si>
  <si>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</si>
  <si>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</si>
  <si>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</si>
  <si>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</si>
  <si>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</si>
  <si>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</si>
  <si>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</si>
  <si>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</si>
  <si>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</si>
  <si>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</si>
  <si>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</si>
  <si>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</si>
  <si>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</si>
  <si>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</si>
  <si>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</si>
  <si>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</si>
  <si>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</si>
  <si>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</si>
  <si>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</si>
  <si>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</si>
  <si>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</si>
  <si>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</si>
  <si>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</si>
  <si>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</si>
  <si>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</si>
  <si>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</si>
  <si>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</si>
  <si>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</si>
  <si>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</si>
  <si>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</si>
  <si>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</si>
  <si>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</si>
  <si>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</si>
  <si>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</si>
  <si>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</si>
  <si>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</si>
  <si>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</si>
  <si>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</si>
  <si>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</si>
  <si>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</si>
  <si>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</si>
  <si>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</si>
  <si>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</si>
  <si>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</si>
  <si>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</si>
  <si>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</si>
  <si>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</si>
  <si>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</si>
  <si>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</si>
  <si>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</si>
  <si>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</si>
  <si>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</si>
  <si>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</si>
  <si>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</si>
  <si>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</si>
  <si>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</si>
  <si>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</si>
  <si>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</si>
  <si>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</si>
  <si>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</si>
  <si>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</si>
  <si>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</si>
  <si>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</si>
  <si>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</si>
  <si>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</si>
  <si>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</si>
  <si>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</si>
  <si>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</si>
  <si>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</si>
  <si>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</si>
  <si>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</si>
  <si>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</si>
  <si>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</si>
  <si>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</si>
  <si>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</si>
  <si>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</si>
  <si>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</si>
  <si>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</si>
  <si>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</si>
  <si>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</si>
  <si>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</si>
  <si>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</si>
  <si>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</si>
  <si>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</si>
  <si>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</si>
  <si>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</si>
  <si>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</si>
  <si>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</si>
  <si>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</si>
  <si>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</si>
  <si>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</si>
  <si>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</si>
  <si>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</si>
  <si>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</si>
  <si>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</si>
  <si>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</si>
  <si>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</si>
  <si>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</si>
  <si>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</si>
  <si>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</si>
  <si>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</si>
  <si>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</si>
  <si>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</si>
  <si>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</si>
  <si>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</si>
  <si>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</si>
  <si>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</si>
  <si>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</si>
  <si>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</si>
  <si>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</si>
  <si>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</si>
  <si>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</si>
  <si>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</si>
  <si>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</si>
  <si>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</si>
  <si>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</si>
  <si>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</si>
  <si>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</si>
  <si>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</si>
  <si>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</si>
  <si>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</si>
  <si>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</si>
  <si>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</si>
  <si>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</si>
  <si>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</si>
  <si>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</si>
  <si>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</si>
  <si>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</si>
  <si>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</si>
  <si>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</si>
  <si>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</si>
  <si>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</si>
  <si>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</si>
  <si>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</si>
  <si>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</si>
  <si>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</si>
  <si>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</si>
  <si>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</si>
  <si>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</si>
  <si>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</si>
  <si>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</si>
  <si>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</si>
  <si>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</si>
  <si>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</si>
  <si>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</si>
  <si>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</si>
  <si>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</si>
  <si>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</si>
  <si>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</si>
  <si>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</si>
  <si>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</si>
  <si>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</si>
  <si>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</si>
  <si>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</si>
  <si>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</si>
  <si>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</si>
  <si>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</si>
  <si>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</si>
  <si>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</si>
  <si>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</si>
  <si>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</si>
  <si>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</si>
  <si>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</si>
  <si>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</si>
  <si>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</si>
  <si>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</si>
  <si>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</si>
  <si>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</si>
  <si>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</si>
  <si>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</si>
  <si>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</si>
  <si>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</si>
  <si>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</si>
  <si>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</si>
  <si>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</si>
  <si>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</si>
  <si>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</si>
  <si>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</si>
  <si>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</si>
  <si>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</si>
  <si>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</si>
  <si>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</si>
  <si>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</si>
  <si>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</si>
  <si>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</si>
  <si>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</si>
  <si>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</si>
  <si>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</si>
  <si>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</si>
  <si>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</si>
  <si>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</si>
  <si>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</si>
  <si>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</si>
  <si>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</si>
  <si>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</si>
  <si>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</si>
  <si>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</si>
  <si>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</si>
  <si>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</si>
  <si>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</si>
  <si>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</si>
  <si>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</si>
  <si>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</si>
  <si>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</si>
  <si>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</si>
  <si>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</si>
  <si>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</si>
  <si>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</si>
  <si>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</si>
  <si>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</si>
  <si>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</si>
  <si>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</si>
  <si>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</si>
  <si>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</si>
  <si>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</si>
  <si>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</si>
  <si>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</si>
  <si>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</si>
  <si>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</si>
  <si>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</si>
  <si>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</si>
  <si>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</si>
  <si>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</si>
  <si>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</si>
  <si>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</si>
  <si>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</si>
  <si>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</si>
  <si>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</si>
  <si>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</si>
  <si>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</si>
  <si>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</si>
  <si>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</si>
  <si>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</si>
  <si>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</si>
  <si>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</si>
  <si>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</si>
  <si>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</si>
  <si>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</si>
  <si>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</si>
  <si>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</si>
  <si>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</si>
  <si>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</si>
  <si>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</si>
  <si>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</si>
  <si>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</si>
  <si>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</si>
  <si>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</si>
  <si>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</si>
  <si>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</si>
  <si>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</si>
  <si>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</si>
  <si>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</si>
  <si>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</si>
  <si>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</si>
  <si>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</si>
  <si>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</si>
  <si>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</si>
  <si>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</si>
  <si>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</si>
  <si>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</si>
  <si>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</si>
  <si>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</si>
  <si>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</si>
  <si>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</si>
  <si>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</si>
  <si>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</si>
  <si>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</si>
  <si>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</si>
  <si>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</si>
  <si>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</si>
  <si>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</si>
  <si>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</si>
  <si>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</si>
  <si>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</si>
  <si>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</si>
  <si>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</si>
  <si>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</si>
  <si>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</si>
  <si>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</si>
  <si>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</si>
  <si>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</si>
  <si>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</si>
  <si>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</si>
  <si>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</si>
  <si>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</si>
  <si>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</si>
  <si>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</si>
  <si>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</si>
  <si>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</si>
  <si>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</si>
  <si>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</si>
  <si>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</si>
  <si>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</si>
  <si>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</si>
  <si>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</si>
  <si>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</si>
  <si>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</si>
  <si>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</si>
  <si>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</si>
  <si>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</si>
  <si>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</si>
  <si>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</si>
  <si>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</si>
  <si>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</si>
  <si>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</si>
  <si>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</si>
  <si>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</si>
  <si>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</si>
  <si>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</si>
  <si>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</si>
  <si>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</si>
  <si>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</si>
  <si>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</si>
  <si>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</si>
  <si>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</si>
  <si>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</si>
  <si>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</si>
  <si>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</si>
  <si>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</si>
  <si>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</si>
  <si>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</si>
  <si>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</si>
  <si>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</si>
  <si>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</si>
  <si>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</si>
  <si>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</si>
  <si>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</si>
  <si>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</si>
  <si>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</si>
  <si>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</si>
  <si>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</si>
  <si>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</si>
  <si>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</si>
  <si>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</si>
  <si>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</si>
  <si>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</si>
  <si>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</si>
  <si>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</si>
  <si>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</si>
  <si>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</si>
  <si>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</si>
  <si>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</si>
  <si>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</si>
  <si>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</si>
  <si>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</si>
  <si>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</si>
  <si>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</si>
  <si>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</si>
  <si>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</si>
  <si>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</si>
  <si>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</si>
  <si>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</si>
  <si>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</si>
  <si>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</si>
  <si>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</si>
  <si>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</si>
  <si>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</si>
  <si>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</si>
  <si>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</si>
  <si>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</si>
  <si>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</si>
  <si>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</si>
  <si>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</si>
  <si>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</si>
  <si>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</si>
  <si>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</si>
  <si>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</si>
  <si>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</si>
  <si>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</si>
  <si>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</si>
  <si>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</si>
  <si>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</si>
  <si>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</si>
  <si>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</si>
  <si>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</si>
  <si>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</si>
  <si>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</si>
  <si>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</si>
  <si>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</si>
  <si>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</si>
  <si>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</si>
  <si>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</si>
  <si>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</si>
  <si>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</si>
  <si>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</si>
  <si>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</si>
  <si>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</si>
  <si>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</si>
  <si>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</si>
  <si>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</si>
  <si>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</si>
  <si>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</si>
  <si>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</si>
  <si>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</si>
  <si>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</si>
  <si>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</si>
  <si>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</si>
  <si>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</si>
  <si>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</si>
  <si>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</si>
  <si>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</si>
  <si>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</si>
  <si>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</si>
  <si>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</si>
  <si>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</si>
  <si>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</si>
  <si>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</si>
  <si>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</si>
  <si>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</si>
  <si>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</si>
  <si>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</si>
  <si>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</si>
  <si>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</si>
  <si>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</si>
  <si>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</si>
  <si>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</si>
  <si>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</si>
  <si>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</si>
  <si>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</si>
  <si>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</si>
  <si>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</si>
  <si>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</si>
  <si>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</si>
  <si>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</si>
  <si>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</si>
  <si>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</si>
  <si>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</si>
  <si>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</si>
  <si>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</si>
  <si>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</si>
  <si>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</si>
  <si>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</si>
  <si>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</si>
  <si>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</si>
  <si>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</si>
  <si>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</si>
  <si>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</si>
  <si>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</si>
  <si>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</si>
  <si>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</si>
  <si>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</si>
  <si>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</si>
  <si>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</si>
  <si>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</si>
  <si>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</si>
  <si>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</si>
  <si>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</si>
  <si>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</si>
  <si>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</si>
  <si>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</si>
  <si>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</si>
  <si>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</si>
  <si>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</si>
  <si>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</si>
  <si>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</si>
  <si>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</si>
  <si>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</si>
  <si>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</si>
  <si>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</si>
  <si>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</si>
  <si>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</si>
  <si>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</si>
  <si>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</si>
  <si>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</si>
  <si>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</si>
  <si>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</si>
  <si>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</si>
  <si>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</si>
  <si>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</si>
  <si>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</si>
  <si>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</si>
  <si>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</si>
  <si>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</si>
  <si>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</si>
  <si>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</si>
  <si>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</si>
  <si>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</si>
  <si>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</si>
  <si>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</si>
  <si>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</si>
  <si>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</si>
  <si>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</si>
  <si>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</si>
  <si>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</si>
  <si>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</si>
  <si>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</si>
  <si>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</si>
  <si>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</si>
  <si>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</si>
  <si>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</si>
  <si>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</si>
  <si>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</si>
  <si>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</si>
  <si>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</si>
  <si>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</si>
  <si>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</si>
  <si>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</si>
  <si>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</si>
  <si>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</si>
  <si>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</si>
  <si>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</si>
  <si>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</si>
  <si>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</si>
  <si>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</si>
  <si>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</si>
  <si>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</si>
  <si>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</si>
  <si>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</si>
  <si>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</si>
  <si>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</si>
  <si>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</si>
  <si>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</si>
  <si>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</si>
  <si>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</si>
  <si>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</si>
  <si>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</si>
  <si>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</si>
  <si>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</si>
  <si>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</si>
  <si>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</si>
  <si>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</si>
  <si>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</si>
  <si>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</si>
  <si>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</si>
  <si>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</si>
  <si>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</si>
  <si>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</si>
  <si>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</si>
  <si>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</si>
  <si>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</si>
  <si>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</si>
  <si>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</si>
  <si>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</si>
  <si>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</si>
  <si>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</si>
  <si>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</si>
  <si>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</si>
  <si>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</si>
  <si>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</si>
  <si>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</si>
  <si>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</si>
  <si>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</si>
  <si>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</si>
  <si>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</si>
  <si>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</si>
  <si>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</si>
  <si>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</si>
  <si>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</si>
  <si>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</si>
  <si>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</si>
  <si>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</si>
  <si>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</si>
  <si>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</si>
  <si>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</si>
  <si>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</si>
  <si>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</si>
  <si>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</si>
  <si>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</si>
  <si>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</si>
  <si>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</si>
  <si>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</si>
  <si>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</si>
  <si>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</si>
  <si>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</si>
  <si>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</si>
  <si>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</si>
  <si>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</si>
  <si>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</si>
  <si>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</si>
  <si>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</si>
  <si>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</si>
  <si>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</si>
  <si>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</si>
  <si>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</si>
  <si>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</si>
  <si>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</si>
  <si>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</si>
  <si>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</si>
  <si>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</si>
  <si>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</si>
  <si>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</si>
  <si>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</si>
  <si>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</si>
  <si>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</si>
  <si>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</si>
  <si>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</si>
  <si>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</si>
  <si>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</si>
  <si>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</si>
  <si>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</si>
  <si>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</si>
  <si>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</si>
  <si>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</si>
  <si>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</si>
  <si>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</si>
  <si>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</si>
  <si>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</si>
  <si>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</si>
  <si>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</si>
  <si>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</si>
  <si>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</si>
  <si>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</si>
  <si>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</si>
  <si>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</si>
  <si>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</si>
  <si>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</si>
  <si>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</si>
  <si>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</si>
  <si>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</si>
  <si>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</si>
  <si>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</si>
  <si>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</si>
  <si>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</si>
  <si>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</si>
  <si>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</si>
  <si>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</si>
  <si>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</si>
  <si>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</si>
  <si>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</si>
  <si>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</si>
  <si>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</si>
  <si>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</si>
  <si>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</si>
  <si>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</si>
  <si>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</si>
  <si>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</si>
  <si>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</si>
  <si>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</si>
  <si>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</si>
  <si>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</si>
  <si>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</si>
  <si>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</si>
  <si>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</si>
  <si>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</si>
  <si>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</si>
  <si>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</si>
  <si>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</si>
  <si>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</si>
  <si>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</si>
  <si>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</si>
  <si>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</si>
  <si>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</si>
  <si>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</si>
  <si>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</si>
  <si>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</si>
  <si>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</si>
  <si>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</si>
  <si>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</si>
  <si>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</si>
  <si>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</si>
  <si>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</si>
  <si>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</si>
  <si>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</si>
  <si>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</si>
  <si>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</si>
  <si>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</si>
  <si>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</si>
  <si>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</si>
  <si>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</si>
  <si>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</si>
  <si>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</si>
  <si>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</si>
  <si>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</si>
  <si>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</si>
  <si>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</si>
  <si>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</si>
  <si>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</si>
  <si>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</si>
  <si>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</si>
  <si>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</si>
  <si>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</si>
  <si>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</si>
  <si>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</si>
  <si>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</si>
  <si>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</si>
  <si>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</si>
  <si>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</si>
  <si>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</si>
  <si>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</si>
  <si>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</si>
  <si>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</si>
  <si>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</si>
  <si>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</si>
  <si>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</si>
  <si>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</si>
  <si>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</si>
  <si>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</si>
  <si>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</si>
  <si>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</si>
  <si>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</si>
  <si>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</si>
  <si>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</si>
  <si>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</si>
  <si>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</si>
  <si>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</si>
  <si>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</si>
  <si>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</si>
  <si>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</si>
  <si>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</si>
  <si>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</si>
  <si>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</si>
  <si>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</si>
  <si>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</si>
  <si>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</si>
  <si>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</si>
  <si>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</si>
  <si>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</si>
  <si>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</si>
  <si>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</si>
  <si>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</si>
  <si>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</si>
  <si>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</si>
  <si>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</si>
  <si>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</si>
  <si>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</si>
  <si>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</si>
  <si>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</si>
  <si>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</si>
  <si>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</si>
  <si>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</si>
  <si>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</si>
  <si>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</si>
  <si>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</si>
  <si>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</si>
  <si>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</si>
  <si>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</si>
  <si>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</si>
  <si>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</si>
  <si>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</si>
  <si>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</si>
  <si>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</si>
  <si>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</si>
  <si>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</si>
  <si>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</si>
  <si>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</si>
  <si>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</si>
  <si>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</si>
  <si>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</si>
  <si>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</si>
  <si>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</si>
  <si>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</si>
  <si>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</si>
  <si>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</si>
  <si>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</si>
  <si>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</si>
  <si>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</si>
  <si>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</si>
  <si>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</si>
  <si>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</si>
  <si>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</si>
  <si>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</si>
  <si>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</si>
  <si>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</si>
  <si>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</si>
  <si>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</si>
  <si>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</si>
  <si>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</si>
  <si>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</si>
  <si>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</si>
  <si>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</si>
  <si>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</si>
  <si>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</si>
  <si>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</si>
  <si>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</si>
  <si>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</si>
  <si>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</si>
  <si>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</si>
  <si>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</si>
  <si>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</si>
  <si>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</si>
  <si>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</si>
  <si>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</si>
  <si>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</si>
  <si>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</si>
  <si>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</si>
  <si>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</si>
  <si>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</si>
  <si>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</si>
  <si>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</si>
  <si>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</si>
  <si>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</si>
  <si>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</si>
  <si>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</si>
  <si>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</si>
  <si>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</si>
  <si>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</si>
  <si>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</si>
  <si>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</si>
  <si>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</si>
  <si>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</si>
  <si>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</si>
  <si>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</si>
  <si>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</si>
  <si>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</si>
  <si>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</si>
  <si>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</si>
  <si>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</si>
  <si>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</si>
  <si>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</si>
  <si>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</si>
  <si>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</si>
  <si>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</si>
  <si>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</si>
  <si>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</si>
  <si>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</si>
  <si>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</si>
  <si>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</si>
  <si>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</si>
  <si>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</si>
  <si>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</si>
  <si>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</si>
  <si>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</si>
  <si>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</si>
  <si>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</si>
  <si>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</si>
  <si>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</si>
  <si>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</si>
  <si>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</si>
  <si>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</si>
  <si>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</si>
  <si>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</si>
  <si>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</si>
  <si>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</si>
  <si>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</si>
  <si>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</si>
  <si>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</si>
  <si>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</si>
  <si>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</si>
  <si>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</si>
  <si>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</si>
  <si>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</si>
  <si>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</si>
  <si>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</si>
  <si>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</si>
  <si>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</si>
  <si>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</si>
  <si>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</si>
  <si>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</si>
  <si>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</si>
  <si>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</si>
  <si>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</si>
  <si>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</si>
  <si>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</si>
  <si>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</si>
  <si>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</si>
  <si>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</si>
  <si>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</si>
  <si>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</si>
  <si>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</si>
  <si>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</si>
  <si>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</si>
  <si>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</si>
  <si>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</si>
  <si>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</si>
  <si>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</si>
  <si>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</si>
  <si>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</si>
  <si>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</si>
  <si>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</si>
  <si>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</si>
  <si>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</si>
  <si>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</si>
  <si>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</si>
  <si>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</si>
  <si>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</si>
  <si>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</si>
  <si>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</si>
  <si>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</si>
  <si>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</si>
  <si>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</si>
  <si>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</si>
  <si>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</si>
  <si>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</si>
  <si>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</si>
  <si>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</si>
  <si>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</si>
  <si>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</si>
  <si>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</si>
  <si>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</si>
  <si>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</si>
  <si>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</si>
  <si>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</si>
  <si>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</si>
  <si>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</si>
  <si>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</si>
  <si>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</si>
  <si>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</si>
  <si>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</si>
  <si>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</si>
  <si>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</si>
  <si>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</si>
  <si>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</si>
  <si>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</si>
  <si>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</si>
  <si>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</si>
  <si>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</si>
  <si>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</si>
  <si>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</si>
  <si>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</si>
  <si>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</si>
  <si>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</si>
  <si>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</si>
  <si>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</si>
  <si>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</si>
  <si>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</si>
  <si>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</si>
  <si>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</si>
  <si>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</si>
  <si>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</si>
  <si>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</si>
  <si>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</si>
  <si>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</si>
  <si>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</si>
  <si>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</si>
  <si>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</si>
  <si>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</si>
  <si>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</si>
  <si>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</si>
  <si>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</si>
  <si>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</si>
  <si>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</si>
  <si>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</si>
  <si>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</si>
  <si>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</si>
  <si>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</si>
  <si>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</si>
  <si>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</si>
  <si>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</si>
  <si>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</si>
  <si>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</si>
  <si>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</si>
  <si>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</si>
  <si>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</si>
  <si>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</si>
  <si>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</si>
  <si>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</si>
  <si>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</si>
  <si>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</si>
  <si>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</si>
  <si>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</si>
  <si>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</si>
  <si>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</si>
  <si>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</si>
  <si>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</si>
  <si>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</si>
  <si>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</si>
  <si>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</si>
  <si>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</si>
  <si>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</si>
  <si>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</si>
  <si>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</si>
  <si>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</si>
  <si>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</si>
  <si>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</si>
  <si>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</si>
  <si>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</si>
  <si>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</si>
  <si>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</si>
  <si>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</si>
  <si>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</si>
  <si>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</si>
  <si>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</si>
  <si>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</si>
  <si>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</si>
  <si>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</si>
  <si>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</si>
  <si>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</si>
  <si>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</si>
  <si>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</si>
  <si>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</si>
  <si>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</si>
  <si>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</si>
  <si>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</si>
  <si>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</si>
  <si>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</si>
  <si>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</si>
  <si>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</si>
  <si>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</si>
  <si>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</si>
  <si>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</si>
  <si>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</si>
  <si>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</si>
  <si>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</si>
  <si>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</si>
  <si>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</si>
  <si>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</si>
  <si>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</si>
  <si>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</si>
  <si>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</si>
  <si>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</si>
  <si>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</si>
  <si>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</si>
  <si>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</si>
  <si>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</si>
  <si>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</si>
  <si>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</si>
  <si>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</si>
  <si>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</si>
  <si>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</si>
  <si>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</si>
  <si>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</si>
  <si>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</si>
  <si>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</si>
  <si>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</si>
  <si>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</si>
  <si>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</si>
  <si>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</si>
  <si>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</si>
  <si>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</si>
  <si>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</si>
  <si>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</si>
  <si>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</si>
  <si>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</si>
  <si>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</si>
  <si>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</si>
  <si>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</si>
  <si>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</si>
  <si>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</si>
  <si>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</si>
  <si>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</si>
  <si>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</si>
  <si>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</si>
  <si>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</si>
  <si>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</si>
  <si>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</si>
  <si>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</si>
  <si>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</si>
  <si>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</si>
  <si>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</si>
  <si>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</si>
  <si>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</si>
  <si>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</si>
  <si>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</si>
  <si>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</si>
  <si>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</si>
  <si>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</si>
  <si>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</si>
  <si>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</si>
  <si>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</si>
  <si>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</si>
  <si>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</si>
  <si>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</si>
  <si>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</si>
  <si>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</si>
  <si>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</si>
  <si>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</si>
  <si>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</si>
  <si>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</si>
  <si>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</si>
  <si>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</si>
  <si>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</si>
  <si>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</si>
  <si>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</si>
  <si>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</si>
  <si>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</si>
  <si>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</si>
  <si>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</si>
  <si>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</si>
  <si>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</si>
  <si>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</si>
  <si>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</si>
  <si>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</si>
  <si>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</si>
  <si>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</si>
  <si>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</si>
  <si>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</si>
  <si>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</si>
  <si>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</si>
  <si>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</si>
  <si>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</si>
  <si>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</si>
  <si>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</si>
  <si>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</si>
  <si>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</si>
  <si>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</si>
  <si>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</si>
  <si>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</si>
  <si>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</si>
  <si>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</si>
  <si>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</si>
  <si>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</si>
  <si>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</si>
  <si>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</si>
  <si>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</si>
  <si>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</si>
  <si>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</si>
  <si>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</si>
  <si>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</si>
  <si>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</si>
  <si>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</si>
  <si>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</si>
  <si>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</si>
  <si>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</si>
  <si>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</si>
  <si>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</si>
  <si>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</si>
  <si>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</si>
  <si>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</si>
  <si>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</si>
  <si>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</si>
  <si>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</si>
  <si>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</si>
  <si>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</si>
  <si>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</si>
  <si>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</si>
  <si>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</si>
  <si>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</si>
  <si>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</si>
  <si>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</si>
  <si>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</si>
  <si>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</si>
  <si>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</si>
  <si>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</si>
  <si>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</si>
  <si>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</si>
  <si>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</si>
  <si>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</si>
  <si>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</si>
  <si>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</si>
  <si>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</si>
  <si>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</si>
  <si>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</si>
  <si>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</si>
  <si>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</si>
  <si>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</si>
  <si>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</si>
  <si>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</si>
  <si>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</si>
  <si>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</si>
  <si>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</si>
  <si>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</si>
  <si>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</si>
  <si>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</si>
  <si>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</si>
  <si>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</si>
  <si>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</si>
  <si>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</si>
  <si>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</si>
  <si>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</si>
  <si>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</si>
  <si>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</si>
  <si>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</si>
  <si>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</si>
  <si>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</si>
  <si>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</si>
  <si>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</si>
  <si>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</si>
  <si>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</si>
  <si>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</si>
  <si>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</si>
  <si>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</si>
  <si>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</si>
  <si>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</si>
  <si>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</si>
  <si>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</si>
  <si>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</si>
  <si>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</si>
  <si>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</si>
  <si>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</si>
  <si>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</si>
  <si>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</si>
  <si>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</si>
  <si>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</si>
  <si>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</si>
  <si>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</si>
  <si>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</si>
  <si>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</si>
  <si>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</si>
  <si>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</si>
  <si>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</si>
  <si>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</si>
  <si>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</si>
  <si>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</si>
  <si>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</si>
  <si>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</si>
  <si>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</si>
  <si>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</si>
  <si>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</si>
  <si>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</si>
  <si>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</si>
  <si>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</si>
  <si>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</si>
  <si>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</si>
  <si>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</si>
  <si>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</si>
  <si>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</si>
  <si>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</si>
  <si>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</si>
  <si>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</si>
  <si>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</si>
  <si>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</si>
  <si>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</si>
  <si>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</si>
  <si>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</si>
  <si>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</si>
  <si>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</si>
  <si>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</si>
  <si>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</si>
  <si>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</si>
  <si>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</si>
  <si>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</si>
  <si>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</si>
  <si>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</si>
  <si>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</si>
  <si>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</si>
  <si>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</si>
  <si>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</si>
  <si>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</si>
  <si>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</si>
  <si>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</si>
  <si>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</si>
  <si>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</si>
  <si>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</si>
  <si>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</si>
  <si>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</si>
  <si>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</si>
  <si>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</si>
  <si>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</si>
  <si>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</si>
  <si>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</si>
  <si>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</si>
  <si>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</si>
  <si>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</si>
  <si>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</si>
  <si>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</si>
  <si>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</si>
  <si>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</si>
  <si>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</si>
  <si>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</si>
  <si>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</si>
  <si>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</si>
  <si>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</si>
  <si>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</si>
  <si>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</si>
  <si>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</si>
  <si>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</si>
  <si>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</si>
  <si>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</si>
  <si>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</si>
  <si>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</si>
  <si>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</si>
  <si>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</si>
  <si>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</si>
  <si>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</si>
  <si>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</si>
  <si>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</si>
  <si>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</si>
  <si>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</si>
  <si>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</si>
  <si>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</si>
  <si>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</si>
  <si>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</si>
  <si>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</si>
  <si>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</si>
  <si>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</si>
  <si>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</si>
  <si>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</si>
  <si>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</si>
  <si>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</si>
  <si>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</si>
  <si>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</si>
  <si>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</si>
  <si>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</si>
  <si>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</si>
  <si>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</si>
  <si>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</si>
  <si>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</si>
  <si>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</si>
  <si>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</si>
  <si>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</si>
  <si>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</si>
  <si>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</si>
  <si>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</si>
  <si>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</si>
  <si>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</si>
  <si>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</si>
  <si>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</si>
  <si>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</si>
  <si>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</si>
  <si>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</si>
  <si>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</si>
  <si>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</si>
  <si>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</si>
  <si>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</si>
  <si>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</si>
  <si>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</si>
  <si>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</si>
  <si>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</si>
  <si>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</si>
  <si>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</si>
  <si>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</si>
  <si>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</si>
  <si>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</si>
  <si>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</si>
  <si>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</si>
  <si>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</si>
  <si>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</si>
  <si>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</si>
  <si>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</si>
  <si>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</si>
  <si>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</si>
  <si>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</si>
  <si>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</si>
  <si>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</si>
  <si>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</si>
  <si>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</si>
  <si>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</si>
  <si>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</si>
  <si>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</si>
  <si>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</si>
  <si>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</si>
  <si>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</si>
  <si>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</si>
  <si>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</si>
  <si>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</si>
  <si>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</si>
  <si>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</si>
  <si>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</si>
  <si>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</si>
  <si>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</si>
  <si>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</si>
  <si>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</si>
  <si>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</si>
  <si>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</si>
  <si>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</si>
  <si>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</si>
  <si>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</si>
  <si>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</si>
  <si>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</si>
  <si>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</si>
  <si>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</si>
  <si>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</si>
  <si>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</si>
  <si>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</si>
  <si>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</si>
  <si>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</si>
  <si>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</si>
  <si>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</si>
  <si>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</si>
  <si>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</si>
  <si>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</si>
  <si>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</si>
  <si>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</si>
  <si>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</si>
  <si>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</si>
  <si>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</si>
  <si>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</si>
  <si>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</si>
  <si>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</si>
  <si>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</si>
  <si>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</si>
  <si>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</si>
  <si>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</si>
  <si>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</si>
  <si>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</si>
  <si>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</si>
  <si>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</si>
  <si>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</si>
  <si>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</si>
  <si>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</si>
  <si>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</si>
  <si>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</si>
  <si>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</si>
  <si>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</si>
  <si>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</si>
  <si>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</si>
  <si>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</si>
  <si>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</si>
  <si>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</si>
  <si>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</si>
  <si>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</si>
  <si>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</si>
  <si>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</si>
  <si>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</si>
  <si>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</si>
  <si>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</si>
  <si>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</si>
  <si>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</si>
  <si>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</si>
  <si>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</si>
  <si>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</si>
  <si>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</si>
  <si>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</si>
  <si>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</si>
  <si>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</si>
  <si>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</si>
  <si>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</si>
  <si>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</si>
  <si>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</si>
  <si>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</si>
  <si>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</si>
  <si>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</si>
  <si>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</si>
  <si>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</si>
  <si>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</si>
  <si>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</si>
  <si>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</si>
  <si>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</si>
  <si>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</si>
  <si>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</si>
  <si>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</si>
  <si>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</si>
  <si>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</si>
  <si>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</si>
  <si>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</si>
  <si>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</si>
  <si>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</si>
  <si>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</si>
  <si>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</si>
  <si>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</si>
  <si>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</si>
  <si>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</si>
  <si>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</si>
  <si>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</si>
  <si>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</si>
  <si>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</si>
  <si>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</si>
  <si>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</si>
  <si>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</si>
  <si>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</si>
  <si>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</si>
  <si>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</si>
  <si>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</si>
  <si>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</si>
  <si>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</si>
  <si>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</si>
  <si>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</si>
  <si>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</si>
  <si>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</si>
  <si>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</si>
  <si>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</si>
  <si>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</si>
  <si>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</si>
  <si>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</si>
  <si>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</si>
  <si>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</si>
  <si>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</si>
  <si>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</si>
  <si>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</si>
  <si>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</si>
  <si>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</si>
  <si>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</si>
  <si>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</si>
  <si>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</si>
  <si>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</si>
  <si>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</si>
  <si>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</si>
  <si>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</si>
  <si>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</si>
  <si>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</si>
  <si>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</si>
  <si>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</si>
  <si>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</si>
  <si>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</si>
  <si>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</si>
  <si>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</si>
  <si>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</si>
  <si>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</si>
  <si>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</si>
  <si>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</si>
  <si>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</si>
  <si>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</si>
  <si>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</si>
  <si>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</si>
  <si>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</si>
  <si>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</si>
  <si>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</si>
  <si>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</si>
  <si>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</si>
  <si>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</si>
  <si>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</si>
  <si>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</si>
  <si>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</si>
  <si>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</si>
  <si>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</si>
  <si>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</si>
  <si>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</si>
  <si>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</si>
  <si>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</si>
  <si>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</si>
  <si>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</si>
  <si>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</si>
  <si>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</si>
  <si>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</si>
  <si>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</si>
  <si>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</si>
  <si>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</si>
  <si>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</si>
  <si>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</si>
  <si>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</si>
  <si>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</si>
  <si>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</si>
  <si>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</si>
  <si>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</si>
  <si>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</si>
  <si>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</si>
  <si>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</si>
  <si>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</si>
  <si>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</si>
  <si>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</si>
  <si>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</si>
  <si>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</si>
  <si>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</si>
  <si>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</si>
  <si>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</si>
  <si>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</si>
  <si>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</si>
  <si>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</si>
  <si>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</si>
  <si>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</si>
  <si>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</si>
  <si>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</si>
  <si>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</si>
  <si>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</si>
  <si>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</si>
  <si>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</si>
  <si>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</si>
  <si>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</si>
  <si>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</si>
  <si>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</si>
  <si>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</si>
  <si>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</si>
  <si>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</si>
  <si>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</si>
  <si>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</si>
  <si>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</si>
  <si>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</si>
  <si>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</si>
  <si>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</si>
  <si>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</si>
  <si>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</si>
  <si>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</si>
  <si>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</si>
  <si>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</si>
  <si>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</si>
  <si>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</si>
  <si>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</si>
  <si>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</si>
  <si>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</si>
  <si>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</si>
  <si>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</si>
  <si>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</si>
  <si>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</si>
  <si>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</si>
  <si>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</si>
  <si>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</si>
  <si>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</si>
  <si>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</si>
  <si>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</si>
  <si>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</si>
  <si>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</si>
  <si>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</si>
  <si>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</si>
  <si>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</si>
  <si>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</si>
  <si>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</si>
  <si>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</si>
  <si>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</si>
  <si>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</si>
  <si>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</si>
  <si>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</si>
  <si>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</si>
  <si>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</si>
  <si>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</si>
  <si>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</si>
  <si>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</si>
  <si>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</si>
  <si>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</si>
  <si>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</si>
  <si>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</si>
  <si>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</si>
  <si>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</si>
  <si>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</si>
  <si>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</si>
  <si>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</si>
  <si>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</si>
  <si>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</si>
  <si>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</si>
  <si>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</si>
  <si>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</si>
  <si>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</si>
  <si>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</si>
  <si>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</si>
  <si>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</si>
  <si>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</si>
  <si>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</si>
  <si>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</si>
  <si>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</si>
  <si>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</si>
  <si>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</si>
  <si>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</si>
  <si>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</si>
  <si>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</si>
  <si>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</si>
  <si>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</si>
  <si>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</si>
  <si>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</si>
  <si>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</si>
  <si>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</si>
  <si>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</si>
  <si>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</si>
  <si>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</si>
  <si>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</si>
  <si>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</si>
  <si>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</si>
  <si>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</si>
  <si>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</si>
  <si>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</si>
  <si>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</si>
  <si>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</si>
  <si>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</si>
  <si>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</si>
  <si>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</si>
  <si>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</si>
  <si>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</si>
  <si>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</si>
  <si>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</si>
  <si>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</si>
  <si>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</si>
  <si>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</si>
  <si>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</si>
  <si>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</si>
  <si>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</si>
  <si>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</si>
  <si>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</si>
  <si>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</si>
  <si>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</si>
  <si>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</si>
  <si>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</si>
  <si>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</si>
  <si>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</si>
  <si>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</si>
  <si>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</si>
  <si>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</si>
  <si>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</si>
  <si>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</si>
  <si>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</si>
  <si>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</si>
  <si>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</si>
  <si>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</si>
  <si>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</si>
  <si>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</si>
  <si>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</si>
  <si>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</si>
  <si>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</si>
  <si>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</si>
  <si>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</si>
  <si>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</si>
  <si>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</si>
  <si>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</si>
  <si>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</si>
  <si>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</si>
  <si>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</si>
  <si>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</si>
  <si>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</si>
  <si>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</si>
  <si>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</si>
  <si>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</si>
  <si>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</si>
  <si>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</si>
  <si>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</si>
  <si>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</si>
  <si>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</si>
  <si>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</si>
  <si>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</si>
  <si>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</si>
  <si>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</si>
  <si>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</si>
  <si>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</si>
  <si>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</si>
  <si>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</si>
  <si>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</si>
  <si>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</si>
  <si>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</si>
  <si>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</si>
  <si>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</si>
  <si>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</si>
  <si>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</si>
  <si>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</si>
  <si>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</si>
  <si>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</si>
  <si>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</si>
  <si>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</si>
  <si>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</si>
  <si>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</si>
  <si>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</si>
  <si>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</si>
  <si>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</si>
  <si>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</si>
  <si>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</si>
  <si>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</si>
  <si>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</si>
  <si>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</si>
  <si>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</si>
  <si>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</si>
  <si>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</si>
  <si>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</si>
  <si>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</si>
  <si>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</si>
  <si>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</si>
  <si>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</si>
  <si>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</si>
  <si>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</si>
  <si>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</si>
  <si>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</si>
  <si>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</si>
  <si>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</si>
  <si>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</si>
  <si>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</si>
  <si>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</si>
  <si>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</si>
  <si>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</si>
  <si>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</si>
  <si>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</si>
  <si>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</si>
  <si>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</si>
  <si>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</si>
  <si>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</si>
  <si>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</si>
  <si>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</si>
  <si>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</si>
  <si>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</si>
  <si>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</si>
  <si>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</si>
  <si>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</si>
  <si>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</si>
  <si>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</si>
  <si>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</si>
  <si>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</si>
  <si>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</si>
  <si>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</si>
  <si>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</si>
  <si>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</si>
  <si>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</si>
  <si>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</si>
  <si>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</si>
  <si>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</si>
  <si>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</si>
  <si>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</si>
  <si>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</si>
  <si>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</si>
  <si>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</si>
  <si>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</si>
  <si>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</si>
  <si>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</si>
  <si>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</si>
  <si>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</si>
  <si>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</si>
  <si>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</si>
  <si>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</si>
  <si>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</si>
  <si>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</si>
  <si>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</si>
  <si>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</si>
  <si>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</si>
  <si>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</si>
  <si>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</si>
  <si>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</si>
  <si>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</si>
  <si>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</si>
  <si>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</si>
  <si>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</si>
  <si>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</si>
  <si>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</si>
  <si>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</si>
  <si>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</si>
  <si>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</si>
  <si>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</si>
  <si>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</si>
  <si>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</si>
  <si>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</si>
  <si>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</si>
  <si>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</si>
  <si>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</si>
  <si>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</si>
  <si>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</si>
  <si>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</si>
  <si>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</si>
  <si>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</si>
  <si>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</si>
  <si>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</si>
  <si>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</si>
  <si>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</si>
  <si>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</si>
  <si>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</si>
  <si>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</si>
  <si>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</si>
  <si>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</si>
  <si>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</si>
  <si>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</si>
  <si>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</si>
  <si>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</si>
  <si>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</si>
  <si>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</si>
  <si>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</si>
  <si>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</si>
  <si>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</si>
  <si>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</si>
  <si>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</si>
  <si>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</si>
  <si>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</si>
  <si>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</si>
  <si>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</si>
  <si>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</si>
  <si>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</si>
  <si>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</si>
  <si>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</si>
  <si>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</si>
  <si>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</si>
  <si>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</si>
  <si>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</si>
  <si>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</si>
  <si>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</si>
  <si>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</si>
  <si>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</si>
  <si>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</si>
  <si>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</si>
  <si>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</si>
  <si>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</si>
  <si>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</si>
  <si>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</si>
  <si>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</si>
  <si>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</si>
  <si>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</si>
  <si>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</si>
  <si>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</si>
  <si>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</si>
  <si>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</si>
  <si>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</si>
  <si>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</si>
  <si>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</si>
  <si>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</si>
  <si>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</si>
  <si>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</si>
  <si>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</si>
  <si>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</si>
  <si>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</si>
  <si>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</si>
  <si>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</si>
  <si>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</si>
  <si>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</si>
  <si>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</si>
  <si>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</si>
  <si>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</si>
  <si>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</si>
  <si>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</si>
  <si>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</si>
  <si>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</si>
  <si>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</si>
  <si>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</si>
  <si>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</si>
  <si>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</si>
  <si>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</si>
  <si>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</si>
  <si>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</si>
  <si>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</si>
  <si>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</si>
  <si>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</si>
  <si>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</si>
  <si>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</si>
  <si>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</si>
  <si>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</si>
  <si>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</si>
  <si>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</si>
  <si>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</si>
  <si>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</si>
  <si>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</si>
  <si>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</si>
  <si>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</si>
  <si>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</si>
  <si>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</si>
  <si>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</si>
  <si>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</si>
  <si>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</si>
  <si>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</si>
  <si>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</si>
  <si>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</si>
  <si>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</si>
  <si>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</si>
  <si>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</si>
  <si>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</si>
  <si>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</si>
  <si>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</si>
  <si>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</si>
  <si>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</si>
  <si>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</si>
  <si>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</si>
  <si>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</si>
  <si>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</si>
  <si>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</si>
  <si>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</si>
  <si>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</si>
  <si>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</si>
  <si>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</si>
  <si>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</si>
  <si>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</si>
  <si>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</si>
  <si>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</si>
  <si>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</si>
  <si>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</si>
  <si>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</si>
  <si>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</si>
  <si>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</si>
  <si>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</si>
  <si>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</si>
  <si>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</si>
  <si>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</si>
  <si>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</si>
  <si>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</si>
  <si>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</si>
  <si>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</si>
  <si>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</si>
  <si>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</si>
  <si>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</si>
  <si>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</si>
  <si>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</si>
  <si>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</si>
  <si>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</si>
  <si>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</si>
  <si>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</si>
  <si>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</si>
  <si>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</si>
  <si>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</si>
  <si>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</si>
  <si>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</si>
  <si>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</si>
  <si>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</si>
  <si>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</si>
  <si>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</si>
  <si>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</si>
  <si>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</si>
  <si>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</si>
  <si>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</si>
  <si>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</si>
  <si>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</si>
  <si>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</si>
  <si>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</si>
  <si>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</si>
  <si>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</si>
  <si>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</si>
  <si>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</si>
  <si>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</si>
  <si>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</si>
  <si>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</si>
  <si>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</si>
  <si>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</si>
  <si>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</si>
  <si>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</si>
  <si>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</si>
  <si>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</si>
  <si>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</si>
  <si>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</si>
  <si>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</si>
  <si>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</si>
  <si>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</si>
  <si>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</si>
  <si>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</si>
  <si>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</si>
  <si>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</si>
  <si>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</si>
  <si>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</si>
  <si>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</si>
  <si>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</si>
  <si>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</si>
  <si>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</si>
  <si>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</si>
  <si>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</si>
  <si>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</si>
  <si>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</si>
  <si>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</si>
  <si>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</si>
  <si>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</si>
  <si>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</si>
  <si>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</si>
  <si>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</si>
  <si>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</si>
  <si>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</si>
  <si>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</si>
  <si>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</si>
  <si>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</si>
  <si>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</si>
  <si>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</si>
  <si>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</si>
  <si>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</si>
  <si>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</si>
  <si>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</si>
  <si>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</si>
  <si>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</si>
  <si>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</si>
  <si>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</si>
  <si>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</si>
  <si>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</si>
  <si>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</si>
  <si>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</si>
  <si>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</si>
  <si>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</si>
  <si>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</si>
  <si>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</si>
  <si>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</si>
  <si>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</si>
  <si>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</si>
  <si>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</si>
  <si>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</si>
  <si>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</si>
  <si>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</si>
  <si>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</si>
  <si>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</si>
  <si>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</si>
  <si>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</si>
  <si>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</si>
  <si>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</si>
  <si>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</si>
  <si>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</si>
  <si>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</si>
  <si>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</si>
  <si>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</si>
  <si>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</si>
  <si>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</si>
  <si>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</si>
  <si>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</si>
  <si>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</si>
  <si>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</si>
  <si>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</si>
  <si>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</si>
  <si>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</si>
  <si>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</si>
  <si>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</si>
  <si>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</si>
  <si>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</si>
  <si>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</si>
  <si>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</si>
  <si>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</si>
  <si>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</si>
  <si>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</si>
  <si>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</si>
  <si>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</si>
  <si>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</si>
  <si>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</si>
  <si>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</si>
  <si>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</si>
  <si>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</si>
  <si>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</si>
  <si>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</si>
  <si>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</si>
  <si>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</si>
  <si>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</si>
  <si>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</si>
  <si>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</si>
  <si>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</si>
  <si>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</si>
  <si>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</si>
  <si>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</si>
  <si>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</si>
  <si>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</si>
  <si>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</si>
  <si>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</si>
  <si>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</si>
  <si>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</si>
  <si>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</si>
  <si>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</si>
  <si>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</si>
  <si>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</si>
  <si>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</si>
  <si>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</si>
  <si>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</si>
  <si>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</si>
  <si>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</si>
  <si>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</si>
  <si>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</si>
  <si>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</si>
  <si>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</si>
  <si>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</si>
  <si>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</si>
  <si>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</si>
  <si>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</si>
  <si>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</si>
  <si>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</si>
  <si>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</si>
  <si>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</si>
  <si>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</si>
  <si>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</si>
  <si>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</si>
  <si>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</si>
  <si>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</si>
  <si>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</si>
  <si>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</si>
  <si>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</si>
  <si>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</si>
  <si>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</si>
  <si>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</si>
  <si>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</si>
  <si>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</si>
  <si>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</si>
  <si>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</si>
  <si>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</si>
  <si>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</si>
  <si>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</si>
  <si>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</si>
  <si>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</si>
  <si>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</si>
  <si>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</si>
  <si>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</si>
  <si>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</si>
  <si>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</si>
  <si>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</si>
  <si>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</si>
  <si>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</si>
  <si>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</si>
  <si>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</si>
  <si>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</si>
  <si>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</si>
  <si>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</si>
  <si>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</si>
  <si>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</si>
  <si>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</si>
  <si>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</si>
  <si>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</si>
  <si>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</si>
  <si>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</si>
  <si>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</si>
  <si>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</si>
  <si>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</si>
  <si>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</si>
  <si>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</si>
  <si>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</si>
  <si>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</si>
  <si>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</si>
  <si>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</si>
  <si>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</si>
  <si>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</si>
  <si>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</si>
  <si>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</si>
  <si>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</si>
  <si>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</si>
  <si>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</si>
  <si>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</si>
  <si>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</si>
  <si>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</si>
  <si>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</si>
  <si>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</si>
  <si>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</si>
  <si>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</si>
  <si>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</si>
  <si>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</si>
  <si>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</si>
  <si>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</si>
  <si>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</si>
  <si>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</si>
  <si>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</si>
  <si>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</si>
  <si>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</si>
  <si>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</si>
  <si>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</si>
  <si>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</si>
  <si>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</si>
  <si>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</si>
  <si>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</si>
  <si>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</si>
  <si>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</si>
  <si>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</si>
  <si>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</si>
  <si>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</si>
  <si>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</si>
  <si>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</si>
  <si>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</si>
  <si>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</si>
  <si>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</si>
  <si>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</si>
  <si>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</si>
  <si>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</si>
  <si>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</si>
  <si>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</si>
  <si>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</si>
  <si>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</si>
  <si>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</si>
  <si>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</si>
  <si>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</si>
  <si>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</si>
  <si>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</si>
  <si>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</si>
  <si>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</si>
  <si>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</si>
  <si>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</si>
  <si>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</si>
  <si>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</si>
  <si>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</si>
  <si>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</si>
  <si>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</si>
  <si>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</si>
  <si>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</si>
  <si>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</si>
  <si>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</si>
  <si>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</si>
  <si>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</si>
  <si>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</si>
  <si>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</si>
  <si>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</si>
  <si>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</si>
  <si>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</si>
  <si>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</si>
  <si>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</si>
  <si>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</si>
  <si>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</si>
  <si>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</si>
  <si>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</si>
  <si>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</si>
  <si>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</si>
  <si>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</si>
  <si>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</si>
  <si>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</si>
  <si>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</si>
  <si>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</si>
  <si>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</si>
  <si>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</si>
  <si>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</si>
  <si>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</si>
  <si>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</si>
  <si>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</si>
  <si>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</si>
  <si>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</si>
  <si>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</si>
  <si>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</si>
  <si>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</si>
  <si>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</si>
  <si>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</si>
  <si>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</si>
  <si>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</si>
  <si>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</si>
  <si>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</si>
  <si>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</si>
  <si>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</si>
  <si>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</si>
  <si>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</si>
  <si>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</si>
  <si>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</si>
  <si>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</si>
  <si>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</si>
  <si>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</si>
  <si>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</si>
  <si>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</si>
  <si>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</si>
  <si>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</si>
  <si>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</si>
  <si>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</si>
  <si>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</si>
  <si>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</si>
  <si>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</si>
  <si>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</si>
  <si>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</si>
  <si>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</si>
  <si>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</si>
  <si>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</si>
  <si>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</si>
  <si>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</si>
  <si>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</si>
  <si>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</si>
  <si>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</si>
  <si>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</si>
  <si>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</si>
  <si>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</si>
  <si>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</si>
  <si>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</si>
  <si>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</si>
  <si>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</si>
  <si>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</si>
  <si>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</si>
  <si>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</si>
  <si>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</si>
  <si>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</si>
  <si>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</si>
  <si>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</si>
  <si>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</si>
  <si>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</si>
  <si>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</si>
  <si>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</si>
  <si>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</si>
  <si>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</si>
  <si>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</si>
  <si>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</si>
  <si>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</si>
  <si>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</si>
  <si>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</si>
  <si>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</si>
  <si>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</si>
  <si>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</si>
  <si>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</si>
  <si>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</si>
  <si>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</si>
  <si>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</si>
  <si>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</si>
  <si>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</si>
  <si>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</si>
  <si>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</si>
  <si>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</si>
  <si>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</si>
  <si>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</si>
  <si>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</si>
  <si>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</si>
  <si>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</si>
  <si>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</si>
  <si>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</si>
  <si>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</si>
  <si>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</si>
  <si>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</si>
  <si>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</si>
  <si>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</si>
  <si>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</si>
  <si>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</si>
  <si>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</si>
  <si>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</si>
  <si>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</si>
  <si>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</si>
  <si>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</si>
  <si>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</si>
  <si>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</si>
  <si>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</si>
  <si>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</si>
  <si>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</si>
  <si>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</si>
  <si>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</si>
  <si>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</si>
  <si>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</si>
  <si>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</si>
  <si>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</si>
  <si>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</si>
  <si>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</si>
  <si>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</si>
  <si>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</si>
  <si>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</si>
  <si>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</si>
  <si>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</si>
  <si>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</si>
  <si>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</si>
  <si>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</si>
  <si>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</si>
  <si>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</si>
  <si>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</si>
  <si>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</si>
  <si>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</si>
  <si>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</si>
  <si>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</si>
  <si>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</si>
  <si>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</si>
  <si>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</si>
  <si>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</si>
  <si>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</si>
  <si>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</si>
  <si>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</si>
  <si>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</si>
  <si>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</si>
  <si>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</si>
  <si>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</si>
  <si>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</si>
  <si>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</si>
  <si>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</si>
  <si>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</si>
  <si>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</si>
  <si>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</si>
  <si>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</si>
  <si>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</si>
  <si>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</si>
  <si>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</si>
  <si>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</si>
  <si>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</si>
  <si>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</si>
  <si>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</si>
  <si>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</si>
  <si>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</si>
  <si>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</si>
  <si>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</si>
  <si>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</si>
  <si>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</si>
  <si>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</si>
  <si>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</si>
  <si>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</si>
  <si>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</si>
  <si>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</si>
  <si>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</si>
  <si>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</si>
  <si>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</si>
  <si>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</si>
  <si>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</si>
  <si>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</si>
  <si>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</si>
  <si>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</si>
  <si>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</si>
  <si>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</si>
  <si>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</si>
  <si>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</si>
  <si>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</si>
  <si>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</si>
  <si>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</si>
  <si>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</si>
  <si>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</si>
  <si>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</si>
  <si>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</si>
  <si>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</si>
  <si>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</si>
  <si>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</si>
  <si>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</si>
  <si>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</si>
  <si>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</si>
  <si>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</si>
  <si>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</si>
  <si>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</si>
  <si>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</si>
  <si>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</si>
  <si>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</si>
  <si>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</si>
  <si>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</si>
  <si>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</si>
  <si>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</si>
  <si>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</si>
  <si>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</si>
  <si>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</si>
  <si>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</si>
  <si>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</si>
  <si>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</si>
  <si>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</si>
  <si>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</si>
  <si>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</si>
  <si>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</si>
  <si>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</si>
  <si>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</si>
  <si>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</si>
  <si>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</si>
  <si>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</si>
  <si>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</si>
  <si>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</si>
  <si>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</si>
  <si>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</si>
  <si>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</si>
  <si>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</si>
  <si>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</si>
  <si>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</si>
  <si>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</si>
  <si>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</si>
  <si>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</si>
  <si>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</si>
  <si>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</si>
  <si>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</si>
  <si>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</si>
  <si>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</si>
  <si>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</si>
  <si>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</si>
  <si>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</si>
  <si>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</si>
  <si>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</si>
  <si>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</si>
  <si>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</si>
  <si>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</si>
  <si>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</si>
  <si>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</si>
  <si>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</si>
  <si>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</si>
  <si>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</si>
  <si>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</si>
  <si>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</si>
  <si>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</si>
  <si>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</si>
  <si>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</si>
  <si>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</si>
  <si>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</si>
  <si>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</si>
  <si>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</si>
  <si>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</si>
  <si>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</si>
  <si>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</si>
  <si>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</si>
  <si>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</si>
  <si>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</si>
  <si>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</si>
  <si>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</si>
  <si>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</si>
  <si>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</si>
  <si>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</si>
  <si>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</si>
  <si>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</si>
  <si>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</si>
  <si>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</si>
  <si>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</si>
  <si>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</si>
  <si>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</si>
  <si>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</si>
  <si>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</si>
  <si>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</si>
  <si>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</si>
  <si>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</si>
  <si>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</si>
  <si>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</si>
  <si>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</si>
  <si>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</si>
  <si>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</si>
  <si>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</si>
  <si>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</si>
  <si>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</si>
  <si>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</si>
  <si>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</si>
  <si>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</si>
  <si>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</si>
  <si>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</si>
  <si>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</si>
  <si>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</si>
  <si>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</si>
  <si>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</si>
  <si>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</si>
  <si>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</si>
  <si>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</si>
  <si>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</si>
  <si>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</si>
  <si>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</si>
  <si>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</si>
  <si>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</si>
  <si>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</si>
  <si>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</si>
  <si>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</si>
  <si>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</si>
  <si>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</si>
  <si>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</si>
  <si>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</si>
  <si>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</si>
  <si>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</si>
  <si>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</si>
  <si>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</si>
  <si>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</si>
  <si>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</si>
  <si>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</si>
  <si>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</si>
  <si>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</si>
  <si>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</si>
  <si>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</si>
  <si>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</si>
  <si>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</si>
  <si>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</si>
  <si>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</si>
  <si>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</si>
  <si>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</si>
  <si>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</si>
  <si>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</si>
  <si>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</si>
  <si>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</si>
  <si>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</si>
  <si>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</si>
  <si>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</si>
  <si>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</si>
  <si>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</si>
  <si>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</si>
  <si>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</si>
  <si>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</si>
  <si>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</si>
  <si>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</si>
  <si>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</si>
  <si>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</si>
  <si>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</si>
  <si>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</si>
  <si>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</si>
  <si>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</si>
  <si>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</si>
  <si>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</si>
  <si>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</si>
  <si>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</si>
  <si>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</si>
  <si>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</si>
  <si>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</si>
  <si>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</si>
  <si>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</si>
  <si>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</si>
  <si>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</si>
  <si>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</si>
  <si>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</si>
  <si>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</si>
  <si>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</si>
  <si>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</si>
  <si>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</si>
  <si>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</si>
  <si>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</si>
  <si>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</si>
  <si>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</si>
  <si>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</si>
  <si>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</si>
  <si>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</si>
  <si>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</si>
  <si>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</si>
  <si>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</si>
  <si>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</si>
  <si>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</si>
  <si>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</si>
  <si>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</si>
  <si>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</si>
  <si>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</si>
  <si>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</si>
  <si>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</si>
  <si>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</si>
  <si>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</si>
  <si>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</si>
  <si>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</si>
  <si>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</si>
  <si>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</si>
  <si>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</si>
  <si>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</si>
  <si>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</si>
  <si>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</si>
  <si>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</si>
  <si>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</si>
  <si>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</si>
  <si>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</si>
  <si>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</si>
  <si>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</si>
  <si>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</si>
  <si>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</si>
  <si>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</si>
  <si>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</si>
  <si>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</si>
  <si>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</si>
  <si>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</si>
  <si>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</si>
  <si>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</si>
  <si>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</si>
  <si>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</si>
  <si>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</si>
  <si>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</si>
  <si>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</si>
  <si>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</si>
  <si>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</si>
  <si>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</si>
  <si>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</si>
  <si>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</si>
  <si>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</si>
  <si>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</si>
  <si>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</si>
  <si>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</si>
  <si>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</si>
  <si>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</si>
  <si>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</si>
  <si>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</si>
  <si>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</si>
  <si>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</si>
  <si>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</si>
  <si>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</si>
  <si>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</si>
  <si>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</si>
  <si>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</si>
  <si>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</si>
  <si>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</si>
  <si>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</si>
  <si>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</si>
  <si>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</si>
  <si>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</si>
  <si>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</si>
  <si>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</si>
  <si>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</si>
  <si>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</si>
  <si>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</si>
  <si>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</si>
  <si>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</si>
  <si>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</si>
  <si>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</si>
  <si>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</si>
  <si>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</si>
  <si>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</si>
  <si>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</si>
  <si>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</si>
  <si>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</si>
  <si>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</si>
  <si>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</si>
  <si>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</si>
  <si>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</si>
  <si>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</si>
  <si>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</si>
  <si>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</si>
  <si>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</si>
  <si>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</si>
  <si>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</si>
  <si>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</si>
  <si>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</si>
  <si>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</si>
  <si>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</si>
  <si>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</si>
  <si>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</si>
  <si>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</si>
  <si>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</si>
  <si>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</si>
  <si>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</si>
  <si>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</si>
  <si>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</si>
  <si>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</si>
  <si>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</si>
  <si>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</si>
  <si>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</si>
  <si>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</si>
  <si>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</si>
  <si>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</si>
  <si>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</si>
  <si>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</si>
  <si>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</si>
  <si>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</si>
  <si>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</si>
  <si>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</si>
  <si>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</si>
  <si>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</si>
  <si>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</si>
  <si>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</si>
  <si>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</si>
  <si>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</si>
  <si>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</si>
  <si>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</si>
  <si>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</si>
  <si>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</si>
  <si>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</si>
  <si>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</si>
  <si>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</si>
  <si>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</si>
  <si>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</si>
  <si>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</si>
  <si>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</si>
  <si>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</si>
  <si>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</si>
  <si>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</si>
  <si>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</si>
  <si>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</si>
  <si>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</si>
  <si>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</si>
  <si>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</si>
  <si>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</si>
  <si>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</si>
  <si>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</si>
  <si>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</si>
  <si>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</si>
  <si>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</si>
  <si>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</si>
  <si>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</si>
  <si>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</si>
  <si>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</si>
  <si>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</si>
  <si>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</si>
  <si>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</si>
  <si>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</si>
  <si>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</si>
  <si>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</si>
  <si>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</si>
  <si>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</si>
  <si>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</si>
  <si>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</si>
  <si>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</si>
  <si>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</si>
  <si>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</si>
  <si>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</si>
  <si>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</si>
  <si>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</si>
  <si>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</si>
  <si>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</si>
  <si>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</si>
  <si>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</si>
  <si>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</si>
  <si>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</si>
  <si>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</si>
  <si>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</si>
  <si>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</si>
  <si>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</si>
  <si>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</si>
  <si>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</si>
  <si>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</si>
  <si>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</si>
  <si>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</si>
  <si>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</si>
  <si>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</si>
  <si>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</si>
  <si>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</si>
  <si>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</si>
  <si>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</si>
  <si>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</si>
  <si>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</si>
  <si>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</si>
  <si>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</si>
  <si>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</si>
  <si>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</si>
  <si>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</si>
  <si>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</si>
  <si>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</si>
  <si>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</si>
  <si>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</si>
  <si>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</si>
  <si>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</si>
  <si>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</si>
  <si>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</si>
  <si>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</si>
  <si>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</si>
  <si>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</si>
  <si>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</si>
  <si>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</si>
  <si>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</si>
  <si>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</si>
  <si>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</si>
  <si>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</si>
  <si>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</si>
  <si>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</si>
  <si>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</si>
  <si>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</si>
  <si>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</si>
  <si>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</si>
  <si>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</si>
  <si>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</si>
  <si>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</si>
  <si>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</si>
  <si>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</si>
  <si>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</si>
  <si>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</si>
  <si>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</si>
  <si>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</si>
  <si>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</si>
  <si>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</si>
  <si>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</si>
  <si>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</si>
  <si>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</si>
  <si>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</si>
  <si>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</si>
  <si>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</si>
  <si>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</si>
  <si>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</si>
  <si>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</si>
  <si>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</si>
  <si>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</si>
  <si>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</si>
  <si>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</si>
  <si>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</si>
  <si>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</si>
  <si>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</si>
  <si>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</si>
  <si>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</si>
  <si>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</si>
  <si>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</si>
  <si>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</si>
  <si>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</si>
  <si>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</si>
  <si>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</si>
  <si>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</si>
  <si>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</si>
  <si>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</si>
  <si>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</si>
  <si>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</si>
  <si>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</si>
  <si>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</si>
  <si>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</si>
  <si>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</si>
  <si>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</si>
  <si>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</si>
  <si>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</si>
  <si>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</si>
  <si>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</si>
  <si>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</si>
  <si>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</si>
  <si>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</si>
  <si>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</si>
  <si>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</si>
  <si>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</si>
  <si>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</si>
  <si>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</si>
  <si>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</si>
  <si>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</si>
  <si>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</si>
  <si>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</si>
  <si>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</si>
  <si>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</si>
  <si>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</si>
  <si>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</si>
  <si>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</si>
  <si>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</si>
  <si>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</si>
  <si>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</si>
  <si>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</si>
  <si>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</si>
  <si>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</si>
  <si>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</si>
  <si>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</si>
  <si>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</si>
  <si>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</si>
  <si>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</si>
  <si>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</si>
  <si>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</si>
  <si>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</si>
  <si>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</si>
  <si>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</si>
  <si>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</si>
  <si>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</si>
  <si>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</si>
  <si>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</si>
  <si>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</si>
  <si>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</si>
  <si>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</si>
  <si>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</si>
  <si>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</si>
  <si>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</si>
  <si>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</si>
  <si>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</si>
  <si>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</si>
  <si>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</si>
  <si>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</si>
  <si>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</si>
  <si>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</si>
  <si>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</si>
  <si>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</si>
  <si>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</si>
  <si>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</si>
  <si>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</si>
  <si>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</si>
  <si>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</si>
  <si>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</si>
  <si>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</si>
  <si>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</si>
  <si>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</si>
  <si>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</si>
  <si>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</si>
  <si>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</si>
  <si>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</si>
  <si>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</si>
  <si>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</si>
  <si>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</si>
  <si>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</si>
  <si>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</si>
  <si>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</si>
  <si>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</si>
  <si>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</si>
  <si>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</si>
  <si>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</si>
  <si>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</si>
  <si>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</si>
  <si>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</si>
  <si>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</si>
  <si>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</si>
  <si>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</si>
  <si>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</si>
  <si>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</si>
  <si>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</si>
  <si>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</si>
  <si>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</si>
  <si>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</si>
  <si>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</si>
  <si>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</si>
  <si>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</si>
  <si>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</si>
  <si>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</si>
  <si>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</si>
  <si>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</si>
  <si>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</si>
  <si>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</si>
  <si>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</si>
  <si>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</si>
  <si>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</si>
  <si>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</si>
  <si>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</si>
  <si>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</si>
  <si>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</si>
  <si>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</si>
  <si>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</si>
  <si>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</si>
  <si>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</si>
  <si>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</si>
  <si>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</si>
  <si>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</si>
  <si>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</si>
  <si>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</si>
  <si>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</si>
  <si>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</si>
  <si>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</si>
  <si>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</si>
  <si>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</si>
  <si>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</si>
  <si>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</si>
  <si>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</si>
  <si>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</si>
  <si>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</si>
  <si>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</si>
  <si>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</si>
  <si>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</si>
  <si>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</si>
  <si>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</si>
  <si>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</si>
  <si>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</si>
  <si>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</si>
  <si>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</si>
  <si>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</si>
  <si>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</si>
  <si>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</si>
  <si>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</si>
  <si>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</si>
  <si>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</si>
  <si>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</si>
  <si>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</si>
  <si>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</si>
  <si>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</si>
  <si>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</si>
  <si>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</si>
  <si>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</si>
  <si>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</si>
  <si>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</si>
  <si>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</si>
  <si>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</si>
  <si>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</si>
  <si>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</si>
  <si>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</si>
  <si>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</si>
  <si>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</si>
  <si>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</si>
  <si>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</si>
  <si>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</si>
  <si>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</si>
  <si>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</si>
  <si>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</si>
  <si>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</si>
  <si>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</si>
  <si>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</si>
  <si>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</si>
  <si>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</si>
  <si>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</si>
  <si>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</si>
  <si>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</si>
  <si>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</si>
  <si>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</si>
  <si>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</si>
  <si>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</si>
  <si>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</si>
  <si>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</si>
  <si>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</si>
  <si>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</si>
  <si>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</si>
  <si>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</si>
  <si>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</si>
  <si>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</si>
  <si>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</si>
  <si>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</si>
  <si>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</si>
  <si>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</si>
  <si>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</si>
  <si>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</si>
  <si>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</si>
  <si>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</si>
  <si>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</si>
  <si>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</si>
  <si>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</si>
  <si>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</si>
  <si>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</si>
  <si>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</si>
  <si>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</si>
  <si>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</si>
  <si>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</si>
  <si>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</si>
  <si>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</si>
  <si>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</si>
  <si>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</si>
  <si>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</si>
  <si>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</si>
  <si>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</si>
  <si>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</si>
  <si>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</si>
  <si>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</si>
  <si>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</si>
  <si>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</si>
  <si>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</si>
  <si>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</si>
  <si>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</si>
  <si>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</si>
  <si>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</si>
  <si>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</si>
  <si>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</si>
  <si>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</si>
  <si>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</si>
  <si>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</si>
  <si>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</si>
  <si>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</si>
  <si>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</si>
  <si>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</si>
  <si>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</si>
  <si>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</si>
  <si>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</si>
  <si>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</si>
  <si>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</si>
  <si>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</si>
  <si>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</si>
  <si>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</si>
  <si>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</si>
  <si>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</si>
  <si>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</si>
  <si>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</si>
  <si>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</si>
  <si>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</si>
  <si>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</si>
  <si>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</si>
  <si>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</si>
  <si>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</si>
  <si>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</si>
  <si>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</si>
  <si>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</si>
  <si>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</si>
  <si>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</si>
  <si>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</si>
  <si>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</si>
  <si>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</si>
  <si>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</si>
  <si>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</si>
  <si>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</si>
  <si>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</si>
  <si>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</si>
  <si>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</si>
  <si>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</si>
  <si>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</si>
  <si>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</si>
  <si>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</si>
  <si>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</si>
  <si>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</si>
  <si>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</si>
  <si>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</si>
  <si>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</si>
  <si>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</si>
  <si>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</si>
  <si>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</si>
  <si>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</si>
  <si>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</si>
  <si>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</si>
  <si>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</si>
  <si>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</si>
  <si>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</si>
  <si>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</si>
  <si>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</si>
  <si>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</si>
  <si>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</si>
  <si>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</si>
  <si>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</si>
  <si>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</si>
  <si>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</si>
  <si>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</si>
  <si>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</si>
  <si>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</si>
  <si>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</si>
  <si>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</si>
  <si>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</si>
  <si>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</si>
  <si>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</si>
  <si>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</si>
  <si>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</si>
  <si>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</si>
  <si>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</si>
  <si>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</si>
  <si>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</si>
  <si>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</si>
  <si>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</si>
  <si>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</si>
  <si>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</si>
  <si>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</si>
  <si>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</si>
  <si>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</si>
  <si>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</si>
  <si>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</si>
  <si>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</si>
  <si>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</si>
  <si>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</si>
  <si>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</si>
  <si>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</si>
  <si>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</si>
  <si>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</si>
  <si>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</si>
  <si>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</si>
  <si>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</si>
  <si>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</si>
  <si>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</si>
  <si>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</si>
  <si>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</si>
  <si>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</si>
  <si>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</si>
  <si>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</si>
  <si>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</si>
  <si>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</si>
  <si>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</si>
  <si>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</si>
  <si>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</si>
  <si>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</si>
  <si>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</si>
  <si>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</si>
  <si>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</si>
  <si>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</si>
  <si>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</si>
  <si>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</si>
  <si>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</si>
  <si>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</si>
  <si>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</si>
  <si>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</si>
  <si>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</si>
  <si>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</si>
  <si>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</si>
  <si>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</si>
  <si>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</si>
  <si>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</si>
  <si>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</si>
  <si>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</si>
  <si>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</si>
  <si>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</si>
  <si>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</si>
  <si>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</si>
  <si>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</si>
  <si>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</si>
  <si>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</si>
  <si>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</si>
  <si>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</si>
  <si>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</si>
  <si>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</si>
  <si>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</si>
  <si>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</si>
  <si>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</si>
  <si>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</si>
  <si>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</si>
  <si>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</si>
  <si>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</si>
  <si>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</si>
  <si>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</si>
  <si>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</si>
  <si>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</si>
  <si>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</si>
  <si>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</si>
  <si>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</si>
  <si>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</si>
  <si>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</si>
  <si>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</si>
  <si>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</si>
  <si>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</si>
  <si>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</si>
  <si>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</si>
  <si>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</si>
  <si>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</si>
  <si>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</si>
  <si>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</si>
  <si>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</si>
  <si>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</si>
  <si>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</si>
  <si>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</si>
  <si>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</si>
  <si>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</si>
  <si>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</si>
  <si>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</si>
  <si>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</si>
  <si>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</si>
  <si>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</si>
  <si>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</si>
  <si>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</si>
  <si>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</si>
  <si>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</si>
  <si>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</si>
  <si>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</si>
  <si>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</si>
  <si>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</si>
  <si>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</si>
  <si>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</si>
  <si>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</si>
  <si>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</si>
  <si>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</si>
  <si>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</si>
  <si>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</si>
  <si>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</si>
  <si>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</si>
  <si>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</si>
  <si>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</si>
  <si>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</si>
  <si>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</si>
  <si>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</si>
  <si>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</si>
  <si>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</si>
  <si>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</si>
  <si>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</si>
  <si>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</si>
  <si>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</si>
  <si>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</si>
  <si>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</si>
  <si>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</si>
  <si>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</si>
  <si>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</si>
  <si>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</si>
  <si>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</si>
  <si>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</si>
  <si>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</si>
  <si>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</si>
  <si>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</si>
  <si>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</si>
  <si>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</si>
  <si>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</si>
  <si>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</si>
  <si>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</si>
  <si>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</si>
  <si>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</si>
  <si>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</si>
  <si>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</si>
  <si>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</si>
  <si>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</si>
  <si>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</si>
  <si>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</si>
  <si>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</si>
  <si>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</si>
  <si>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</si>
  <si>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</si>
  <si>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</si>
  <si>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</si>
  <si>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</si>
  <si>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</si>
  <si>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</si>
  <si>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</si>
  <si>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</si>
  <si>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</si>
  <si>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</si>
  <si>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</si>
  <si>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</si>
  <si>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</si>
  <si>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</si>
  <si>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</si>
  <si>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</si>
  <si>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</si>
  <si>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</si>
  <si>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</si>
  <si>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</si>
  <si>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</si>
  <si>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</si>
  <si>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</si>
  <si>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</si>
  <si>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</si>
  <si>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</si>
  <si>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</si>
  <si>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</si>
  <si>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</si>
  <si>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</si>
  <si>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</si>
  <si>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</si>
  <si>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</si>
  <si>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</si>
  <si>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</si>
  <si>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</si>
  <si>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</si>
  <si>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</si>
  <si>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</si>
  <si>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</si>
  <si>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</si>
  <si>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</si>
  <si>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</si>
  <si>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</si>
  <si>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</si>
  <si>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</si>
  <si>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</si>
  <si>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</si>
  <si>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</si>
  <si>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</si>
  <si>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</si>
  <si>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</si>
  <si>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</si>
  <si>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</si>
  <si>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</si>
  <si>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</si>
  <si>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</si>
  <si>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</si>
  <si>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</si>
  <si>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</si>
  <si>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</si>
  <si>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</si>
  <si>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</si>
  <si>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</si>
  <si>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R003</t>
  </si>
  <si>
    <t>_</t>
  </si>
  <si>
    <t>N/A</t>
  </si>
  <si>
    <t>ADJUDICACION DIRECTA</t>
  </si>
  <si>
    <t>R005</t>
  </si>
  <si>
    <t>B00OD01</t>
  </si>
  <si>
    <t>R008</t>
  </si>
  <si>
    <t>M001</t>
  </si>
  <si>
    <t>R009</t>
  </si>
  <si>
    <t>B20FI01</t>
  </si>
  <si>
    <t>067</t>
  </si>
  <si>
    <t>B00OD02</t>
  </si>
  <si>
    <t>TOTAL</t>
  </si>
  <si>
    <t>* El precio unitario con IVA esta redondeado.</t>
  </si>
  <si>
    <t>Programa Anual de Adquisiciones, Arrendamientos y Servicios del INE 2025 (PAAASINE) Delegaciones</t>
  </si>
  <si>
    <t>SERVICIO</t>
  </si>
  <si>
    <t>SERVICIO DE TELECOMUNICACIONES</t>
  </si>
  <si>
    <t>SERVICIO POSTAL</t>
  </si>
  <si>
    <t>B00MO02</t>
  </si>
  <si>
    <t>SERVICIO TELEFÓNICO CONVENCIONAL AG00</t>
  </si>
  <si>
    <t>AAS-AG00-004-2025</t>
  </si>
  <si>
    <t>B16AM01</t>
  </si>
  <si>
    <t>B00PE02</t>
  </si>
  <si>
    <t>SUBCONTRATACIÓN DE SERVICIOS CON TERCEROS</t>
  </si>
  <si>
    <t>DISPERSION ELECTRONICA DE COMBUSTIBLE PARA USO DE VEHÍCULOS OFICIALES</t>
  </si>
  <si>
    <t>MONTO</t>
  </si>
  <si>
    <t>044</t>
  </si>
  <si>
    <t>088</t>
  </si>
  <si>
    <t>045</t>
  </si>
  <si>
    <t>COMBUSTIBLES, LUBRICANTES Y ADITIVOS PARA VEHICULOS TERRESTRES, AÉREOS, MARÍTIMOS, LACUSTRES Y FLUV</t>
  </si>
  <si>
    <t>D150811</t>
  </si>
  <si>
    <t>B00OD0</t>
  </si>
  <si>
    <t>SERVICIOS DE VIGILANCIA AGO</t>
  </si>
  <si>
    <t>SERVICIOS DE LAVANDERÍA, LIMPIEZA, HIGIENE AGO</t>
  </si>
  <si>
    <t xml:space="preserve">PRODUCTOS ALIMENTICIOS PARA EL PERSONAL EN LAS INSTALACIONES DE LAS UNIDADES RESPONSABLES </t>
  </si>
  <si>
    <t>BOCADILLOS P/EVENTO DE PRESENTACIÓN DE RESULTADOS DE LA CONSULTA INFANTIL Y JUVENIL 2025.</t>
  </si>
  <si>
    <t>BOX LUNCH P/EVENTO DE PRESENTACIÓN DE RESULTADOS DE LA CONSULTA INFANTIL Y JUVENIL 2025.</t>
  </si>
  <si>
    <t>REFRESCOS DE LATA P/EVENTO DE PRESENTACIÓN DE RESULTADOS DE LA CONSULTA INFANTIL Y JUVENIL 2025.</t>
  </si>
  <si>
    <t>SERVICIO DE TELEVISIÓN RESTRINGIDA P/MONITOREO DEL CEVEM</t>
  </si>
  <si>
    <t>COMISIÓN POR DISPERSIÓN ELECTRÓNICA DE GASOLINA P/USA DE VEHÍCULOS OFICIALES.</t>
  </si>
  <si>
    <t>SERVICIO DE PAQUETERÍA P/ENVÍO DE DOCUMENTOS OFICIALES</t>
  </si>
  <si>
    <t>SERVICIO TELEFÓNICO CONVENCIONAL  AG01</t>
  </si>
  <si>
    <t>SERVICIO TELEFÓNICO CONVENCIONAL  AG02</t>
  </si>
  <si>
    <t>SERVICIO TELEFÓNICO CONVENCIONAL  AG03</t>
  </si>
  <si>
    <t>SERVICIO DE AGUA POTABLE MPAL.</t>
  </si>
  <si>
    <t>SUMINISTRO DE AGUA EMBOTELLADA ( GARRAFON ) P/EL PERSONAL DE LA JUNTA LOCAL EJECUTIVA</t>
  </si>
  <si>
    <t>SERVICIOS DE VIGILANCIA AGO DE LA JUNTA LOCAL EJECUTIVA</t>
  </si>
  <si>
    <t>ARRENDAMIENTO DE FOTOCOPIADORAS UBICADAS EN LA JUNTA LOCAL EJEUTIVA</t>
  </si>
  <si>
    <t>ARRENDAMIENTO DE FOTOCOPIADORAS UBICADAS EN LA VOCALÍA DEL REGISTRO FEDERAL DE ELECTORES</t>
  </si>
  <si>
    <t>AAS-AG00-005-2025</t>
  </si>
  <si>
    <t>AAS-AG00-003-2025</t>
  </si>
  <si>
    <t>01 JUNTA DISTRITAL EJECUTIVA</t>
  </si>
  <si>
    <t>AG01</t>
  </si>
  <si>
    <t>SERVICIOS DE VIGILANCIA</t>
  </si>
  <si>
    <t>AGO SERVICIO DE VIGILANCIA</t>
  </si>
  <si>
    <t xml:space="preserve">AAS-AG01-004/2025 </t>
  </si>
  <si>
    <t>ANUAL</t>
  </si>
  <si>
    <t>SERVICIOS DE LAVANDER?A, LIMPIEZA E HIGIENE</t>
  </si>
  <si>
    <t>AGO SERVICIO DE LAVANDERIA, LIMPIEZA E HIGIENE</t>
  </si>
  <si>
    <t>AAS-AG01-005/2025</t>
  </si>
  <si>
    <t>AAS-AG01-006/2025</t>
  </si>
  <si>
    <t>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</si>
  <si>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</si>
  <si>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</si>
  <si>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>AAS-AG01-007/2025</t>
  </si>
  <si>
    <t>SUBCONTRATACION DE SERVICIOS CON TERCEROS</t>
  </si>
  <si>
    <t>SERVICIO DE AGUA Y ALCANTARILLADO</t>
  </si>
  <si>
    <t>R002</t>
  </si>
  <si>
    <t>043</t>
  </si>
  <si>
    <t xml:space="preserve">ARRENDAMIENTO DE MAQUINARIA Y EQUIPO </t>
  </si>
  <si>
    <t xml:space="preserve">REFACCIONES Y ACCESORIOS MENORES DE MOBILIARIO Y EQUIPO DE ADMINIS-TRACIÓN, EDUCACIONAL Y RECREATIVO </t>
  </si>
  <si>
    <t>PIEZA</t>
  </si>
  <si>
    <t>SERVICIO DE MENSAJERIA</t>
  </si>
  <si>
    <t>02 JUNTA DISTRITAL EJECUTIVA</t>
  </si>
  <si>
    <t>AG02</t>
  </si>
  <si>
    <t>Plaguicidas,   abonos   y   fertilizantes</t>
  </si>
  <si>
    <t>Adjudicación directa</t>
  </si>
  <si>
    <t>Materiales y Útiles de Oficina</t>
  </si>
  <si>
    <t>32601</t>
  </si>
  <si>
    <t>Arrendamiento de Maquinaria y Equipo</t>
  </si>
  <si>
    <t>ARRENDAMIENTO DE MULTIFUNCIONAL A COLOR</t>
  </si>
  <si>
    <t>AAS-AG02-005/2025</t>
  </si>
  <si>
    <t>31301</t>
  </si>
  <si>
    <t>Servicio de Agua</t>
  </si>
  <si>
    <t>SERVICIOD DE AGUA POTABLE DEL MAC 010251</t>
  </si>
  <si>
    <t>SERVICIO DE AGUA POTABLE DEL INMUEBLE QUE OCUPA LA JDE</t>
  </si>
  <si>
    <t>31801</t>
  </si>
  <si>
    <t>Servicio Postal</t>
  </si>
  <si>
    <t>33801</t>
  </si>
  <si>
    <t>Servicios de Vigilancia</t>
  </si>
  <si>
    <t>SERVICIO DE VIGILANCIA</t>
  </si>
  <si>
    <t>AAS-AG02-004/2025</t>
  </si>
  <si>
    <t>ARRENDAMIENTO DE MULTIFUNCIONAL</t>
  </si>
  <si>
    <t>AAS-AG02-006/2025</t>
  </si>
  <si>
    <t>Combustibles,  Lubricantes   y   Aditivos   para   Vehículos   Terrestres, Aéreos, Marítimos, Lacustres y Fluviales destinados a Servicios Públicos y la Operación de Programas Públicos</t>
  </si>
  <si>
    <t>35801</t>
  </si>
  <si>
    <t>Servicios de Lavandería, Limpieza e Higiene</t>
  </si>
  <si>
    <t>AGO-MAC LIMPIEZA</t>
  </si>
  <si>
    <t>AAS-AG02-009/2025</t>
  </si>
  <si>
    <t>AGO-JDE LIMPIEZA</t>
  </si>
  <si>
    <t>AAS-AG02-008/2025</t>
  </si>
  <si>
    <t>AG03</t>
  </si>
  <si>
    <t>MANTENIMIENTO Y CONSERVACIÓN DE MOBILIARIO Y EQUIPO DE ADMINISTRACIÓN.</t>
  </si>
  <si>
    <t>PAGO POR SERVICIO DE MANTENIMIENTO DE AIRES ACONDICIONADOS EN EL MAC 010354 AV SIGLO XXI 628 Y PLAZA MISIONES EN EL MES DE SEPTIEMBRE.</t>
  </si>
  <si>
    <t>SERVICIOS DE JARDINERÍA Y FUMIGACIÓN.</t>
  </si>
  <si>
    <t>PAGO POR SERVICIOS DE FUMIGACION EN EL MODULO DE ATENCION CIUDADANA 010354 MORELOS.</t>
  </si>
  <si>
    <t>MATERIAL ELÉCTRICO Y ELECTRÓNICO</t>
  </si>
  <si>
    <t>ARRENDAMIENTO DE EQUIPO DE FOTOCOPIADO PARA ACTIVIDADES DE LA 03 JDE DEL MES DE AGOSTO 2025. (VOCALIAS ORGANIZACIÓN Y SECRETARIO).</t>
  </si>
  <si>
    <t>AAS-AG03-010/2025</t>
  </si>
  <si>
    <t>ARRENDAMIENTO DE EQUIPO DE FOTOCOPIADO PARA ACTIVIDADES DE LA 03 JDE DEL MES DE AGOSTO 2025. (VOCALIAS REGISTRO Y CAPACITACION).</t>
  </si>
  <si>
    <t>PAGO DEL SERVICIO DE AGUA DEL LOCAL QUE OCUPA EL MAC010354 DEL MES DE AGOSTO 2025.</t>
  </si>
  <si>
    <t>MONITOREO DEL SISTEMA DE ALARMA DEL MAC010354 CORRESPONDIENTE AL MES DE AGOSTO 2025.</t>
  </si>
  <si>
    <t>PAGO DE SERVICIO DE MANTENIMIENTO PREVENTIVO DE VECHICULO OFICIAL DE LA 03 JDE CORRESPONDIENTE AL MES DE SEPTIEMBRE 2025.</t>
  </si>
  <si>
    <t>PAGO DEL SERVICIO DE AGUA DEL LOCAL QUE OCUPA LA JDE03 DEL MES DE AGOSTO 2025.</t>
  </si>
  <si>
    <t>PAGO DEL SERVICIO DE AGUA DEL LOCAL QUE OCUPA EL MAC010351 DEL MES DE AGOSTO 2025.</t>
  </si>
  <si>
    <t>MATERIAL DE LIMPIEZA</t>
  </si>
  <si>
    <t>MONITOREO DEL SISTEMA DE ALARMA DEL MAC010351 CORRESPONDIENTE AL MES DE AGOSTO 2025.</t>
  </si>
  <si>
    <t>COMBUSTIBLES, LUBRICANTES Y ADITIVOS PARA VEHÍCULOS TERRESTRES, AÉREOS, MARÍTIMOS, LACUSTRES Y FLUVIALES DESTINADOS A SERVICIOS PUBLICOS Y LA OPERACIÓN DE PROGRAMAS PUBLICOS</t>
  </si>
  <si>
    <t>SERVICIOS DE LAVANDERÍA, LIMPIEZA E HIGIENE</t>
  </si>
  <si>
    <t>SERVICIO DE LIMPIEZA PARA MODULOS DE ATENCION CIUDADANA CORRESPONDIENTE AL MES DE AGOSTO DE 2025.</t>
  </si>
  <si>
    <t>AAS-AG03-007/2025</t>
  </si>
  <si>
    <t>SERVICIO DE LIMPIEZA DE OFICINAS DE LA 03 JDE CORRESPONDIENTE AL MES DE AGOSTO DE 2025.</t>
  </si>
  <si>
    <t>AAS-AG03-006/2025</t>
  </si>
  <si>
    <t>SERVICIO DE SEGURIDAD Y VIGILANCIA DEL EDIFICIO DE LA 03 JDE CORRESPONDIENTE AL MES DE AGOSTO DE 2025.</t>
  </si>
  <si>
    <t>AAS-AG03-008/2025</t>
  </si>
  <si>
    <t>OTROS SERVICIOS COMERCIALES</t>
  </si>
  <si>
    <t>PENSION PARA RESGUARDO DE VEHICULOS OFICIALES DEL INE DEL MES DE AGOSTO DE 2025.</t>
  </si>
  <si>
    <t>AAS AG03-011-2025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</si>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</sst>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8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19" fillId="0" borderId="1" xfId="1" applyNumberFormat="1" applyFont="1" applyBorder="1" applyAlignment="1">
      <alignment horizontal="center" vertical="center" wrapText="1"/>
    </xf>
    <xf numFmtId="44" fontId="19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left" vertical="center"/>
    </xf>
    <xf numFmtId="0" fontId="19" fillId="0" borderId="0" xfId="5" applyFont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5" applyFont="1" applyBorder="1" applyAlignment="1">
      <alignment horizontal="center" vertical="center" wrapText="1"/>
    </xf>
    <xf numFmtId="0" fontId="19" fillId="0" borderId="1" xfId="5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44" fontId="18" fillId="0" borderId="1" xfId="21" applyFont="1" applyBorder="1" applyAlignment="1">
      <alignment horizontal="center" vertical="center"/>
    </xf>
    <xf numFmtId="3" fontId="21" fillId="0" borderId="1" xfId="5" applyNumberFormat="1" applyFont="1" applyBorder="1" applyAlignment="1">
      <alignment horizontal="center" vertical="center" wrapText="1"/>
    </xf>
    <xf numFmtId="4" fontId="21" fillId="0" borderId="1" xfId="5" applyNumberFormat="1" applyFont="1" applyBorder="1" applyAlignment="1">
      <alignment horizontal="left" vertical="center" wrapText="1"/>
    </xf>
    <xf numFmtId="1" fontId="21" fillId="0" borderId="1" xfId="5" applyNumberFormat="1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44" fontId="22" fillId="0" borderId="1" xfId="0" applyNumberFormat="1" applyFont="1" applyBorder="1" applyAlignment="1">
      <alignment horizontal="center" vertical="center" wrapText="1"/>
    </xf>
    <xf numFmtId="49" fontId="20" fillId="0" borderId="1" xfId="23" applyNumberFormat="1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49" fontId="20" fillId="0" borderId="1" xfId="0" quotePrefix="1" applyNumberFormat="1" applyFont="1" applyBorder="1" applyAlignment="1">
      <alignment horizontal="center" vertical="center"/>
    </xf>
    <xf numFmtId="166" fontId="23" fillId="0" borderId="1" xfId="5" quotePrefix="1" applyNumberFormat="1" applyFont="1" applyBorder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center" vertical="center" wrapText="1"/>
    </xf>
    <xf numFmtId="44" fontId="18" fillId="0" borderId="1" xfId="0" applyNumberFormat="1" applyFont="1" applyBorder="1" applyAlignment="1">
      <alignment horizontal="center" vertical="center"/>
    </xf>
    <xf numFmtId="43" fontId="18" fillId="0" borderId="1" xfId="0" applyNumberFormat="1" applyFont="1" applyBorder="1" applyAlignment="1">
      <alignment horizontal="center" vertical="center"/>
    </xf>
    <xf numFmtId="44" fontId="21" fillId="0" borderId="1" xfId="21" applyFont="1" applyFill="1" applyBorder="1" applyAlignment="1">
      <alignment horizontal="center" vertical="center" wrapText="1"/>
    </xf>
    <xf numFmtId="44" fontId="18" fillId="0" borderId="1" xfId="21" applyFont="1" applyFill="1" applyBorder="1" applyAlignment="1">
      <alignment horizontal="center" vertical="center"/>
    </xf>
    <xf numFmtId="3" fontId="19" fillId="0" borderId="1" xfId="6" applyNumberFormat="1" applyFont="1" applyBorder="1" applyAlignment="1">
      <alignment horizontal="center" vertical="center" wrapText="1"/>
    </xf>
    <xf numFmtId="2" fontId="21" fillId="0" borderId="1" xfId="5" applyNumberFormat="1" applyFont="1" applyBorder="1" applyAlignment="1">
      <alignment horizontal="center" vertical="center" wrapText="1"/>
    </xf>
    <xf numFmtId="0" fontId="18" fillId="0" borderId="1" xfId="16" applyFont="1" applyBorder="1" applyAlignment="1">
      <alignment horizontal="left" vertical="center" wrapText="1"/>
    </xf>
    <xf numFmtId="1" fontId="21" fillId="0" borderId="1" xfId="5" applyNumberFormat="1" applyFont="1" applyBorder="1" applyAlignment="1">
      <alignment horizontal="left" vertical="center" wrapText="1"/>
    </xf>
    <xf numFmtId="44" fontId="19" fillId="0" borderId="1" xfId="21" applyFont="1" applyFill="1" applyBorder="1" applyAlignment="1">
      <alignment horizontal="center" vertical="center" wrapText="1"/>
    </xf>
    <xf numFmtId="0" fontId="18" fillId="0" borderId="1" xfId="22" applyFont="1" applyBorder="1" applyAlignment="1">
      <alignment horizontal="center" vertical="center" wrapText="1"/>
    </xf>
    <xf numFmtId="0" fontId="18" fillId="0" borderId="1" xfId="23" applyFont="1" applyBorder="1" applyAlignment="1">
      <alignment horizontal="left"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center" vertical="center" wrapText="1"/>
    </xf>
  </cellXfs>
  <cellStyles count="24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74B2D145-D43B-4F96-AF5C-5D50A68926E3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7" xfId="23" xr:uid="{F7CB99A4-24C9-4D72-AC6B-58460397E592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73270</xdr:colOff>
      <xdr:row>0</xdr:row>
      <xdr:rowOff>22387</xdr:rowOff>
    </xdr:from>
    <xdr:to>
      <xdr:col>4</xdr:col>
      <xdr:colOff>354135</xdr:colOff>
      <xdr:row>3</xdr:row>
      <xdr:rowOff>309359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70" y="22387"/>
          <a:ext cx="3195352" cy="1158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9" bestFit="1" customWidth="1"/>
    <col min="2" max="2" width="52.453125" style="29" customWidth="1"/>
    <col min="3" max="3" width="18.1796875" style="29" bestFit="1" customWidth="1"/>
    <col min="4" max="4" width="9" style="29" bestFit="1" customWidth="1"/>
    <col min="5" max="5" width="11.54296875" style="29" bestFit="1" customWidth="1"/>
    <col min="6" max="16384" width="10.81640625" style="29"/>
  </cols>
  <sheetData>
    <row r="2" spans="1:5" ht="20" x14ac:dyDescent="0.4">
      <c r="A2" s="82" t="s">
        <v>0</v>
      </c>
      <c r="B2" s="82"/>
      <c r="C2" s="82"/>
      <c r="D2" s="82"/>
      <c r="E2" s="82"/>
    </row>
    <row r="3" spans="1:5" ht="20" x14ac:dyDescent="0.4">
      <c r="A3" s="82" t="s">
        <v>1</v>
      </c>
      <c r="B3" s="82"/>
      <c r="C3" s="82"/>
      <c r="D3" s="82"/>
      <c r="E3" s="82"/>
    </row>
    <row r="4" spans="1:5" ht="20" x14ac:dyDescent="0.4">
      <c r="A4" s="82"/>
      <c r="B4" s="82"/>
      <c r="C4" s="82"/>
      <c r="D4" s="82"/>
      <c r="E4" s="82"/>
    </row>
    <row r="5" spans="1:5" ht="20" x14ac:dyDescent="0.4">
      <c r="A5" s="83" t="s">
        <v>2</v>
      </c>
      <c r="B5" s="83"/>
      <c r="C5" s="83"/>
      <c r="D5" s="83"/>
      <c r="E5" s="83"/>
    </row>
    <row r="7" spans="1:5" ht="16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5">
        <v>21101</v>
      </c>
      <c r="B2" s="26" t="s">
        <v>14685</v>
      </c>
    </row>
    <row r="3" spans="1:2" x14ac:dyDescent="0.35">
      <c r="A3" s="25">
        <v>21102</v>
      </c>
      <c r="B3" s="26" t="s">
        <v>14686</v>
      </c>
    </row>
    <row r="4" spans="1:2" x14ac:dyDescent="0.35">
      <c r="A4" s="25">
        <v>21201</v>
      </c>
      <c r="B4" s="26" t="s">
        <v>14687</v>
      </c>
    </row>
    <row r="5" spans="1:2" x14ac:dyDescent="0.35">
      <c r="A5" s="25">
        <v>21301</v>
      </c>
      <c r="B5" s="26" t="s">
        <v>14688</v>
      </c>
    </row>
    <row r="6" spans="1:2" x14ac:dyDescent="0.35">
      <c r="A6" s="25">
        <v>21401</v>
      </c>
      <c r="B6" s="26" t="s">
        <v>14689</v>
      </c>
    </row>
    <row r="7" spans="1:2" x14ac:dyDescent="0.35">
      <c r="A7" s="25">
        <v>21501</v>
      </c>
      <c r="B7" s="26" t="s">
        <v>14690</v>
      </c>
    </row>
    <row r="8" spans="1:2" x14ac:dyDescent="0.35">
      <c r="A8" s="25">
        <v>21601</v>
      </c>
      <c r="B8" s="26" t="s">
        <v>14691</v>
      </c>
    </row>
    <row r="9" spans="1:2" ht="26" x14ac:dyDescent="0.35">
      <c r="A9" s="27">
        <v>22103</v>
      </c>
      <c r="B9" s="28" t="s">
        <v>14692</v>
      </c>
    </row>
    <row r="10" spans="1:2" ht="26" x14ac:dyDescent="0.35">
      <c r="A10" s="25">
        <v>22104</v>
      </c>
      <c r="B10" s="26" t="s">
        <v>14693</v>
      </c>
    </row>
    <row r="11" spans="1:2" ht="26" x14ac:dyDescent="0.35">
      <c r="A11" s="25">
        <v>22106</v>
      </c>
      <c r="B11" s="26" t="s">
        <v>14694</v>
      </c>
    </row>
    <row r="12" spans="1:2" x14ac:dyDescent="0.35">
      <c r="A12" s="25">
        <v>22301</v>
      </c>
      <c r="B12" s="26" t="s">
        <v>14695</v>
      </c>
    </row>
    <row r="13" spans="1:2" ht="26" x14ac:dyDescent="0.35">
      <c r="A13" s="25">
        <v>22401</v>
      </c>
      <c r="B13" s="26" t="s">
        <v>14693</v>
      </c>
    </row>
    <row r="14" spans="1:2" x14ac:dyDescent="0.35">
      <c r="A14" s="25">
        <v>24101</v>
      </c>
      <c r="B14" s="26" t="s">
        <v>14696</v>
      </c>
    </row>
    <row r="15" spans="1:2" x14ac:dyDescent="0.35">
      <c r="A15" s="25">
        <v>24201</v>
      </c>
      <c r="B15" s="26" t="s">
        <v>14697</v>
      </c>
    </row>
    <row r="16" spans="1:2" x14ac:dyDescent="0.35">
      <c r="A16" s="25">
        <v>24301</v>
      </c>
      <c r="B16" s="26" t="s">
        <v>14698</v>
      </c>
    </row>
    <row r="17" spans="1:2" x14ac:dyDescent="0.35">
      <c r="A17" s="25">
        <v>24401</v>
      </c>
      <c r="B17" s="26" t="s">
        <v>14699</v>
      </c>
    </row>
    <row r="18" spans="1:2" x14ac:dyDescent="0.35">
      <c r="A18" s="25">
        <v>24501</v>
      </c>
      <c r="B18" s="26" t="s">
        <v>14700</v>
      </c>
    </row>
    <row r="19" spans="1:2" x14ac:dyDescent="0.35">
      <c r="A19" s="25">
        <v>24601</v>
      </c>
      <c r="B19" s="26" t="s">
        <v>14701</v>
      </c>
    </row>
    <row r="20" spans="1:2" x14ac:dyDescent="0.35">
      <c r="A20" s="25">
        <v>24701</v>
      </c>
      <c r="B20" s="26" t="s">
        <v>14702</v>
      </c>
    </row>
    <row r="21" spans="1:2" x14ac:dyDescent="0.35">
      <c r="A21" s="25">
        <v>24801</v>
      </c>
      <c r="B21" s="26" t="s">
        <v>14703</v>
      </c>
    </row>
    <row r="22" spans="1:2" x14ac:dyDescent="0.35">
      <c r="A22" s="25">
        <v>24901</v>
      </c>
      <c r="B22" s="26" t="s">
        <v>14704</v>
      </c>
    </row>
    <row r="23" spans="1:2" x14ac:dyDescent="0.35">
      <c r="A23" s="25">
        <v>25101</v>
      </c>
      <c r="B23" s="26" t="s">
        <v>14705</v>
      </c>
    </row>
    <row r="24" spans="1:2" x14ac:dyDescent="0.35">
      <c r="A24" s="25">
        <v>25201</v>
      </c>
      <c r="B24" s="26" t="s">
        <v>14706</v>
      </c>
    </row>
    <row r="25" spans="1:2" x14ac:dyDescent="0.35">
      <c r="A25" s="25">
        <v>25301</v>
      </c>
      <c r="B25" s="26" t="s">
        <v>14707</v>
      </c>
    </row>
    <row r="26" spans="1:2" x14ac:dyDescent="0.35">
      <c r="A26" s="25">
        <v>25401</v>
      </c>
      <c r="B26" s="26" t="s">
        <v>14708</v>
      </c>
    </row>
    <row r="27" spans="1:2" x14ac:dyDescent="0.35">
      <c r="A27" s="25">
        <v>25501</v>
      </c>
      <c r="B27" s="26" t="s">
        <v>14709</v>
      </c>
    </row>
    <row r="28" spans="1:2" x14ac:dyDescent="0.35">
      <c r="A28" s="25">
        <v>25901</v>
      </c>
      <c r="B28" s="26" t="s">
        <v>14710</v>
      </c>
    </row>
    <row r="29" spans="1:2" ht="39" x14ac:dyDescent="0.35">
      <c r="A29" s="25">
        <v>26102</v>
      </c>
      <c r="B29" s="26" t="s">
        <v>14711</v>
      </c>
    </row>
    <row r="30" spans="1:2" ht="26" x14ac:dyDescent="0.35">
      <c r="A30" s="25">
        <v>26103</v>
      </c>
      <c r="B30" s="26" t="s">
        <v>14712</v>
      </c>
    </row>
    <row r="31" spans="1:2" ht="26" x14ac:dyDescent="0.35">
      <c r="A31" s="25">
        <v>26104</v>
      </c>
      <c r="B31" s="26" t="s">
        <v>14713</v>
      </c>
    </row>
    <row r="32" spans="1:2" ht="26" x14ac:dyDescent="0.35">
      <c r="A32" s="25">
        <v>26105</v>
      </c>
      <c r="B32" s="26" t="s">
        <v>14714</v>
      </c>
    </row>
    <row r="33" spans="1:2" x14ac:dyDescent="0.35">
      <c r="A33" s="25">
        <v>27101</v>
      </c>
      <c r="B33" s="26" t="s">
        <v>14715</v>
      </c>
    </row>
    <row r="34" spans="1:2" x14ac:dyDescent="0.35">
      <c r="A34" s="25">
        <v>27201</v>
      </c>
      <c r="B34" s="26" t="s">
        <v>14716</v>
      </c>
    </row>
    <row r="35" spans="1:2" x14ac:dyDescent="0.35">
      <c r="A35" s="25">
        <v>27301</v>
      </c>
      <c r="B35" s="26" t="s">
        <v>14717</v>
      </c>
    </row>
    <row r="36" spans="1:2" x14ac:dyDescent="0.35">
      <c r="A36" s="25">
        <v>27401</v>
      </c>
      <c r="B36" s="26" t="s">
        <v>14718</v>
      </c>
    </row>
    <row r="37" spans="1:2" x14ac:dyDescent="0.35">
      <c r="A37" s="25">
        <v>27501</v>
      </c>
      <c r="B37" s="26" t="s">
        <v>14719</v>
      </c>
    </row>
    <row r="38" spans="1:2" x14ac:dyDescent="0.35">
      <c r="A38" s="25">
        <v>29101</v>
      </c>
      <c r="B38" s="26" t="s">
        <v>14720</v>
      </c>
    </row>
    <row r="39" spans="1:2" x14ac:dyDescent="0.35">
      <c r="A39" s="25">
        <v>29201</v>
      </c>
      <c r="B39" s="26" t="s">
        <v>14721</v>
      </c>
    </row>
    <row r="40" spans="1:2" ht="26" x14ac:dyDescent="0.35">
      <c r="A40" s="25">
        <v>29301</v>
      </c>
      <c r="B40" s="26" t="s">
        <v>14722</v>
      </c>
    </row>
    <row r="41" spans="1:2" x14ac:dyDescent="0.35">
      <c r="A41" s="25">
        <v>29401</v>
      </c>
      <c r="B41" s="26" t="s">
        <v>14723</v>
      </c>
    </row>
    <row r="42" spans="1:2" ht="26" x14ac:dyDescent="0.35">
      <c r="A42" s="25">
        <v>29501</v>
      </c>
      <c r="B42" s="26" t="s">
        <v>14724</v>
      </c>
    </row>
    <row r="43" spans="1:2" x14ac:dyDescent="0.35">
      <c r="A43" s="25">
        <v>29601</v>
      </c>
      <c r="B43" s="26" t="s">
        <v>14725</v>
      </c>
    </row>
    <row r="44" spans="1:2" x14ac:dyDescent="0.35">
      <c r="A44" s="25">
        <v>29701</v>
      </c>
      <c r="B44" s="26" t="s">
        <v>14726</v>
      </c>
    </row>
    <row r="45" spans="1:2" x14ac:dyDescent="0.35">
      <c r="A45" s="25">
        <v>29801</v>
      </c>
      <c r="B45" s="26" t="s">
        <v>14727</v>
      </c>
    </row>
    <row r="46" spans="1:2" x14ac:dyDescent="0.35">
      <c r="A46" s="25">
        <v>29901</v>
      </c>
      <c r="B46" s="26" t="s">
        <v>14728</v>
      </c>
    </row>
    <row r="47" spans="1:2" x14ac:dyDescent="0.35">
      <c r="A47" s="25">
        <v>31101</v>
      </c>
      <c r="B47" s="26" t="s">
        <v>14729</v>
      </c>
    </row>
    <row r="48" spans="1:2" x14ac:dyDescent="0.35">
      <c r="A48" s="25">
        <v>31301</v>
      </c>
      <c r="B48" s="26" t="s">
        <v>14730</v>
      </c>
    </row>
    <row r="49" spans="1:2" x14ac:dyDescent="0.35">
      <c r="A49" s="25">
        <v>31301</v>
      </c>
      <c r="B49" s="26" t="s">
        <v>14731</v>
      </c>
    </row>
    <row r="50" spans="1:2" x14ac:dyDescent="0.35">
      <c r="A50" s="25">
        <v>31401</v>
      </c>
      <c r="B50" s="26" t="s">
        <v>14732</v>
      </c>
    </row>
    <row r="51" spans="1:2" x14ac:dyDescent="0.35">
      <c r="A51" s="25">
        <v>31501</v>
      </c>
      <c r="B51" s="26" t="s">
        <v>14733</v>
      </c>
    </row>
    <row r="52" spans="1:2" x14ac:dyDescent="0.35">
      <c r="A52" s="25">
        <v>31501</v>
      </c>
      <c r="B52" s="26" t="s">
        <v>14733</v>
      </c>
    </row>
    <row r="53" spans="1:2" x14ac:dyDescent="0.35">
      <c r="A53" s="25">
        <v>31601</v>
      </c>
      <c r="B53" s="26" t="s">
        <v>14734</v>
      </c>
    </row>
    <row r="54" spans="1:2" x14ac:dyDescent="0.35">
      <c r="A54" s="25">
        <v>31602</v>
      </c>
      <c r="B54" s="26" t="s">
        <v>14735</v>
      </c>
    </row>
    <row r="55" spans="1:2" x14ac:dyDescent="0.35">
      <c r="A55" s="25">
        <v>31603</v>
      </c>
      <c r="B55" s="26" t="s">
        <v>14736</v>
      </c>
    </row>
    <row r="56" spans="1:2" x14ac:dyDescent="0.35">
      <c r="A56" s="25">
        <v>31701</v>
      </c>
      <c r="B56" s="26" t="s">
        <v>14737</v>
      </c>
    </row>
    <row r="57" spans="1:2" x14ac:dyDescent="0.35">
      <c r="A57" s="25">
        <v>31801</v>
      </c>
      <c r="B57" s="26" t="s">
        <v>14738</v>
      </c>
    </row>
    <row r="58" spans="1:2" x14ac:dyDescent="0.35">
      <c r="A58" s="25">
        <v>31802</v>
      </c>
      <c r="B58" s="26" t="s">
        <v>14739</v>
      </c>
    </row>
    <row r="59" spans="1:2" x14ac:dyDescent="0.35">
      <c r="A59" s="25">
        <v>31901</v>
      </c>
      <c r="B59" s="26" t="s">
        <v>14740</v>
      </c>
    </row>
    <row r="60" spans="1:2" x14ac:dyDescent="0.35">
      <c r="A60" s="25">
        <v>31902</v>
      </c>
      <c r="B60" s="26" t="s">
        <v>14741</v>
      </c>
    </row>
    <row r="61" spans="1:2" x14ac:dyDescent="0.35">
      <c r="A61" s="25">
        <v>31904</v>
      </c>
      <c r="B61" s="26" t="s">
        <v>14742</v>
      </c>
    </row>
    <row r="62" spans="1:2" x14ac:dyDescent="0.35">
      <c r="A62" s="25">
        <v>31201</v>
      </c>
      <c r="B62" s="26" t="s">
        <v>14743</v>
      </c>
    </row>
    <row r="63" spans="1:2" x14ac:dyDescent="0.35">
      <c r="A63" s="27">
        <v>32201</v>
      </c>
      <c r="B63" s="28" t="s">
        <v>14744</v>
      </c>
    </row>
    <row r="64" spans="1:2" x14ac:dyDescent="0.35">
      <c r="A64" s="25">
        <v>32301</v>
      </c>
      <c r="B64" s="26" t="s">
        <v>14745</v>
      </c>
    </row>
    <row r="65" spans="1:2" x14ac:dyDescent="0.35">
      <c r="A65" s="25">
        <v>32302</v>
      </c>
      <c r="B65" s="26" t="s">
        <v>14746</v>
      </c>
    </row>
    <row r="66" spans="1:2" x14ac:dyDescent="0.35">
      <c r="A66" s="25">
        <v>32303</v>
      </c>
      <c r="B66" s="26" t="s">
        <v>14747</v>
      </c>
    </row>
    <row r="67" spans="1:2" ht="26" x14ac:dyDescent="0.35">
      <c r="A67" s="25">
        <v>32502</v>
      </c>
      <c r="B67" s="26" t="s">
        <v>14748</v>
      </c>
    </row>
    <row r="68" spans="1:2" x14ac:dyDescent="0.35">
      <c r="A68" s="25">
        <v>32502</v>
      </c>
      <c r="B68" s="26" t="s">
        <v>14749</v>
      </c>
    </row>
    <row r="69" spans="1:2" ht="26" x14ac:dyDescent="0.35">
      <c r="A69" s="25">
        <v>32503</v>
      </c>
      <c r="B69" s="26" t="s">
        <v>14750</v>
      </c>
    </row>
    <row r="70" spans="1:2" ht="26" x14ac:dyDescent="0.35">
      <c r="A70" s="25">
        <v>32505</v>
      </c>
      <c r="B70" s="26" t="s">
        <v>14751</v>
      </c>
    </row>
    <row r="71" spans="1:2" x14ac:dyDescent="0.35">
      <c r="A71" s="25">
        <v>32601</v>
      </c>
      <c r="B71" s="26" t="s">
        <v>14752</v>
      </c>
    </row>
    <row r="72" spans="1:2" x14ac:dyDescent="0.35">
      <c r="A72" s="25">
        <v>32701</v>
      </c>
      <c r="B72" s="26" t="s">
        <v>14753</v>
      </c>
    </row>
    <row r="73" spans="1:2" x14ac:dyDescent="0.35">
      <c r="A73" s="25">
        <v>32903</v>
      </c>
      <c r="B73" s="26" t="s">
        <v>14754</v>
      </c>
    </row>
    <row r="74" spans="1:2" x14ac:dyDescent="0.35">
      <c r="A74" s="25">
        <v>32903</v>
      </c>
      <c r="B74" s="26" t="s">
        <v>14749</v>
      </c>
    </row>
    <row r="75" spans="1:2" x14ac:dyDescent="0.35">
      <c r="A75" s="25">
        <v>33104</v>
      </c>
      <c r="B75" s="26" t="s">
        <v>14755</v>
      </c>
    </row>
    <row r="76" spans="1:2" x14ac:dyDescent="0.35">
      <c r="A76" s="25">
        <v>33602</v>
      </c>
      <c r="B76" s="26" t="s">
        <v>14756</v>
      </c>
    </row>
    <row r="77" spans="1:2" x14ac:dyDescent="0.35">
      <c r="A77" s="25">
        <v>33105</v>
      </c>
      <c r="B77" s="26" t="s">
        <v>14757</v>
      </c>
    </row>
    <row r="78" spans="1:2" x14ac:dyDescent="0.35">
      <c r="A78" s="25">
        <v>33301</v>
      </c>
      <c r="B78" s="26" t="s">
        <v>14758</v>
      </c>
    </row>
    <row r="79" spans="1:2" x14ac:dyDescent="0.35">
      <c r="A79" s="25">
        <v>33302</v>
      </c>
      <c r="B79" s="26" t="s">
        <v>14759</v>
      </c>
    </row>
    <row r="80" spans="1:2" x14ac:dyDescent="0.35">
      <c r="A80" s="25">
        <v>33303</v>
      </c>
      <c r="B80" s="26" t="s">
        <v>14760</v>
      </c>
    </row>
    <row r="81" spans="1:2" x14ac:dyDescent="0.35">
      <c r="A81" s="25">
        <v>33304</v>
      </c>
      <c r="B81" s="26" t="s">
        <v>14761</v>
      </c>
    </row>
    <row r="82" spans="1:2" x14ac:dyDescent="0.35">
      <c r="A82" s="25">
        <v>33401</v>
      </c>
      <c r="B82" s="26" t="s">
        <v>14762</v>
      </c>
    </row>
    <row r="83" spans="1:2" x14ac:dyDescent="0.35">
      <c r="A83" s="25">
        <v>33501</v>
      </c>
      <c r="B83" s="26" t="s">
        <v>14763</v>
      </c>
    </row>
    <row r="84" spans="1:2" x14ac:dyDescent="0.35">
      <c r="A84" s="25">
        <v>33601</v>
      </c>
      <c r="B84" s="26" t="s">
        <v>14764</v>
      </c>
    </row>
    <row r="85" spans="1:2" x14ac:dyDescent="0.35">
      <c r="A85" s="25">
        <v>33602</v>
      </c>
      <c r="B85" s="26" t="s">
        <v>14756</v>
      </c>
    </row>
    <row r="86" spans="1:2" ht="39" x14ac:dyDescent="0.35">
      <c r="A86" s="25">
        <v>33603</v>
      </c>
      <c r="B86" s="26" t="s">
        <v>14765</v>
      </c>
    </row>
    <row r="87" spans="1:2" ht="26" x14ac:dyDescent="0.35">
      <c r="A87" s="25">
        <v>33604</v>
      </c>
      <c r="B87" s="26" t="s">
        <v>14766</v>
      </c>
    </row>
    <row r="88" spans="1:2" ht="26" x14ac:dyDescent="0.35">
      <c r="A88" s="25">
        <v>33605</v>
      </c>
      <c r="B88" s="26" t="s">
        <v>14767</v>
      </c>
    </row>
    <row r="89" spans="1:2" x14ac:dyDescent="0.35">
      <c r="A89" s="25">
        <v>33606</v>
      </c>
      <c r="B89" s="26" t="s">
        <v>14768</v>
      </c>
    </row>
    <row r="90" spans="1:2" x14ac:dyDescent="0.35">
      <c r="A90" s="25">
        <v>33801</v>
      </c>
      <c r="B90" s="26" t="s">
        <v>14769</v>
      </c>
    </row>
    <row r="91" spans="1:2" x14ac:dyDescent="0.35">
      <c r="A91" s="25">
        <v>33901</v>
      </c>
      <c r="B91" s="26" t="s">
        <v>14770</v>
      </c>
    </row>
    <row r="92" spans="1:2" x14ac:dyDescent="0.35">
      <c r="A92" s="25">
        <v>33903</v>
      </c>
      <c r="B92" s="26" t="s">
        <v>14771</v>
      </c>
    </row>
    <row r="93" spans="1:2" x14ac:dyDescent="0.35">
      <c r="A93" s="25">
        <v>34101</v>
      </c>
      <c r="B93" s="26" t="s">
        <v>14772</v>
      </c>
    </row>
    <row r="94" spans="1:2" x14ac:dyDescent="0.35">
      <c r="A94" s="25">
        <v>34501</v>
      </c>
      <c r="B94" s="26" t="s">
        <v>14773</v>
      </c>
    </row>
    <row r="95" spans="1:2" x14ac:dyDescent="0.35">
      <c r="A95" s="25">
        <v>34601</v>
      </c>
      <c r="B95" s="26" t="s">
        <v>14774</v>
      </c>
    </row>
    <row r="96" spans="1:2" x14ac:dyDescent="0.35">
      <c r="A96" s="25">
        <v>34701</v>
      </c>
      <c r="B96" s="26" t="s">
        <v>14775</v>
      </c>
    </row>
    <row r="97" spans="1:2" x14ac:dyDescent="0.35">
      <c r="A97" s="27">
        <v>34901</v>
      </c>
      <c r="B97" s="28" t="s">
        <v>14776</v>
      </c>
    </row>
    <row r="98" spans="1:2" x14ac:dyDescent="0.35">
      <c r="A98" s="27">
        <v>35101</v>
      </c>
      <c r="B98" s="28" t="s">
        <v>14777</v>
      </c>
    </row>
    <row r="99" spans="1:2" x14ac:dyDescent="0.35">
      <c r="A99" s="25">
        <v>35201</v>
      </c>
      <c r="B99" s="26" t="s">
        <v>14778</v>
      </c>
    </row>
    <row r="100" spans="1:2" x14ac:dyDescent="0.35">
      <c r="A100" s="25">
        <v>35301</v>
      </c>
      <c r="B100" s="26" t="s">
        <v>14779</v>
      </c>
    </row>
    <row r="101" spans="1:2" ht="26" x14ac:dyDescent="0.35">
      <c r="A101" s="25">
        <v>35501</v>
      </c>
      <c r="B101" s="26" t="s">
        <v>14780</v>
      </c>
    </row>
    <row r="102" spans="1:2" ht="26" x14ac:dyDescent="0.35">
      <c r="A102" s="25">
        <v>35401</v>
      </c>
      <c r="B102" s="26" t="s">
        <v>14781</v>
      </c>
    </row>
    <row r="103" spans="1:2" ht="26" x14ac:dyDescent="0.35">
      <c r="A103" s="25">
        <v>35501</v>
      </c>
      <c r="B103" s="26" t="s">
        <v>14782</v>
      </c>
    </row>
    <row r="104" spans="1:2" x14ac:dyDescent="0.35">
      <c r="A104" s="25">
        <v>35601</v>
      </c>
      <c r="B104" s="26" t="s">
        <v>14783</v>
      </c>
    </row>
    <row r="105" spans="1:2" x14ac:dyDescent="0.35">
      <c r="A105" s="25">
        <v>35701</v>
      </c>
      <c r="B105" s="26" t="s">
        <v>14784</v>
      </c>
    </row>
    <row r="106" spans="1:2" x14ac:dyDescent="0.35">
      <c r="A106" s="25">
        <v>35801</v>
      </c>
      <c r="B106" s="26" t="s">
        <v>14785</v>
      </c>
    </row>
    <row r="107" spans="1:2" x14ac:dyDescent="0.35">
      <c r="A107" s="25">
        <v>35901</v>
      </c>
      <c r="B107" s="26" t="s">
        <v>14786</v>
      </c>
    </row>
    <row r="108" spans="1:2" x14ac:dyDescent="0.35">
      <c r="A108" s="25">
        <v>36101</v>
      </c>
      <c r="B108" s="26" t="s">
        <v>14787</v>
      </c>
    </row>
    <row r="109" spans="1:2" x14ac:dyDescent="0.35">
      <c r="A109" s="25">
        <v>36901</v>
      </c>
      <c r="B109" s="26" t="s">
        <v>14788</v>
      </c>
    </row>
    <row r="110" spans="1:2" x14ac:dyDescent="0.35">
      <c r="A110" s="25">
        <v>39202</v>
      </c>
      <c r="B110" s="26" t="s">
        <v>14789</v>
      </c>
    </row>
    <row r="111" spans="1:2" x14ac:dyDescent="0.35">
      <c r="A111" s="25">
        <v>37101</v>
      </c>
      <c r="B111" s="26" t="s">
        <v>14790</v>
      </c>
    </row>
    <row r="112" spans="1:2" ht="26" x14ac:dyDescent="0.35">
      <c r="A112" s="25">
        <v>37104</v>
      </c>
      <c r="B112" s="26" t="s">
        <v>14791</v>
      </c>
    </row>
    <row r="113" spans="1:2" ht="26" x14ac:dyDescent="0.35">
      <c r="A113" s="25">
        <v>37106</v>
      </c>
      <c r="B113" s="26" t="s">
        <v>14792</v>
      </c>
    </row>
    <row r="114" spans="1:2" x14ac:dyDescent="0.35">
      <c r="A114" s="25">
        <v>37201</v>
      </c>
      <c r="B114" s="26" t="s">
        <v>14793</v>
      </c>
    </row>
    <row r="115" spans="1:2" ht="26" x14ac:dyDescent="0.35">
      <c r="A115" s="25">
        <v>37204</v>
      </c>
      <c r="B115" s="26" t="s">
        <v>14794</v>
      </c>
    </row>
    <row r="116" spans="1:2" ht="26" x14ac:dyDescent="0.35">
      <c r="A116" s="25">
        <v>37206</v>
      </c>
      <c r="B116" s="26" t="s">
        <v>14795</v>
      </c>
    </row>
    <row r="117" spans="1:2" x14ac:dyDescent="0.35">
      <c r="A117" s="25">
        <v>37207</v>
      </c>
      <c r="B117" s="26" t="s">
        <v>14796</v>
      </c>
    </row>
    <row r="118" spans="1:2" x14ac:dyDescent="0.35">
      <c r="A118" s="27">
        <v>37501</v>
      </c>
      <c r="B118" s="28" t="s">
        <v>14797</v>
      </c>
    </row>
    <row r="119" spans="1:2" x14ac:dyDescent="0.35">
      <c r="A119" s="25">
        <v>39101</v>
      </c>
      <c r="B119" s="26" t="s">
        <v>14798</v>
      </c>
    </row>
    <row r="120" spans="1:2" x14ac:dyDescent="0.35">
      <c r="A120" s="25">
        <v>39202</v>
      </c>
      <c r="B120" s="26" t="s">
        <v>14789</v>
      </c>
    </row>
    <row r="121" spans="1:2" ht="26" x14ac:dyDescent="0.35">
      <c r="A121" s="25">
        <v>44101</v>
      </c>
      <c r="B121" s="26" t="s">
        <v>14799</v>
      </c>
    </row>
    <row r="122" spans="1:2" x14ac:dyDescent="0.35">
      <c r="A122" s="25">
        <v>44102</v>
      </c>
      <c r="B122" s="26" t="s">
        <v>14800</v>
      </c>
    </row>
    <row r="123" spans="1:2" x14ac:dyDescent="0.35">
      <c r="A123" s="25">
        <v>44103</v>
      </c>
      <c r="B123" s="26" t="s">
        <v>14801</v>
      </c>
    </row>
    <row r="124" spans="1:2" x14ac:dyDescent="0.35">
      <c r="A124" s="25">
        <v>44105</v>
      </c>
      <c r="B124" s="26" t="s">
        <v>14802</v>
      </c>
    </row>
    <row r="125" spans="1:2" x14ac:dyDescent="0.35">
      <c r="A125" s="25">
        <v>44106</v>
      </c>
      <c r="B125" s="26" t="s">
        <v>14803</v>
      </c>
    </row>
    <row r="126" spans="1:2" ht="26" x14ac:dyDescent="0.35">
      <c r="A126" s="25">
        <v>44107</v>
      </c>
      <c r="B126" s="26" t="s">
        <v>14804</v>
      </c>
    </row>
    <row r="127" spans="1:2" x14ac:dyDescent="0.35">
      <c r="A127" s="25">
        <v>44108</v>
      </c>
      <c r="B127" s="26" t="s">
        <v>14805</v>
      </c>
    </row>
    <row r="128" spans="1:2" ht="26" x14ac:dyDescent="0.35">
      <c r="A128" s="25">
        <v>44109</v>
      </c>
      <c r="B128" s="26" t="s">
        <v>14806</v>
      </c>
    </row>
    <row r="129" spans="1:2" ht="26" x14ac:dyDescent="0.35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16"/>
  <sheetViews>
    <sheetView tabSelected="1" zoomScale="90" zoomScaleNormal="90" workbookViewId="0">
      <selection activeCell="D3" sqref="D3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8.7265625" style="1" customWidth="1"/>
    <col min="4" max="4" width="8" style="1" customWidth="1"/>
    <col min="5" max="5" width="13.7265625" style="1" customWidth="1"/>
    <col min="6" max="6" width="11.54296875" style="1" customWidth="1"/>
    <col min="7" max="7" width="12" style="39" customWidth="1"/>
    <col min="8" max="8" width="60.54296875" style="1" bestFit="1" customWidth="1"/>
    <col min="9" max="9" width="15.81640625" style="1" customWidth="1"/>
    <col min="10" max="10" width="67.54296875" style="20" customWidth="1"/>
    <col min="11" max="11" width="16.54296875" style="1" customWidth="1"/>
    <col min="12" max="12" width="13.7265625" style="1" customWidth="1"/>
    <col min="13" max="13" width="16.453125" style="1" bestFit="1" customWidth="1"/>
    <col min="14" max="14" width="15.81640625" style="23" customWidth="1"/>
    <col min="15" max="15" width="13.7265625" style="34" customWidth="1"/>
    <col min="16" max="16" width="18.26953125" style="20" customWidth="1"/>
    <col min="17" max="17" width="16.81640625" style="33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6" bestFit="1" customWidth="1"/>
    <col min="22" max="22" width="14.26953125" style="1" customWidth="1"/>
    <col min="23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86" t="s">
        <v>14857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44" t="s">
        <v>14816</v>
      </c>
      <c r="F6" s="45" t="s">
        <v>14817</v>
      </c>
      <c r="G6" s="44" t="s">
        <v>6</v>
      </c>
      <c r="H6" s="18" t="s">
        <v>14818</v>
      </c>
      <c r="I6" s="45" t="s">
        <v>14819</v>
      </c>
      <c r="J6" s="45" t="s">
        <v>14820</v>
      </c>
      <c r="K6" s="18" t="s">
        <v>14821</v>
      </c>
      <c r="L6" s="18" t="s">
        <v>14822</v>
      </c>
      <c r="M6" s="45" t="s">
        <v>14823</v>
      </c>
      <c r="N6" s="45" t="s">
        <v>14824</v>
      </c>
      <c r="O6" s="18" t="s">
        <v>14825</v>
      </c>
      <c r="P6" s="18" t="s">
        <v>14826</v>
      </c>
      <c r="Q6" s="45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52" customFormat="1" ht="60" customHeight="1" x14ac:dyDescent="0.35">
      <c r="A7" s="47" t="s">
        <v>14840</v>
      </c>
      <c r="B7" s="64" t="s">
        <v>14841</v>
      </c>
      <c r="C7" s="64" t="s">
        <v>14842</v>
      </c>
      <c r="D7" s="49" t="s">
        <v>14843</v>
      </c>
      <c r="E7" s="48" t="s">
        <v>14869</v>
      </c>
      <c r="F7" s="49" t="s">
        <v>14873</v>
      </c>
      <c r="G7" s="49">
        <v>22106</v>
      </c>
      <c r="H7" s="77" t="s">
        <v>14694</v>
      </c>
      <c r="I7" s="50" t="s">
        <v>5700</v>
      </c>
      <c r="J7" s="55" t="s">
        <v>14879</v>
      </c>
      <c r="K7" s="46" t="s">
        <v>14844</v>
      </c>
      <c r="L7" s="46" t="s">
        <v>14845</v>
      </c>
      <c r="M7" s="50" t="s">
        <v>14858</v>
      </c>
      <c r="N7" s="50">
        <v>18</v>
      </c>
      <c r="O7" s="71">
        <v>168.2</v>
      </c>
      <c r="P7" s="46" t="s">
        <v>14846</v>
      </c>
      <c r="Q7" s="74">
        <f>N7*O7</f>
        <v>3027.6</v>
      </c>
      <c r="R7" s="79" t="s">
        <v>14844</v>
      </c>
      <c r="S7" s="79" t="s">
        <v>14844</v>
      </c>
      <c r="T7" s="79" t="s">
        <v>14844</v>
      </c>
      <c r="U7" s="79" t="s">
        <v>14844</v>
      </c>
      <c r="V7" s="79" t="s">
        <v>14844</v>
      </c>
      <c r="W7" s="79" t="s">
        <v>14844</v>
      </c>
      <c r="X7" s="79" t="s">
        <v>14844</v>
      </c>
      <c r="Y7" s="79" t="s">
        <v>14844</v>
      </c>
      <c r="Z7" s="79">
        <f>N7*O7</f>
        <v>3027.6</v>
      </c>
      <c r="AA7" s="79" t="s">
        <v>14844</v>
      </c>
      <c r="AB7" s="79" t="s">
        <v>14844</v>
      </c>
      <c r="AC7" s="79" t="s">
        <v>14844</v>
      </c>
    </row>
    <row r="8" spans="1:29" s="52" customFormat="1" ht="60" customHeight="1" x14ac:dyDescent="0.35">
      <c r="A8" s="47" t="s">
        <v>14840</v>
      </c>
      <c r="B8" s="64" t="s">
        <v>14841</v>
      </c>
      <c r="C8" s="64" t="s">
        <v>14842</v>
      </c>
      <c r="D8" s="49" t="s">
        <v>14843</v>
      </c>
      <c r="E8" s="48" t="s">
        <v>14869</v>
      </c>
      <c r="F8" s="49" t="s">
        <v>14873</v>
      </c>
      <c r="G8" s="49">
        <v>22106</v>
      </c>
      <c r="H8" s="77" t="s">
        <v>14694</v>
      </c>
      <c r="I8" s="50" t="s">
        <v>5698</v>
      </c>
      <c r="J8" s="55" t="s">
        <v>14878</v>
      </c>
      <c r="K8" s="46" t="s">
        <v>14844</v>
      </c>
      <c r="L8" s="46" t="s">
        <v>14845</v>
      </c>
      <c r="M8" s="50" t="s">
        <v>14858</v>
      </c>
      <c r="N8" s="50">
        <v>120</v>
      </c>
      <c r="O8" s="71">
        <v>27</v>
      </c>
      <c r="P8" s="46" t="s">
        <v>14846</v>
      </c>
      <c r="Q8" s="74">
        <f t="shared" ref="Q8:Q43" si="0">N8*O8</f>
        <v>3240</v>
      </c>
      <c r="R8" s="79" t="s">
        <v>14844</v>
      </c>
      <c r="S8" s="79" t="s">
        <v>14844</v>
      </c>
      <c r="T8" s="79" t="s">
        <v>14844</v>
      </c>
      <c r="U8" s="79" t="s">
        <v>14844</v>
      </c>
      <c r="V8" s="79" t="s">
        <v>14844</v>
      </c>
      <c r="W8" s="79" t="s">
        <v>14844</v>
      </c>
      <c r="X8" s="79" t="s">
        <v>14844</v>
      </c>
      <c r="Y8" s="79" t="s">
        <v>14844</v>
      </c>
      <c r="Z8" s="79">
        <f t="shared" ref="Z8:Z65" si="1">N8*O8</f>
        <v>3240</v>
      </c>
      <c r="AA8" s="79" t="s">
        <v>14844</v>
      </c>
      <c r="AB8" s="79" t="s">
        <v>14844</v>
      </c>
      <c r="AC8" s="79" t="s">
        <v>14844</v>
      </c>
    </row>
    <row r="9" spans="1:29" s="52" customFormat="1" ht="60" customHeight="1" x14ac:dyDescent="0.35">
      <c r="A9" s="47" t="s">
        <v>14840</v>
      </c>
      <c r="B9" s="64" t="s">
        <v>14841</v>
      </c>
      <c r="C9" s="64" t="s">
        <v>14842</v>
      </c>
      <c r="D9" s="49" t="s">
        <v>14843</v>
      </c>
      <c r="E9" s="48" t="s">
        <v>14869</v>
      </c>
      <c r="F9" s="49" t="s">
        <v>14873</v>
      </c>
      <c r="G9" s="49">
        <v>22106</v>
      </c>
      <c r="H9" s="77" t="s">
        <v>14694</v>
      </c>
      <c r="I9" s="50" t="s">
        <v>5698</v>
      </c>
      <c r="J9" s="55" t="s">
        <v>14880</v>
      </c>
      <c r="K9" s="46" t="s">
        <v>14844</v>
      </c>
      <c r="L9" s="46" t="s">
        <v>14845</v>
      </c>
      <c r="M9" s="50" t="s">
        <v>14858</v>
      </c>
      <c r="N9" s="50">
        <v>72</v>
      </c>
      <c r="O9" s="71">
        <v>14.3315</v>
      </c>
      <c r="P9" s="46" t="s">
        <v>14846</v>
      </c>
      <c r="Q9" s="74">
        <f t="shared" si="0"/>
        <v>1031.8679999999999</v>
      </c>
      <c r="R9" s="79" t="s">
        <v>14844</v>
      </c>
      <c r="S9" s="79" t="s">
        <v>14844</v>
      </c>
      <c r="T9" s="79" t="s">
        <v>14844</v>
      </c>
      <c r="U9" s="79" t="s">
        <v>14844</v>
      </c>
      <c r="V9" s="79" t="s">
        <v>14844</v>
      </c>
      <c r="W9" s="79" t="s">
        <v>14844</v>
      </c>
      <c r="X9" s="79" t="s">
        <v>14844</v>
      </c>
      <c r="Y9" s="79" t="s">
        <v>14844</v>
      </c>
      <c r="Z9" s="79">
        <f t="shared" si="1"/>
        <v>1031.8679999999999</v>
      </c>
      <c r="AA9" s="79" t="s">
        <v>14844</v>
      </c>
      <c r="AB9" s="79" t="s">
        <v>14844</v>
      </c>
      <c r="AC9" s="79" t="s">
        <v>14844</v>
      </c>
    </row>
    <row r="10" spans="1:29" s="52" customFormat="1" ht="60" customHeight="1" x14ac:dyDescent="0.35">
      <c r="A10" s="47" t="s">
        <v>14840</v>
      </c>
      <c r="B10" s="64" t="s">
        <v>14841</v>
      </c>
      <c r="C10" s="64" t="s">
        <v>14842</v>
      </c>
      <c r="D10" s="49" t="s">
        <v>14851</v>
      </c>
      <c r="E10" s="48" t="s">
        <v>14853</v>
      </c>
      <c r="F10" s="49" t="s">
        <v>14854</v>
      </c>
      <c r="G10" s="49">
        <v>31602</v>
      </c>
      <c r="H10" s="53" t="s">
        <v>14859</v>
      </c>
      <c r="I10" s="50"/>
      <c r="J10" s="53" t="s">
        <v>14881</v>
      </c>
      <c r="K10" s="46" t="s">
        <v>14844</v>
      </c>
      <c r="L10" s="46" t="s">
        <v>14845</v>
      </c>
      <c r="M10" s="50" t="s">
        <v>14858</v>
      </c>
      <c r="N10" s="50">
        <v>1</v>
      </c>
      <c r="O10" s="71">
        <v>295</v>
      </c>
      <c r="P10" s="46" t="s">
        <v>14846</v>
      </c>
      <c r="Q10" s="74">
        <f t="shared" si="0"/>
        <v>295</v>
      </c>
      <c r="R10" s="79" t="s">
        <v>14844</v>
      </c>
      <c r="S10" s="79" t="s">
        <v>14844</v>
      </c>
      <c r="T10" s="79" t="s">
        <v>14844</v>
      </c>
      <c r="U10" s="79" t="s">
        <v>14844</v>
      </c>
      <c r="V10" s="79" t="s">
        <v>14844</v>
      </c>
      <c r="W10" s="79" t="s">
        <v>14844</v>
      </c>
      <c r="X10" s="79" t="s">
        <v>14844</v>
      </c>
      <c r="Y10" s="79" t="s">
        <v>14844</v>
      </c>
      <c r="Z10" s="79">
        <f t="shared" si="1"/>
        <v>295</v>
      </c>
      <c r="AA10" s="79" t="s">
        <v>14844</v>
      </c>
      <c r="AB10" s="79" t="s">
        <v>14844</v>
      </c>
      <c r="AC10" s="79" t="s">
        <v>14844</v>
      </c>
    </row>
    <row r="11" spans="1:29" s="52" customFormat="1" ht="60" customHeight="1" x14ac:dyDescent="0.35">
      <c r="A11" s="47" t="s">
        <v>14840</v>
      </c>
      <c r="B11" s="64" t="s">
        <v>14841</v>
      </c>
      <c r="C11" s="64" t="s">
        <v>14842</v>
      </c>
      <c r="D11" s="49" t="s">
        <v>14850</v>
      </c>
      <c r="E11" s="48" t="s">
        <v>14842</v>
      </c>
      <c r="F11" s="49" t="s">
        <v>14848</v>
      </c>
      <c r="G11" s="49">
        <v>33901</v>
      </c>
      <c r="H11" s="53" t="s">
        <v>14866</v>
      </c>
      <c r="I11" s="50"/>
      <c r="J11" s="55" t="s">
        <v>14882</v>
      </c>
      <c r="K11" s="51" t="s">
        <v>14892</v>
      </c>
      <c r="L11" s="46" t="s">
        <v>14845</v>
      </c>
      <c r="M11" s="50" t="s">
        <v>14858</v>
      </c>
      <c r="N11" s="50">
        <v>1</v>
      </c>
      <c r="O11" s="71">
        <v>51.05</v>
      </c>
      <c r="P11" s="46" t="s">
        <v>14846</v>
      </c>
      <c r="Q11" s="74">
        <f t="shared" si="0"/>
        <v>51.05</v>
      </c>
      <c r="R11" s="79" t="s">
        <v>14844</v>
      </c>
      <c r="S11" s="79" t="s">
        <v>14844</v>
      </c>
      <c r="T11" s="79" t="s">
        <v>14844</v>
      </c>
      <c r="U11" s="79" t="s">
        <v>14844</v>
      </c>
      <c r="V11" s="79" t="s">
        <v>14844</v>
      </c>
      <c r="W11" s="79" t="s">
        <v>14844</v>
      </c>
      <c r="X11" s="79" t="s">
        <v>14844</v>
      </c>
      <c r="Y11" s="79" t="s">
        <v>14844</v>
      </c>
      <c r="Z11" s="79">
        <f t="shared" si="1"/>
        <v>51.05</v>
      </c>
      <c r="AA11" s="79" t="s">
        <v>14844</v>
      </c>
      <c r="AB11" s="79" t="s">
        <v>14844</v>
      </c>
      <c r="AC11" s="79" t="s">
        <v>14844</v>
      </c>
    </row>
    <row r="12" spans="1:29" s="52" customFormat="1" ht="60" customHeight="1" x14ac:dyDescent="0.35">
      <c r="A12" s="47" t="s">
        <v>14840</v>
      </c>
      <c r="B12" s="64" t="s">
        <v>14841</v>
      </c>
      <c r="C12" s="64" t="s">
        <v>14842</v>
      </c>
      <c r="D12" s="49" t="s">
        <v>14843</v>
      </c>
      <c r="E12" s="48" t="s">
        <v>14869</v>
      </c>
      <c r="F12" s="49" t="s">
        <v>14848</v>
      </c>
      <c r="G12" s="49">
        <v>33901</v>
      </c>
      <c r="H12" s="53" t="s">
        <v>14866</v>
      </c>
      <c r="I12" s="50"/>
      <c r="J12" s="55" t="s">
        <v>14882</v>
      </c>
      <c r="K12" s="51" t="s">
        <v>14892</v>
      </c>
      <c r="L12" s="46" t="s">
        <v>14845</v>
      </c>
      <c r="M12" s="50" t="s">
        <v>14858</v>
      </c>
      <c r="N12" s="50">
        <v>1</v>
      </c>
      <c r="O12" s="71">
        <v>10.1</v>
      </c>
      <c r="P12" s="46" t="s">
        <v>14846</v>
      </c>
      <c r="Q12" s="74">
        <f t="shared" si="0"/>
        <v>10.1</v>
      </c>
      <c r="R12" s="79" t="s">
        <v>14844</v>
      </c>
      <c r="S12" s="79" t="s">
        <v>14844</v>
      </c>
      <c r="T12" s="79" t="s">
        <v>14844</v>
      </c>
      <c r="U12" s="79" t="s">
        <v>14844</v>
      </c>
      <c r="V12" s="79" t="s">
        <v>14844</v>
      </c>
      <c r="W12" s="79" t="s">
        <v>14844</v>
      </c>
      <c r="X12" s="79" t="s">
        <v>14844</v>
      </c>
      <c r="Y12" s="79" t="s">
        <v>14844</v>
      </c>
      <c r="Z12" s="79">
        <f t="shared" si="1"/>
        <v>10.1</v>
      </c>
      <c r="AA12" s="79" t="s">
        <v>14844</v>
      </c>
      <c r="AB12" s="79" t="s">
        <v>14844</v>
      </c>
      <c r="AC12" s="79" t="s">
        <v>14844</v>
      </c>
    </row>
    <row r="13" spans="1:29" s="52" customFormat="1" ht="60" customHeight="1" x14ac:dyDescent="0.35">
      <c r="A13" s="47" t="s">
        <v>14840</v>
      </c>
      <c r="B13" s="64" t="s">
        <v>14841</v>
      </c>
      <c r="C13" s="64" t="s">
        <v>14842</v>
      </c>
      <c r="D13" s="49" t="s">
        <v>14849</v>
      </c>
      <c r="E13" s="48" t="s">
        <v>14842</v>
      </c>
      <c r="F13" s="49" t="s">
        <v>14848</v>
      </c>
      <c r="G13" s="49">
        <v>33901</v>
      </c>
      <c r="H13" s="53" t="s">
        <v>14866</v>
      </c>
      <c r="I13" s="50"/>
      <c r="J13" s="55" t="s">
        <v>14882</v>
      </c>
      <c r="K13" s="51" t="s">
        <v>14892</v>
      </c>
      <c r="L13" s="46" t="s">
        <v>14845</v>
      </c>
      <c r="M13" s="50" t="s">
        <v>14858</v>
      </c>
      <c r="N13" s="50">
        <v>1</v>
      </c>
      <c r="O13" s="71">
        <v>29.55</v>
      </c>
      <c r="P13" s="46" t="s">
        <v>14846</v>
      </c>
      <c r="Q13" s="74">
        <f t="shared" si="0"/>
        <v>29.55</v>
      </c>
      <c r="R13" s="79" t="s">
        <v>14844</v>
      </c>
      <c r="S13" s="79" t="s">
        <v>14844</v>
      </c>
      <c r="T13" s="79" t="s">
        <v>14844</v>
      </c>
      <c r="U13" s="79" t="s">
        <v>14844</v>
      </c>
      <c r="V13" s="79" t="s">
        <v>14844</v>
      </c>
      <c r="W13" s="79" t="s">
        <v>14844</v>
      </c>
      <c r="X13" s="79" t="s">
        <v>14844</v>
      </c>
      <c r="Y13" s="79" t="s">
        <v>14844</v>
      </c>
      <c r="Z13" s="79">
        <f t="shared" si="1"/>
        <v>29.55</v>
      </c>
      <c r="AA13" s="79" t="s">
        <v>14844</v>
      </c>
      <c r="AB13" s="79" t="s">
        <v>14844</v>
      </c>
      <c r="AC13" s="79" t="s">
        <v>14844</v>
      </c>
    </row>
    <row r="14" spans="1:29" s="52" customFormat="1" ht="60" customHeight="1" x14ac:dyDescent="0.35">
      <c r="A14" s="47" t="s">
        <v>14840</v>
      </c>
      <c r="B14" s="64" t="s">
        <v>14841</v>
      </c>
      <c r="C14" s="64" t="s">
        <v>14842</v>
      </c>
      <c r="D14" s="49" t="s">
        <v>14847</v>
      </c>
      <c r="E14" s="48" t="s">
        <v>14871</v>
      </c>
      <c r="F14" s="49" t="s">
        <v>14848</v>
      </c>
      <c r="G14" s="49">
        <v>33901</v>
      </c>
      <c r="H14" s="53" t="s">
        <v>14866</v>
      </c>
      <c r="I14" s="50"/>
      <c r="J14" s="55" t="s">
        <v>14882</v>
      </c>
      <c r="K14" s="51" t="s">
        <v>14892</v>
      </c>
      <c r="L14" s="46" t="s">
        <v>14845</v>
      </c>
      <c r="M14" s="50" t="s">
        <v>14858</v>
      </c>
      <c r="N14" s="50">
        <v>1</v>
      </c>
      <c r="O14" s="71">
        <v>71.569999999999993</v>
      </c>
      <c r="P14" s="46" t="s">
        <v>14846</v>
      </c>
      <c r="Q14" s="74">
        <f t="shared" si="0"/>
        <v>71.569999999999993</v>
      </c>
      <c r="R14" s="79" t="s">
        <v>14844</v>
      </c>
      <c r="S14" s="79" t="s">
        <v>14844</v>
      </c>
      <c r="T14" s="79" t="s">
        <v>14844</v>
      </c>
      <c r="U14" s="79" t="s">
        <v>14844</v>
      </c>
      <c r="V14" s="79" t="s">
        <v>14844</v>
      </c>
      <c r="W14" s="79" t="s">
        <v>14844</v>
      </c>
      <c r="X14" s="79" t="s">
        <v>14844</v>
      </c>
      <c r="Y14" s="79" t="s">
        <v>14844</v>
      </c>
      <c r="Z14" s="79">
        <f t="shared" si="1"/>
        <v>71.569999999999993</v>
      </c>
      <c r="AA14" s="79" t="s">
        <v>14844</v>
      </c>
      <c r="AB14" s="79" t="s">
        <v>14844</v>
      </c>
      <c r="AC14" s="79" t="s">
        <v>14844</v>
      </c>
    </row>
    <row r="15" spans="1:29" s="52" customFormat="1" ht="60" customHeight="1" x14ac:dyDescent="0.35">
      <c r="A15" s="47" t="s">
        <v>14840</v>
      </c>
      <c r="B15" s="64" t="s">
        <v>14841</v>
      </c>
      <c r="C15" s="64" t="s">
        <v>14842</v>
      </c>
      <c r="D15" s="49" t="s">
        <v>14851</v>
      </c>
      <c r="E15" s="48" t="s">
        <v>14842</v>
      </c>
      <c r="F15" s="49" t="s">
        <v>14852</v>
      </c>
      <c r="G15" s="49">
        <v>33901</v>
      </c>
      <c r="H15" s="53" t="s">
        <v>14866</v>
      </c>
      <c r="I15" s="50"/>
      <c r="J15" s="55" t="s">
        <v>14882</v>
      </c>
      <c r="K15" s="51" t="s">
        <v>14892</v>
      </c>
      <c r="L15" s="46" t="s">
        <v>14845</v>
      </c>
      <c r="M15" s="50" t="s">
        <v>14858</v>
      </c>
      <c r="N15" s="50">
        <v>1</v>
      </c>
      <c r="O15" s="71">
        <v>11.22</v>
      </c>
      <c r="P15" s="46" t="s">
        <v>14846</v>
      </c>
      <c r="Q15" s="74">
        <f t="shared" si="0"/>
        <v>11.22</v>
      </c>
      <c r="R15" s="79" t="s">
        <v>14844</v>
      </c>
      <c r="S15" s="79" t="s">
        <v>14844</v>
      </c>
      <c r="T15" s="79" t="s">
        <v>14844</v>
      </c>
      <c r="U15" s="79" t="s">
        <v>14844</v>
      </c>
      <c r="V15" s="79" t="s">
        <v>14844</v>
      </c>
      <c r="W15" s="79" t="s">
        <v>14844</v>
      </c>
      <c r="X15" s="79" t="s">
        <v>14844</v>
      </c>
      <c r="Y15" s="79" t="s">
        <v>14844</v>
      </c>
      <c r="Z15" s="79">
        <f t="shared" si="1"/>
        <v>11.22</v>
      </c>
      <c r="AA15" s="79" t="s">
        <v>14844</v>
      </c>
      <c r="AB15" s="79" t="s">
        <v>14844</v>
      </c>
      <c r="AC15" s="79" t="s">
        <v>14844</v>
      </c>
    </row>
    <row r="16" spans="1:29" s="52" customFormat="1" ht="60" customHeight="1" x14ac:dyDescent="0.35">
      <c r="A16" s="47" t="s">
        <v>14840</v>
      </c>
      <c r="B16" s="64" t="s">
        <v>14841</v>
      </c>
      <c r="C16" s="64" t="s">
        <v>14842</v>
      </c>
      <c r="D16" s="49" t="s">
        <v>14850</v>
      </c>
      <c r="E16" s="48" t="s">
        <v>14842</v>
      </c>
      <c r="F16" s="49" t="s">
        <v>14864</v>
      </c>
      <c r="G16" s="49">
        <v>26103</v>
      </c>
      <c r="H16" s="77" t="s">
        <v>14872</v>
      </c>
      <c r="I16" s="50" t="s">
        <v>9340</v>
      </c>
      <c r="J16" s="55" t="s">
        <v>14867</v>
      </c>
      <c r="K16" s="51" t="s">
        <v>14892</v>
      </c>
      <c r="L16" s="46" t="s">
        <v>14845</v>
      </c>
      <c r="M16" s="50" t="s">
        <v>14858</v>
      </c>
      <c r="N16" s="50">
        <v>1</v>
      </c>
      <c r="O16" s="71">
        <v>5000.5200000000004</v>
      </c>
      <c r="P16" s="46" t="s">
        <v>14846</v>
      </c>
      <c r="Q16" s="74">
        <f t="shared" si="0"/>
        <v>5000.5200000000004</v>
      </c>
      <c r="R16" s="79" t="s">
        <v>14844</v>
      </c>
      <c r="S16" s="79" t="s">
        <v>14844</v>
      </c>
      <c r="T16" s="79" t="s">
        <v>14844</v>
      </c>
      <c r="U16" s="79" t="s">
        <v>14844</v>
      </c>
      <c r="V16" s="79" t="s">
        <v>14844</v>
      </c>
      <c r="W16" s="79" t="s">
        <v>14844</v>
      </c>
      <c r="X16" s="79" t="s">
        <v>14844</v>
      </c>
      <c r="Y16" s="79" t="s">
        <v>14844</v>
      </c>
      <c r="Z16" s="79">
        <f t="shared" si="1"/>
        <v>5000.5200000000004</v>
      </c>
      <c r="AA16" s="79" t="s">
        <v>14844</v>
      </c>
      <c r="AB16" s="79" t="s">
        <v>14844</v>
      </c>
      <c r="AC16" s="79" t="s">
        <v>14844</v>
      </c>
    </row>
    <row r="17" spans="1:29" s="52" customFormat="1" ht="60" customHeight="1" x14ac:dyDescent="0.35">
      <c r="A17" s="47" t="s">
        <v>14840</v>
      </c>
      <c r="B17" s="64" t="s">
        <v>14841</v>
      </c>
      <c r="C17" s="64" t="s">
        <v>14842</v>
      </c>
      <c r="D17" s="49" t="s">
        <v>14847</v>
      </c>
      <c r="E17" s="48" t="s">
        <v>14871</v>
      </c>
      <c r="F17" s="49" t="s">
        <v>14864</v>
      </c>
      <c r="G17" s="49">
        <v>26102</v>
      </c>
      <c r="H17" s="77" t="s">
        <v>14872</v>
      </c>
      <c r="I17" s="50" t="s">
        <v>9301</v>
      </c>
      <c r="J17" s="55" t="s">
        <v>14867</v>
      </c>
      <c r="K17" s="51" t="s">
        <v>14892</v>
      </c>
      <c r="L17" s="46" t="s">
        <v>14845</v>
      </c>
      <c r="M17" s="50" t="s">
        <v>14858</v>
      </c>
      <c r="N17" s="50">
        <v>1</v>
      </c>
      <c r="O17" s="71">
        <v>5000.13</v>
      </c>
      <c r="P17" s="46" t="s">
        <v>14846</v>
      </c>
      <c r="Q17" s="74">
        <f t="shared" si="0"/>
        <v>5000.13</v>
      </c>
      <c r="R17" s="79" t="s">
        <v>14844</v>
      </c>
      <c r="S17" s="79" t="s">
        <v>14844</v>
      </c>
      <c r="T17" s="79" t="s">
        <v>14844</v>
      </c>
      <c r="U17" s="79" t="s">
        <v>14844</v>
      </c>
      <c r="V17" s="79" t="s">
        <v>14844</v>
      </c>
      <c r="W17" s="79" t="s">
        <v>14844</v>
      </c>
      <c r="X17" s="79" t="s">
        <v>14844</v>
      </c>
      <c r="Y17" s="79" t="s">
        <v>14844</v>
      </c>
      <c r="Z17" s="79">
        <f t="shared" si="1"/>
        <v>5000.13</v>
      </c>
      <c r="AA17" s="79" t="s">
        <v>14844</v>
      </c>
      <c r="AB17" s="79" t="s">
        <v>14844</v>
      </c>
      <c r="AC17" s="79" t="s">
        <v>14844</v>
      </c>
    </row>
    <row r="18" spans="1:29" s="52" customFormat="1" ht="60" customHeight="1" x14ac:dyDescent="0.35">
      <c r="A18" s="47" t="s">
        <v>14840</v>
      </c>
      <c r="B18" s="64" t="s">
        <v>14841</v>
      </c>
      <c r="C18" s="64" t="s">
        <v>14842</v>
      </c>
      <c r="D18" s="49" t="s">
        <v>14849</v>
      </c>
      <c r="E18" s="48" t="s">
        <v>14842</v>
      </c>
      <c r="F18" s="49" t="s">
        <v>14864</v>
      </c>
      <c r="G18" s="49">
        <v>26102</v>
      </c>
      <c r="H18" s="77" t="s">
        <v>14872</v>
      </c>
      <c r="I18" s="50" t="s">
        <v>9301</v>
      </c>
      <c r="J18" s="55" t="s">
        <v>14867</v>
      </c>
      <c r="K18" s="51" t="s">
        <v>14892</v>
      </c>
      <c r="L18" s="46" t="s">
        <v>14845</v>
      </c>
      <c r="M18" s="50" t="s">
        <v>14858</v>
      </c>
      <c r="N18" s="50">
        <v>1</v>
      </c>
      <c r="O18" s="71">
        <v>2000.43</v>
      </c>
      <c r="P18" s="46" t="s">
        <v>14846</v>
      </c>
      <c r="Q18" s="74">
        <f t="shared" si="0"/>
        <v>2000.43</v>
      </c>
      <c r="R18" s="79" t="s">
        <v>14844</v>
      </c>
      <c r="S18" s="79" t="s">
        <v>14844</v>
      </c>
      <c r="T18" s="79" t="s">
        <v>14844</v>
      </c>
      <c r="U18" s="79" t="s">
        <v>14844</v>
      </c>
      <c r="V18" s="79" t="s">
        <v>14844</v>
      </c>
      <c r="W18" s="79" t="s">
        <v>14844</v>
      </c>
      <c r="X18" s="79" t="s">
        <v>14844</v>
      </c>
      <c r="Y18" s="79" t="s">
        <v>14844</v>
      </c>
      <c r="Z18" s="79">
        <f t="shared" si="1"/>
        <v>2000.43</v>
      </c>
      <c r="AA18" s="79" t="s">
        <v>14844</v>
      </c>
      <c r="AB18" s="79" t="s">
        <v>14844</v>
      </c>
      <c r="AC18" s="79" t="s">
        <v>14844</v>
      </c>
    </row>
    <row r="19" spans="1:29" s="52" customFormat="1" ht="60" customHeight="1" x14ac:dyDescent="0.35">
      <c r="A19" s="47" t="s">
        <v>14840</v>
      </c>
      <c r="B19" s="64" t="s">
        <v>14841</v>
      </c>
      <c r="C19" s="64" t="s">
        <v>14842</v>
      </c>
      <c r="D19" s="49" t="s">
        <v>14843</v>
      </c>
      <c r="E19" s="48" t="s">
        <v>14869</v>
      </c>
      <c r="F19" s="49" t="s">
        <v>14848</v>
      </c>
      <c r="G19" s="49">
        <v>26102</v>
      </c>
      <c r="H19" s="77" t="s">
        <v>14872</v>
      </c>
      <c r="I19" s="50" t="s">
        <v>9301</v>
      </c>
      <c r="J19" s="55" t="s">
        <v>14867</v>
      </c>
      <c r="K19" s="51" t="s">
        <v>14892</v>
      </c>
      <c r="L19" s="46" t="s">
        <v>14845</v>
      </c>
      <c r="M19" s="50" t="s">
        <v>14858</v>
      </c>
      <c r="N19" s="50">
        <v>1</v>
      </c>
      <c r="O19" s="71">
        <v>1000</v>
      </c>
      <c r="P19" s="46" t="s">
        <v>14846</v>
      </c>
      <c r="Q19" s="74">
        <f t="shared" si="0"/>
        <v>1000</v>
      </c>
      <c r="R19" s="79" t="s">
        <v>14844</v>
      </c>
      <c r="S19" s="79" t="s">
        <v>14844</v>
      </c>
      <c r="T19" s="79" t="s">
        <v>14844</v>
      </c>
      <c r="U19" s="79" t="s">
        <v>14844</v>
      </c>
      <c r="V19" s="79" t="s">
        <v>14844</v>
      </c>
      <c r="W19" s="79" t="s">
        <v>14844</v>
      </c>
      <c r="X19" s="79" t="s">
        <v>14844</v>
      </c>
      <c r="Y19" s="79" t="s">
        <v>14844</v>
      </c>
      <c r="Z19" s="79">
        <f t="shared" si="1"/>
        <v>1000</v>
      </c>
      <c r="AA19" s="79" t="s">
        <v>14844</v>
      </c>
      <c r="AB19" s="79" t="s">
        <v>14844</v>
      </c>
      <c r="AC19" s="79" t="s">
        <v>14844</v>
      </c>
    </row>
    <row r="20" spans="1:29" s="52" customFormat="1" ht="60" customHeight="1" x14ac:dyDescent="0.35">
      <c r="A20" s="47" t="s">
        <v>14840</v>
      </c>
      <c r="B20" s="64" t="s">
        <v>14841</v>
      </c>
      <c r="C20" s="64" t="s">
        <v>14842</v>
      </c>
      <c r="D20" s="49" t="s">
        <v>14847</v>
      </c>
      <c r="E20" s="48" t="s">
        <v>14871</v>
      </c>
      <c r="F20" s="49" t="s">
        <v>14865</v>
      </c>
      <c r="G20" s="49">
        <v>26102</v>
      </c>
      <c r="H20" s="77" t="s">
        <v>14872</v>
      </c>
      <c r="I20" s="50" t="s">
        <v>9301</v>
      </c>
      <c r="J20" s="55" t="s">
        <v>14867</v>
      </c>
      <c r="K20" s="51" t="s">
        <v>14892</v>
      </c>
      <c r="L20" s="46" t="s">
        <v>14845</v>
      </c>
      <c r="M20" s="50" t="s">
        <v>14858</v>
      </c>
      <c r="N20" s="50">
        <v>1</v>
      </c>
      <c r="O20" s="71">
        <v>2000</v>
      </c>
      <c r="P20" s="46" t="s">
        <v>14846</v>
      </c>
      <c r="Q20" s="74">
        <f t="shared" si="0"/>
        <v>2000</v>
      </c>
      <c r="R20" s="79" t="s">
        <v>14844</v>
      </c>
      <c r="S20" s="79" t="s">
        <v>14844</v>
      </c>
      <c r="T20" s="79" t="s">
        <v>14844</v>
      </c>
      <c r="U20" s="79" t="s">
        <v>14844</v>
      </c>
      <c r="V20" s="79" t="s">
        <v>14844</v>
      </c>
      <c r="W20" s="79" t="s">
        <v>14844</v>
      </c>
      <c r="X20" s="79" t="s">
        <v>14844</v>
      </c>
      <c r="Y20" s="79" t="s">
        <v>14844</v>
      </c>
      <c r="Z20" s="79">
        <f t="shared" si="1"/>
        <v>2000</v>
      </c>
      <c r="AA20" s="79" t="s">
        <v>14844</v>
      </c>
      <c r="AB20" s="79" t="s">
        <v>14844</v>
      </c>
      <c r="AC20" s="79" t="s">
        <v>14844</v>
      </c>
    </row>
    <row r="21" spans="1:29" s="52" customFormat="1" ht="60" customHeight="1" x14ac:dyDescent="0.35">
      <c r="A21" s="47" t="s">
        <v>14840</v>
      </c>
      <c r="B21" s="64" t="s">
        <v>14841</v>
      </c>
      <c r="C21" s="64" t="s">
        <v>14842</v>
      </c>
      <c r="D21" s="49" t="s">
        <v>14851</v>
      </c>
      <c r="E21" s="48" t="s">
        <v>14842</v>
      </c>
      <c r="F21" s="49" t="s">
        <v>14852</v>
      </c>
      <c r="G21" s="49">
        <v>26102</v>
      </c>
      <c r="H21" s="77" t="s">
        <v>14872</v>
      </c>
      <c r="I21" s="50" t="s">
        <v>9301</v>
      </c>
      <c r="J21" s="55" t="s">
        <v>14867</v>
      </c>
      <c r="K21" s="51" t="s">
        <v>14892</v>
      </c>
      <c r="L21" s="46" t="s">
        <v>14845</v>
      </c>
      <c r="M21" s="50" t="s">
        <v>5511</v>
      </c>
      <c r="N21" s="50">
        <v>1</v>
      </c>
      <c r="O21" s="71">
        <v>1100</v>
      </c>
      <c r="P21" s="46" t="s">
        <v>14846</v>
      </c>
      <c r="Q21" s="74">
        <f t="shared" si="0"/>
        <v>1100</v>
      </c>
      <c r="R21" s="79" t="s">
        <v>14844</v>
      </c>
      <c r="S21" s="79" t="s">
        <v>14844</v>
      </c>
      <c r="T21" s="79" t="s">
        <v>14844</v>
      </c>
      <c r="U21" s="79" t="s">
        <v>14844</v>
      </c>
      <c r="V21" s="79" t="s">
        <v>14844</v>
      </c>
      <c r="W21" s="79" t="s">
        <v>14844</v>
      </c>
      <c r="X21" s="79" t="s">
        <v>14844</v>
      </c>
      <c r="Y21" s="79" t="s">
        <v>14844</v>
      </c>
      <c r="Z21" s="79">
        <f t="shared" si="1"/>
        <v>1100</v>
      </c>
      <c r="AA21" s="79" t="s">
        <v>14844</v>
      </c>
      <c r="AB21" s="79" t="s">
        <v>14844</v>
      </c>
      <c r="AC21" s="79" t="s">
        <v>14844</v>
      </c>
    </row>
    <row r="22" spans="1:29" s="52" customFormat="1" ht="60" customHeight="1" x14ac:dyDescent="0.35">
      <c r="A22" s="47" t="s">
        <v>14840</v>
      </c>
      <c r="B22" s="64" t="s">
        <v>14841</v>
      </c>
      <c r="C22" s="64" t="s">
        <v>14842</v>
      </c>
      <c r="D22" s="49" t="s">
        <v>14849</v>
      </c>
      <c r="E22" s="48" t="s">
        <v>14842</v>
      </c>
      <c r="F22" s="49" t="s">
        <v>14848</v>
      </c>
      <c r="G22" s="49">
        <v>26104</v>
      </c>
      <c r="H22" s="77" t="s">
        <v>14872</v>
      </c>
      <c r="I22" s="50" t="s">
        <v>9385</v>
      </c>
      <c r="J22" s="55" t="s">
        <v>14867</v>
      </c>
      <c r="K22" s="51" t="s">
        <v>14892</v>
      </c>
      <c r="L22" s="46" t="s">
        <v>14845</v>
      </c>
      <c r="M22" s="50" t="s">
        <v>5511</v>
      </c>
      <c r="N22" s="50">
        <v>1</v>
      </c>
      <c r="O22" s="71">
        <v>894.47</v>
      </c>
      <c r="P22" s="46" t="s">
        <v>14846</v>
      </c>
      <c r="Q22" s="74">
        <f t="shared" si="0"/>
        <v>894.47</v>
      </c>
      <c r="R22" s="79" t="s">
        <v>14844</v>
      </c>
      <c r="S22" s="79" t="s">
        <v>14844</v>
      </c>
      <c r="T22" s="79" t="s">
        <v>14844</v>
      </c>
      <c r="U22" s="79" t="s">
        <v>14844</v>
      </c>
      <c r="V22" s="79" t="s">
        <v>14844</v>
      </c>
      <c r="W22" s="79" t="s">
        <v>14844</v>
      </c>
      <c r="X22" s="79" t="s">
        <v>14844</v>
      </c>
      <c r="Y22" s="79" t="s">
        <v>14844</v>
      </c>
      <c r="Z22" s="79">
        <f t="shared" si="1"/>
        <v>894.47</v>
      </c>
      <c r="AA22" s="79" t="s">
        <v>14844</v>
      </c>
      <c r="AB22" s="79" t="s">
        <v>14844</v>
      </c>
      <c r="AC22" s="79" t="s">
        <v>14844</v>
      </c>
    </row>
    <row r="23" spans="1:29" s="52" customFormat="1" ht="60" customHeight="1" x14ac:dyDescent="0.35">
      <c r="A23" s="47" t="s">
        <v>14840</v>
      </c>
      <c r="B23" s="64" t="s">
        <v>14841</v>
      </c>
      <c r="C23" s="64" t="s">
        <v>14842</v>
      </c>
      <c r="D23" s="49" t="s">
        <v>14851</v>
      </c>
      <c r="E23" s="48" t="s">
        <v>14842</v>
      </c>
      <c r="F23" s="49" t="s">
        <v>14852</v>
      </c>
      <c r="G23" s="49">
        <v>31801</v>
      </c>
      <c r="H23" s="53" t="s">
        <v>14860</v>
      </c>
      <c r="I23" s="50"/>
      <c r="J23" s="53" t="s">
        <v>14883</v>
      </c>
      <c r="K23" s="46" t="s">
        <v>14844</v>
      </c>
      <c r="L23" s="46" t="s">
        <v>14845</v>
      </c>
      <c r="M23" s="50" t="s">
        <v>5511</v>
      </c>
      <c r="N23" s="50">
        <v>1</v>
      </c>
      <c r="O23" s="71">
        <v>484.83</v>
      </c>
      <c r="P23" s="46" t="s">
        <v>14846</v>
      </c>
      <c r="Q23" s="74">
        <f t="shared" si="0"/>
        <v>484.83</v>
      </c>
      <c r="R23" s="79" t="s">
        <v>14844</v>
      </c>
      <c r="S23" s="79" t="s">
        <v>14844</v>
      </c>
      <c r="T23" s="79" t="s">
        <v>14844</v>
      </c>
      <c r="U23" s="79" t="s">
        <v>14844</v>
      </c>
      <c r="V23" s="79" t="s">
        <v>14844</v>
      </c>
      <c r="W23" s="79" t="s">
        <v>14844</v>
      </c>
      <c r="X23" s="79" t="s">
        <v>14844</v>
      </c>
      <c r="Y23" s="79" t="s">
        <v>14844</v>
      </c>
      <c r="Z23" s="79">
        <f t="shared" si="1"/>
        <v>484.83</v>
      </c>
      <c r="AA23" s="79" t="s">
        <v>14844</v>
      </c>
      <c r="AB23" s="79" t="s">
        <v>14844</v>
      </c>
      <c r="AC23" s="79" t="s">
        <v>14844</v>
      </c>
    </row>
    <row r="24" spans="1:29" s="52" customFormat="1" ht="60" customHeight="1" x14ac:dyDescent="0.35">
      <c r="A24" s="47" t="s">
        <v>14840</v>
      </c>
      <c r="B24" s="64" t="s">
        <v>14841</v>
      </c>
      <c r="C24" s="64" t="s">
        <v>14842</v>
      </c>
      <c r="D24" s="49" t="s">
        <v>14850</v>
      </c>
      <c r="E24" s="48" t="s">
        <v>14842</v>
      </c>
      <c r="F24" s="49" t="s">
        <v>14864</v>
      </c>
      <c r="G24" s="49">
        <v>31801</v>
      </c>
      <c r="H24" s="53" t="s">
        <v>14860</v>
      </c>
      <c r="I24" s="50"/>
      <c r="J24" s="53" t="s">
        <v>14883</v>
      </c>
      <c r="K24" s="46" t="s">
        <v>14844</v>
      </c>
      <c r="L24" s="46" t="s">
        <v>14845</v>
      </c>
      <c r="M24" s="50" t="s">
        <v>5511</v>
      </c>
      <c r="N24" s="50">
        <v>1</v>
      </c>
      <c r="O24" s="71">
        <v>5555.11</v>
      </c>
      <c r="P24" s="46" t="s">
        <v>14846</v>
      </c>
      <c r="Q24" s="74">
        <f t="shared" si="0"/>
        <v>5555.11</v>
      </c>
      <c r="R24" s="79" t="s">
        <v>14844</v>
      </c>
      <c r="S24" s="79" t="s">
        <v>14844</v>
      </c>
      <c r="T24" s="79" t="s">
        <v>14844</v>
      </c>
      <c r="U24" s="79" t="s">
        <v>14844</v>
      </c>
      <c r="V24" s="79" t="s">
        <v>14844</v>
      </c>
      <c r="W24" s="79" t="s">
        <v>14844</v>
      </c>
      <c r="X24" s="79" t="s">
        <v>14844</v>
      </c>
      <c r="Y24" s="79" t="s">
        <v>14844</v>
      </c>
      <c r="Z24" s="79">
        <f t="shared" si="1"/>
        <v>5555.11</v>
      </c>
      <c r="AA24" s="79" t="s">
        <v>14844</v>
      </c>
      <c r="AB24" s="79" t="s">
        <v>14844</v>
      </c>
      <c r="AC24" s="79" t="s">
        <v>14844</v>
      </c>
    </row>
    <row r="25" spans="1:29" s="52" customFormat="1" ht="60" customHeight="1" x14ac:dyDescent="0.35">
      <c r="A25" s="47" t="s">
        <v>14840</v>
      </c>
      <c r="B25" s="64" t="s">
        <v>14841</v>
      </c>
      <c r="C25" s="64" t="s">
        <v>14842</v>
      </c>
      <c r="D25" s="49" t="s">
        <v>14851</v>
      </c>
      <c r="E25" s="48" t="s">
        <v>14853</v>
      </c>
      <c r="F25" s="49" t="s">
        <v>14854</v>
      </c>
      <c r="G25" s="49">
        <v>31602</v>
      </c>
      <c r="H25" s="53" t="s">
        <v>14859</v>
      </c>
      <c r="I25" s="50"/>
      <c r="J25" s="53" t="s">
        <v>14859</v>
      </c>
      <c r="K25" s="46" t="s">
        <v>14844</v>
      </c>
      <c r="L25" s="46" t="s">
        <v>14845</v>
      </c>
      <c r="M25" s="50" t="s">
        <v>5511</v>
      </c>
      <c r="N25" s="50">
        <v>1</v>
      </c>
      <c r="O25" s="71">
        <v>793.26</v>
      </c>
      <c r="P25" s="46" t="s">
        <v>14846</v>
      </c>
      <c r="Q25" s="74">
        <f t="shared" si="0"/>
        <v>793.26</v>
      </c>
      <c r="R25" s="79" t="s">
        <v>14844</v>
      </c>
      <c r="S25" s="79" t="s">
        <v>14844</v>
      </c>
      <c r="T25" s="79" t="s">
        <v>14844</v>
      </c>
      <c r="U25" s="79" t="s">
        <v>14844</v>
      </c>
      <c r="V25" s="79" t="s">
        <v>14844</v>
      </c>
      <c r="W25" s="79" t="s">
        <v>14844</v>
      </c>
      <c r="X25" s="79" t="s">
        <v>14844</v>
      </c>
      <c r="Y25" s="79" t="s">
        <v>14844</v>
      </c>
      <c r="Z25" s="79">
        <f t="shared" si="1"/>
        <v>793.26</v>
      </c>
      <c r="AA25" s="79" t="s">
        <v>14844</v>
      </c>
      <c r="AB25" s="79" t="s">
        <v>14844</v>
      </c>
      <c r="AC25" s="79" t="s">
        <v>14844</v>
      </c>
    </row>
    <row r="26" spans="1:29" s="52" customFormat="1" ht="60" customHeight="1" x14ac:dyDescent="0.35">
      <c r="A26" s="47" t="s">
        <v>14840</v>
      </c>
      <c r="B26" s="64" t="s">
        <v>14841</v>
      </c>
      <c r="C26" s="64" t="s">
        <v>14842</v>
      </c>
      <c r="D26" s="49" t="s">
        <v>14850</v>
      </c>
      <c r="E26" s="48" t="s">
        <v>14842</v>
      </c>
      <c r="F26" s="49" t="s">
        <v>14848</v>
      </c>
      <c r="G26" s="49">
        <v>31401</v>
      </c>
      <c r="H26" s="53" t="s">
        <v>14732</v>
      </c>
      <c r="I26" s="50"/>
      <c r="J26" s="53" t="s">
        <v>14862</v>
      </c>
      <c r="K26" s="46" t="s">
        <v>14844</v>
      </c>
      <c r="L26" s="46" t="s">
        <v>14845</v>
      </c>
      <c r="M26" s="50" t="s">
        <v>5511</v>
      </c>
      <c r="N26" s="50">
        <v>1</v>
      </c>
      <c r="O26" s="71">
        <v>2697.08</v>
      </c>
      <c r="P26" s="46" t="s">
        <v>14846</v>
      </c>
      <c r="Q26" s="74">
        <f t="shared" si="0"/>
        <v>2697.08</v>
      </c>
      <c r="R26" s="79" t="s">
        <v>14844</v>
      </c>
      <c r="S26" s="79" t="s">
        <v>14844</v>
      </c>
      <c r="T26" s="79" t="s">
        <v>14844</v>
      </c>
      <c r="U26" s="79" t="s">
        <v>14844</v>
      </c>
      <c r="V26" s="79" t="s">
        <v>14844</v>
      </c>
      <c r="W26" s="79" t="s">
        <v>14844</v>
      </c>
      <c r="X26" s="79" t="s">
        <v>14844</v>
      </c>
      <c r="Y26" s="79" t="s">
        <v>14844</v>
      </c>
      <c r="Z26" s="79">
        <f t="shared" si="1"/>
        <v>2697.08</v>
      </c>
      <c r="AA26" s="79" t="s">
        <v>14844</v>
      </c>
      <c r="AB26" s="79" t="s">
        <v>14844</v>
      </c>
      <c r="AC26" s="79" t="s">
        <v>14844</v>
      </c>
    </row>
    <row r="27" spans="1:29" s="52" customFormat="1" ht="60" customHeight="1" x14ac:dyDescent="0.35">
      <c r="A27" s="47" t="s">
        <v>14840</v>
      </c>
      <c r="B27" s="64" t="s">
        <v>14841</v>
      </c>
      <c r="C27" s="64" t="s">
        <v>14842</v>
      </c>
      <c r="D27" s="49" t="s">
        <v>14850</v>
      </c>
      <c r="E27" s="48" t="s">
        <v>14842</v>
      </c>
      <c r="F27" s="49" t="s">
        <v>14848</v>
      </c>
      <c r="G27" s="49">
        <v>31401</v>
      </c>
      <c r="H27" s="53" t="s">
        <v>14732</v>
      </c>
      <c r="I27" s="50"/>
      <c r="J27" s="53" t="s">
        <v>14884</v>
      </c>
      <c r="K27" s="46" t="s">
        <v>14844</v>
      </c>
      <c r="L27" s="46" t="s">
        <v>14845</v>
      </c>
      <c r="M27" s="50" t="s">
        <v>14868</v>
      </c>
      <c r="N27" s="50">
        <v>1</v>
      </c>
      <c r="O27" s="71">
        <v>329.14</v>
      </c>
      <c r="P27" s="46" t="s">
        <v>14846</v>
      </c>
      <c r="Q27" s="74">
        <f t="shared" si="0"/>
        <v>329.14</v>
      </c>
      <c r="R27" s="79" t="s">
        <v>14844</v>
      </c>
      <c r="S27" s="79" t="s">
        <v>14844</v>
      </c>
      <c r="T27" s="79" t="s">
        <v>14844</v>
      </c>
      <c r="U27" s="79" t="s">
        <v>14844</v>
      </c>
      <c r="V27" s="79" t="s">
        <v>14844</v>
      </c>
      <c r="W27" s="79" t="s">
        <v>14844</v>
      </c>
      <c r="X27" s="79" t="s">
        <v>14844</v>
      </c>
      <c r="Y27" s="79" t="s">
        <v>14844</v>
      </c>
      <c r="Z27" s="79">
        <f t="shared" si="1"/>
        <v>329.14</v>
      </c>
      <c r="AA27" s="79" t="s">
        <v>14844</v>
      </c>
      <c r="AB27" s="79" t="s">
        <v>14844</v>
      </c>
      <c r="AC27" s="79" t="s">
        <v>14844</v>
      </c>
    </row>
    <row r="28" spans="1:29" s="52" customFormat="1" ht="60" customHeight="1" x14ac:dyDescent="0.35">
      <c r="A28" s="47" t="s">
        <v>14840</v>
      </c>
      <c r="B28" s="64" t="s">
        <v>14841</v>
      </c>
      <c r="C28" s="64" t="s">
        <v>14842</v>
      </c>
      <c r="D28" s="49" t="s">
        <v>14847</v>
      </c>
      <c r="E28" s="48" t="s">
        <v>14870</v>
      </c>
      <c r="F28" s="49" t="s">
        <v>14861</v>
      </c>
      <c r="G28" s="49">
        <v>31401</v>
      </c>
      <c r="H28" s="53" t="s">
        <v>14732</v>
      </c>
      <c r="I28" s="50"/>
      <c r="J28" s="53" t="s">
        <v>14884</v>
      </c>
      <c r="K28" s="46" t="s">
        <v>14844</v>
      </c>
      <c r="L28" s="46" t="s">
        <v>14845</v>
      </c>
      <c r="M28" s="50" t="s">
        <v>14868</v>
      </c>
      <c r="N28" s="50">
        <v>1</v>
      </c>
      <c r="O28" s="71">
        <v>492</v>
      </c>
      <c r="P28" s="46" t="s">
        <v>14846</v>
      </c>
      <c r="Q28" s="74">
        <f t="shared" si="0"/>
        <v>492</v>
      </c>
      <c r="R28" s="79" t="s">
        <v>14844</v>
      </c>
      <c r="S28" s="79" t="s">
        <v>14844</v>
      </c>
      <c r="T28" s="79" t="s">
        <v>14844</v>
      </c>
      <c r="U28" s="79" t="s">
        <v>14844</v>
      </c>
      <c r="V28" s="79" t="s">
        <v>14844</v>
      </c>
      <c r="W28" s="79" t="s">
        <v>14844</v>
      </c>
      <c r="X28" s="79" t="s">
        <v>14844</v>
      </c>
      <c r="Y28" s="79" t="s">
        <v>14844</v>
      </c>
      <c r="Z28" s="79">
        <f t="shared" si="1"/>
        <v>492</v>
      </c>
      <c r="AA28" s="79" t="s">
        <v>14844</v>
      </c>
      <c r="AB28" s="79" t="s">
        <v>14844</v>
      </c>
      <c r="AC28" s="79" t="s">
        <v>14844</v>
      </c>
    </row>
    <row r="29" spans="1:29" s="52" customFormat="1" ht="60" customHeight="1" x14ac:dyDescent="0.35">
      <c r="A29" s="47" t="s">
        <v>14840</v>
      </c>
      <c r="B29" s="64" t="s">
        <v>14841</v>
      </c>
      <c r="C29" s="64" t="s">
        <v>14842</v>
      </c>
      <c r="D29" s="49" t="s">
        <v>14850</v>
      </c>
      <c r="E29" s="48" t="s">
        <v>14842</v>
      </c>
      <c r="F29" s="49" t="s">
        <v>14848</v>
      </c>
      <c r="G29" s="49">
        <v>31401</v>
      </c>
      <c r="H29" s="53" t="s">
        <v>14732</v>
      </c>
      <c r="I29" s="50"/>
      <c r="J29" s="53" t="s">
        <v>14885</v>
      </c>
      <c r="K29" s="46" t="s">
        <v>14844</v>
      </c>
      <c r="L29" s="46" t="s">
        <v>14845</v>
      </c>
      <c r="M29" s="50" t="s">
        <v>14868</v>
      </c>
      <c r="N29" s="50">
        <v>1</v>
      </c>
      <c r="O29" s="71">
        <v>236.57</v>
      </c>
      <c r="P29" s="46" t="s">
        <v>14846</v>
      </c>
      <c r="Q29" s="74">
        <f t="shared" si="0"/>
        <v>236.57</v>
      </c>
      <c r="R29" s="79" t="s">
        <v>14844</v>
      </c>
      <c r="S29" s="79" t="s">
        <v>14844</v>
      </c>
      <c r="T29" s="79" t="s">
        <v>14844</v>
      </c>
      <c r="U29" s="79" t="s">
        <v>14844</v>
      </c>
      <c r="V29" s="79" t="s">
        <v>14844</v>
      </c>
      <c r="W29" s="79" t="s">
        <v>14844</v>
      </c>
      <c r="X29" s="79" t="s">
        <v>14844</v>
      </c>
      <c r="Y29" s="79" t="s">
        <v>14844</v>
      </c>
      <c r="Z29" s="79">
        <f t="shared" si="1"/>
        <v>236.57</v>
      </c>
      <c r="AA29" s="79" t="s">
        <v>14844</v>
      </c>
      <c r="AB29" s="79" t="s">
        <v>14844</v>
      </c>
      <c r="AC29" s="79" t="s">
        <v>14844</v>
      </c>
    </row>
    <row r="30" spans="1:29" s="52" customFormat="1" ht="60" customHeight="1" x14ac:dyDescent="0.35">
      <c r="A30" s="47" t="s">
        <v>14840</v>
      </c>
      <c r="B30" s="64" t="s">
        <v>14841</v>
      </c>
      <c r="C30" s="64" t="s">
        <v>14842</v>
      </c>
      <c r="D30" s="49" t="s">
        <v>14847</v>
      </c>
      <c r="E30" s="48" t="s">
        <v>14870</v>
      </c>
      <c r="F30" s="49" t="s">
        <v>14861</v>
      </c>
      <c r="G30" s="49">
        <v>31401</v>
      </c>
      <c r="H30" s="53" t="s">
        <v>14732</v>
      </c>
      <c r="I30" s="50"/>
      <c r="J30" s="53" t="s">
        <v>14885</v>
      </c>
      <c r="K30" s="46" t="s">
        <v>14844</v>
      </c>
      <c r="L30" s="46" t="s">
        <v>14845</v>
      </c>
      <c r="M30" s="50" t="s">
        <v>14868</v>
      </c>
      <c r="N30" s="50">
        <v>1</v>
      </c>
      <c r="O30" s="71">
        <v>473.14</v>
      </c>
      <c r="P30" s="46" t="s">
        <v>14846</v>
      </c>
      <c r="Q30" s="74">
        <f t="shared" si="0"/>
        <v>473.14</v>
      </c>
      <c r="R30" s="79" t="s">
        <v>14844</v>
      </c>
      <c r="S30" s="79" t="s">
        <v>14844</v>
      </c>
      <c r="T30" s="79" t="s">
        <v>14844</v>
      </c>
      <c r="U30" s="79" t="s">
        <v>14844</v>
      </c>
      <c r="V30" s="79" t="s">
        <v>14844</v>
      </c>
      <c r="W30" s="79" t="s">
        <v>14844</v>
      </c>
      <c r="X30" s="79" t="s">
        <v>14844</v>
      </c>
      <c r="Y30" s="79" t="s">
        <v>14844</v>
      </c>
      <c r="Z30" s="79">
        <f t="shared" si="1"/>
        <v>473.14</v>
      </c>
      <c r="AA30" s="79" t="s">
        <v>14844</v>
      </c>
      <c r="AB30" s="79" t="s">
        <v>14844</v>
      </c>
      <c r="AC30" s="79" t="s">
        <v>14844</v>
      </c>
    </row>
    <row r="31" spans="1:29" s="52" customFormat="1" ht="60" customHeight="1" x14ac:dyDescent="0.35">
      <c r="A31" s="47" t="s">
        <v>14840</v>
      </c>
      <c r="B31" s="64" t="s">
        <v>14841</v>
      </c>
      <c r="C31" s="64" t="s">
        <v>14842</v>
      </c>
      <c r="D31" s="49" t="s">
        <v>14850</v>
      </c>
      <c r="E31" s="48" t="s">
        <v>14842</v>
      </c>
      <c r="F31" s="49" t="s">
        <v>14874</v>
      </c>
      <c r="G31" s="49">
        <v>31401</v>
      </c>
      <c r="H31" s="53" t="s">
        <v>14732</v>
      </c>
      <c r="I31" s="50"/>
      <c r="J31" s="53" t="s">
        <v>14886</v>
      </c>
      <c r="K31" s="46" t="s">
        <v>14844</v>
      </c>
      <c r="L31" s="46" t="s">
        <v>14845</v>
      </c>
      <c r="M31" s="50" t="s">
        <v>14868</v>
      </c>
      <c r="N31" s="50">
        <v>1</v>
      </c>
      <c r="O31" s="71">
        <v>481.98</v>
      </c>
      <c r="P31" s="46" t="s">
        <v>14846</v>
      </c>
      <c r="Q31" s="74">
        <f t="shared" si="0"/>
        <v>481.98</v>
      </c>
      <c r="R31" s="79" t="s">
        <v>14844</v>
      </c>
      <c r="S31" s="79" t="s">
        <v>14844</v>
      </c>
      <c r="T31" s="79" t="s">
        <v>14844</v>
      </c>
      <c r="U31" s="79" t="s">
        <v>14844</v>
      </c>
      <c r="V31" s="79" t="s">
        <v>14844</v>
      </c>
      <c r="W31" s="79" t="s">
        <v>14844</v>
      </c>
      <c r="X31" s="79" t="s">
        <v>14844</v>
      </c>
      <c r="Y31" s="79" t="s">
        <v>14844</v>
      </c>
      <c r="Z31" s="79">
        <f t="shared" si="1"/>
        <v>481.98</v>
      </c>
      <c r="AA31" s="79" t="s">
        <v>14844</v>
      </c>
      <c r="AB31" s="79" t="s">
        <v>14844</v>
      </c>
      <c r="AC31" s="79" t="s">
        <v>14844</v>
      </c>
    </row>
    <row r="32" spans="1:29" s="52" customFormat="1" ht="60" customHeight="1" x14ac:dyDescent="0.35">
      <c r="A32" s="47" t="s">
        <v>14840</v>
      </c>
      <c r="B32" s="64" t="s">
        <v>14841</v>
      </c>
      <c r="C32" s="64" t="s">
        <v>14842</v>
      </c>
      <c r="D32" s="49" t="s">
        <v>14847</v>
      </c>
      <c r="E32" s="48" t="s">
        <v>14870</v>
      </c>
      <c r="F32" s="49" t="s">
        <v>14861</v>
      </c>
      <c r="G32" s="49">
        <v>31401</v>
      </c>
      <c r="H32" s="53" t="s">
        <v>14732</v>
      </c>
      <c r="I32" s="50"/>
      <c r="J32" s="53" t="s">
        <v>14886</v>
      </c>
      <c r="K32" s="46" t="s">
        <v>14844</v>
      </c>
      <c r="L32" s="46" t="s">
        <v>14845</v>
      </c>
      <c r="M32" s="50" t="s">
        <v>14868</v>
      </c>
      <c r="N32" s="50">
        <v>1</v>
      </c>
      <c r="O32" s="71">
        <v>1014.79</v>
      </c>
      <c r="P32" s="46" t="s">
        <v>14846</v>
      </c>
      <c r="Q32" s="74">
        <f t="shared" si="0"/>
        <v>1014.79</v>
      </c>
      <c r="R32" s="79" t="s">
        <v>14844</v>
      </c>
      <c r="S32" s="79" t="s">
        <v>14844</v>
      </c>
      <c r="T32" s="79" t="s">
        <v>14844</v>
      </c>
      <c r="U32" s="79" t="s">
        <v>14844</v>
      </c>
      <c r="V32" s="79" t="s">
        <v>14844</v>
      </c>
      <c r="W32" s="79" t="s">
        <v>14844</v>
      </c>
      <c r="X32" s="79" t="s">
        <v>14844</v>
      </c>
      <c r="Y32" s="79" t="s">
        <v>14844</v>
      </c>
      <c r="Z32" s="79">
        <f t="shared" si="1"/>
        <v>1014.79</v>
      </c>
      <c r="AA32" s="79" t="s">
        <v>14844</v>
      </c>
      <c r="AB32" s="79" t="s">
        <v>14844</v>
      </c>
      <c r="AC32" s="79" t="s">
        <v>14844</v>
      </c>
    </row>
    <row r="33" spans="1:29" s="52" customFormat="1" ht="60" customHeight="1" x14ac:dyDescent="0.35">
      <c r="A33" s="47" t="s">
        <v>14840</v>
      </c>
      <c r="B33" s="64" t="s">
        <v>14841</v>
      </c>
      <c r="C33" s="64" t="s">
        <v>14842</v>
      </c>
      <c r="D33" s="49" t="s">
        <v>14850</v>
      </c>
      <c r="E33" s="48" t="s">
        <v>14842</v>
      </c>
      <c r="F33" s="49" t="s">
        <v>14854</v>
      </c>
      <c r="G33" s="49">
        <v>31301</v>
      </c>
      <c r="H33" s="53" t="s">
        <v>14731</v>
      </c>
      <c r="I33" s="50"/>
      <c r="J33" s="53" t="s">
        <v>14887</v>
      </c>
      <c r="K33" s="46" t="s">
        <v>14844</v>
      </c>
      <c r="L33" s="46" t="s">
        <v>14845</v>
      </c>
      <c r="M33" s="50" t="s">
        <v>14868</v>
      </c>
      <c r="N33" s="50">
        <v>1</v>
      </c>
      <c r="O33" s="71">
        <v>709</v>
      </c>
      <c r="P33" s="46" t="s">
        <v>14846</v>
      </c>
      <c r="Q33" s="74">
        <f t="shared" si="0"/>
        <v>709</v>
      </c>
      <c r="R33" s="79" t="s">
        <v>14844</v>
      </c>
      <c r="S33" s="79" t="s">
        <v>14844</v>
      </c>
      <c r="T33" s="79" t="s">
        <v>14844</v>
      </c>
      <c r="U33" s="79" t="s">
        <v>14844</v>
      </c>
      <c r="V33" s="79" t="s">
        <v>14844</v>
      </c>
      <c r="W33" s="79" t="s">
        <v>14844</v>
      </c>
      <c r="X33" s="79" t="s">
        <v>14844</v>
      </c>
      <c r="Y33" s="79" t="s">
        <v>14844</v>
      </c>
      <c r="Z33" s="79">
        <f t="shared" si="1"/>
        <v>709</v>
      </c>
      <c r="AA33" s="79" t="s">
        <v>14844</v>
      </c>
      <c r="AB33" s="79" t="s">
        <v>14844</v>
      </c>
      <c r="AC33" s="79" t="s">
        <v>14844</v>
      </c>
    </row>
    <row r="34" spans="1:29" s="52" customFormat="1" ht="60" customHeight="1" x14ac:dyDescent="0.35">
      <c r="A34" s="47" t="s">
        <v>14840</v>
      </c>
      <c r="B34" s="64" t="s">
        <v>14841</v>
      </c>
      <c r="C34" s="64" t="s">
        <v>14842</v>
      </c>
      <c r="D34" s="49" t="s">
        <v>14850</v>
      </c>
      <c r="E34" s="48" t="s">
        <v>14842</v>
      </c>
      <c r="F34" s="49" t="s">
        <v>14854</v>
      </c>
      <c r="G34" s="49">
        <v>31301</v>
      </c>
      <c r="H34" s="53" t="s">
        <v>14731</v>
      </c>
      <c r="I34" s="50"/>
      <c r="J34" s="53" t="s">
        <v>14887</v>
      </c>
      <c r="K34" s="46" t="s">
        <v>14844</v>
      </c>
      <c r="L34" s="46" t="s">
        <v>14845</v>
      </c>
      <c r="M34" s="50" t="s">
        <v>14868</v>
      </c>
      <c r="N34" s="50">
        <v>1</v>
      </c>
      <c r="O34" s="71">
        <v>709</v>
      </c>
      <c r="P34" s="46" t="s">
        <v>14846</v>
      </c>
      <c r="Q34" s="74">
        <f t="shared" si="0"/>
        <v>709</v>
      </c>
      <c r="R34" s="79" t="s">
        <v>14844</v>
      </c>
      <c r="S34" s="79" t="s">
        <v>14844</v>
      </c>
      <c r="T34" s="79" t="s">
        <v>14844</v>
      </c>
      <c r="U34" s="79" t="s">
        <v>14844</v>
      </c>
      <c r="V34" s="79" t="s">
        <v>14844</v>
      </c>
      <c r="W34" s="79" t="s">
        <v>14844</v>
      </c>
      <c r="X34" s="79" t="s">
        <v>14844</v>
      </c>
      <c r="Y34" s="79" t="s">
        <v>14844</v>
      </c>
      <c r="Z34" s="79">
        <f t="shared" si="1"/>
        <v>709</v>
      </c>
      <c r="AA34" s="79" t="s">
        <v>14844</v>
      </c>
      <c r="AB34" s="79" t="s">
        <v>14844</v>
      </c>
      <c r="AC34" s="79" t="s">
        <v>14844</v>
      </c>
    </row>
    <row r="35" spans="1:29" s="52" customFormat="1" ht="60" customHeight="1" x14ac:dyDescent="0.35">
      <c r="A35" s="47" t="s">
        <v>14840</v>
      </c>
      <c r="B35" s="64" t="s">
        <v>14841</v>
      </c>
      <c r="C35" s="64" t="s">
        <v>14842</v>
      </c>
      <c r="D35" s="49" t="s">
        <v>14850</v>
      </c>
      <c r="E35" s="48" t="s">
        <v>14842</v>
      </c>
      <c r="F35" s="49" t="s">
        <v>14854</v>
      </c>
      <c r="G35" s="49">
        <v>31301</v>
      </c>
      <c r="H35" s="53" t="s">
        <v>14731</v>
      </c>
      <c r="I35" s="50"/>
      <c r="J35" s="53" t="s">
        <v>14887</v>
      </c>
      <c r="K35" s="46" t="s">
        <v>14844</v>
      </c>
      <c r="L35" s="46" t="s">
        <v>14845</v>
      </c>
      <c r="M35" s="50" t="s">
        <v>632</v>
      </c>
      <c r="N35" s="50">
        <v>1</v>
      </c>
      <c r="O35" s="71">
        <v>709</v>
      </c>
      <c r="P35" s="46" t="s">
        <v>14846</v>
      </c>
      <c r="Q35" s="74">
        <f t="shared" si="0"/>
        <v>709</v>
      </c>
      <c r="R35" s="79" t="s">
        <v>14844</v>
      </c>
      <c r="S35" s="79" t="s">
        <v>14844</v>
      </c>
      <c r="T35" s="79" t="s">
        <v>14844</v>
      </c>
      <c r="U35" s="79" t="s">
        <v>14844</v>
      </c>
      <c r="V35" s="79" t="s">
        <v>14844</v>
      </c>
      <c r="W35" s="79" t="s">
        <v>14844</v>
      </c>
      <c r="X35" s="79" t="s">
        <v>14844</v>
      </c>
      <c r="Y35" s="79" t="s">
        <v>14844</v>
      </c>
      <c r="Z35" s="79">
        <f t="shared" si="1"/>
        <v>709</v>
      </c>
      <c r="AA35" s="79" t="s">
        <v>14844</v>
      </c>
      <c r="AB35" s="79" t="s">
        <v>14844</v>
      </c>
      <c r="AC35" s="79" t="s">
        <v>14844</v>
      </c>
    </row>
    <row r="36" spans="1:29" s="52" customFormat="1" ht="60" customHeight="1" x14ac:dyDescent="0.35">
      <c r="A36" s="47" t="s">
        <v>14840</v>
      </c>
      <c r="B36" s="64" t="s">
        <v>14841</v>
      </c>
      <c r="C36" s="64" t="s">
        <v>14842</v>
      </c>
      <c r="D36" s="49" t="s">
        <v>14850</v>
      </c>
      <c r="E36" s="48" t="s">
        <v>14842</v>
      </c>
      <c r="F36" s="49" t="s">
        <v>14854</v>
      </c>
      <c r="G36" s="49">
        <v>31301</v>
      </c>
      <c r="H36" s="53" t="s">
        <v>14731</v>
      </c>
      <c r="I36" s="50"/>
      <c r="J36" s="53" t="s">
        <v>14887</v>
      </c>
      <c r="K36" s="46" t="s">
        <v>14844</v>
      </c>
      <c r="L36" s="46" t="s">
        <v>14845</v>
      </c>
      <c r="M36" s="50" t="s">
        <v>10</v>
      </c>
      <c r="N36" s="50">
        <v>1</v>
      </c>
      <c r="O36" s="71">
        <v>709</v>
      </c>
      <c r="P36" s="46" t="s">
        <v>14846</v>
      </c>
      <c r="Q36" s="74">
        <f t="shared" si="0"/>
        <v>709</v>
      </c>
      <c r="R36" s="79" t="s">
        <v>14844</v>
      </c>
      <c r="S36" s="79" t="s">
        <v>14844</v>
      </c>
      <c r="T36" s="79" t="s">
        <v>14844</v>
      </c>
      <c r="U36" s="79" t="s">
        <v>14844</v>
      </c>
      <c r="V36" s="79" t="s">
        <v>14844</v>
      </c>
      <c r="W36" s="79" t="s">
        <v>14844</v>
      </c>
      <c r="X36" s="79" t="s">
        <v>14844</v>
      </c>
      <c r="Y36" s="79" t="s">
        <v>14844</v>
      </c>
      <c r="Z36" s="79">
        <f t="shared" si="1"/>
        <v>709</v>
      </c>
      <c r="AA36" s="79" t="s">
        <v>14844</v>
      </c>
      <c r="AB36" s="79" t="s">
        <v>14844</v>
      </c>
      <c r="AC36" s="79" t="s">
        <v>14844</v>
      </c>
    </row>
    <row r="37" spans="1:29" s="52" customFormat="1" ht="60" customHeight="1" x14ac:dyDescent="0.35">
      <c r="A37" s="47" t="s">
        <v>14840</v>
      </c>
      <c r="B37" s="64" t="s">
        <v>14841</v>
      </c>
      <c r="C37" s="64" t="s">
        <v>14842</v>
      </c>
      <c r="D37" s="49" t="s">
        <v>14850</v>
      </c>
      <c r="E37" s="48" t="s">
        <v>14842</v>
      </c>
      <c r="F37" s="49" t="s">
        <v>14854</v>
      </c>
      <c r="G37" s="49">
        <v>31301</v>
      </c>
      <c r="H37" s="53" t="s">
        <v>14731</v>
      </c>
      <c r="I37" s="50"/>
      <c r="J37" s="53" t="s">
        <v>14887</v>
      </c>
      <c r="K37" s="46" t="s">
        <v>14844</v>
      </c>
      <c r="L37" s="46" t="s">
        <v>14845</v>
      </c>
      <c r="M37" s="50" t="s">
        <v>632</v>
      </c>
      <c r="N37" s="50">
        <v>1</v>
      </c>
      <c r="O37" s="71">
        <v>671</v>
      </c>
      <c r="P37" s="46" t="s">
        <v>14846</v>
      </c>
      <c r="Q37" s="74">
        <f t="shared" si="0"/>
        <v>671</v>
      </c>
      <c r="R37" s="79" t="s">
        <v>14844</v>
      </c>
      <c r="S37" s="79" t="s">
        <v>14844</v>
      </c>
      <c r="T37" s="79" t="s">
        <v>14844</v>
      </c>
      <c r="U37" s="79" t="s">
        <v>14844</v>
      </c>
      <c r="V37" s="79" t="s">
        <v>14844</v>
      </c>
      <c r="W37" s="79" t="s">
        <v>14844</v>
      </c>
      <c r="X37" s="79" t="s">
        <v>14844</v>
      </c>
      <c r="Y37" s="79" t="s">
        <v>14844</v>
      </c>
      <c r="Z37" s="79">
        <f t="shared" si="1"/>
        <v>671</v>
      </c>
      <c r="AA37" s="79" t="s">
        <v>14844</v>
      </c>
      <c r="AB37" s="79" t="s">
        <v>14844</v>
      </c>
      <c r="AC37" s="79" t="s">
        <v>14844</v>
      </c>
    </row>
    <row r="38" spans="1:29" s="52" customFormat="1" ht="60" customHeight="1" x14ac:dyDescent="0.35">
      <c r="A38" s="47" t="s">
        <v>14840</v>
      </c>
      <c r="B38" s="64" t="s">
        <v>14841</v>
      </c>
      <c r="C38" s="64" t="s">
        <v>14842</v>
      </c>
      <c r="D38" s="49" t="s">
        <v>14850</v>
      </c>
      <c r="E38" s="48" t="s">
        <v>14842</v>
      </c>
      <c r="F38" s="49" t="s">
        <v>14864</v>
      </c>
      <c r="G38" s="49">
        <v>22104</v>
      </c>
      <c r="H38" s="77" t="s">
        <v>14877</v>
      </c>
      <c r="I38" s="50" t="s">
        <v>5526</v>
      </c>
      <c r="J38" s="55" t="s">
        <v>14888</v>
      </c>
      <c r="K38" s="46" t="s">
        <v>14844</v>
      </c>
      <c r="L38" s="46" t="s">
        <v>14845</v>
      </c>
      <c r="M38" s="50" t="s">
        <v>10</v>
      </c>
      <c r="N38" s="50">
        <v>150</v>
      </c>
      <c r="O38" s="71">
        <v>51</v>
      </c>
      <c r="P38" s="46" t="s">
        <v>14846</v>
      </c>
      <c r="Q38" s="74">
        <f t="shared" si="0"/>
        <v>7650</v>
      </c>
      <c r="R38" s="79" t="s">
        <v>14844</v>
      </c>
      <c r="S38" s="79" t="s">
        <v>14844</v>
      </c>
      <c r="T38" s="79" t="s">
        <v>14844</v>
      </c>
      <c r="U38" s="79" t="s">
        <v>14844</v>
      </c>
      <c r="V38" s="79" t="s">
        <v>14844</v>
      </c>
      <c r="W38" s="79" t="s">
        <v>14844</v>
      </c>
      <c r="X38" s="79" t="s">
        <v>14844</v>
      </c>
      <c r="Y38" s="79" t="s">
        <v>14844</v>
      </c>
      <c r="Z38" s="79">
        <f t="shared" si="1"/>
        <v>7650</v>
      </c>
      <c r="AA38" s="79" t="s">
        <v>14844</v>
      </c>
      <c r="AB38" s="79" t="s">
        <v>14844</v>
      </c>
      <c r="AC38" s="79" t="s">
        <v>14844</v>
      </c>
    </row>
    <row r="39" spans="1:29" s="52" customFormat="1" ht="60" customHeight="1" x14ac:dyDescent="0.35">
      <c r="A39" s="47" t="s">
        <v>14840</v>
      </c>
      <c r="B39" s="64" t="s">
        <v>14841</v>
      </c>
      <c r="C39" s="64" t="s">
        <v>14842</v>
      </c>
      <c r="D39" s="49" t="s">
        <v>14850</v>
      </c>
      <c r="E39" s="48" t="s">
        <v>14842</v>
      </c>
      <c r="F39" s="49" t="s">
        <v>14854</v>
      </c>
      <c r="G39" s="49">
        <v>33801</v>
      </c>
      <c r="H39" s="53" t="s">
        <v>14875</v>
      </c>
      <c r="I39" s="50"/>
      <c r="J39" s="53" t="s">
        <v>14889</v>
      </c>
      <c r="K39" s="51" t="s">
        <v>14863</v>
      </c>
      <c r="L39" s="46" t="s">
        <v>14845</v>
      </c>
      <c r="M39" s="50" t="s">
        <v>632</v>
      </c>
      <c r="N39" s="50">
        <v>1</v>
      </c>
      <c r="O39" s="71">
        <v>37120</v>
      </c>
      <c r="P39" s="46" t="s">
        <v>14846</v>
      </c>
      <c r="Q39" s="74">
        <f t="shared" si="0"/>
        <v>37120</v>
      </c>
      <c r="R39" s="79" t="s">
        <v>14844</v>
      </c>
      <c r="S39" s="79" t="s">
        <v>14844</v>
      </c>
      <c r="T39" s="79" t="s">
        <v>14844</v>
      </c>
      <c r="U39" s="79" t="s">
        <v>14844</v>
      </c>
      <c r="V39" s="79" t="s">
        <v>14844</v>
      </c>
      <c r="W39" s="79" t="s">
        <v>14844</v>
      </c>
      <c r="X39" s="79" t="s">
        <v>14844</v>
      </c>
      <c r="Y39" s="79" t="s">
        <v>14844</v>
      </c>
      <c r="Z39" s="79">
        <f t="shared" si="1"/>
        <v>37120</v>
      </c>
      <c r="AA39" s="79" t="s">
        <v>14844</v>
      </c>
      <c r="AB39" s="79" t="s">
        <v>14844</v>
      </c>
      <c r="AC39" s="79" t="s">
        <v>14844</v>
      </c>
    </row>
    <row r="40" spans="1:29" s="52" customFormat="1" ht="60" customHeight="1" x14ac:dyDescent="0.35">
      <c r="A40" s="47" t="s">
        <v>14840</v>
      </c>
      <c r="B40" s="64" t="s">
        <v>14841</v>
      </c>
      <c r="C40" s="64" t="s">
        <v>14842</v>
      </c>
      <c r="D40" s="49" t="s">
        <v>14850</v>
      </c>
      <c r="E40" s="48" t="s">
        <v>14842</v>
      </c>
      <c r="F40" s="49" t="s">
        <v>14848</v>
      </c>
      <c r="G40" s="49">
        <v>32601</v>
      </c>
      <c r="H40" s="53" t="s">
        <v>14752</v>
      </c>
      <c r="I40" s="50"/>
      <c r="J40" s="55" t="s">
        <v>14890</v>
      </c>
      <c r="K40" s="46" t="s">
        <v>14844</v>
      </c>
      <c r="L40" s="46" t="s">
        <v>14845</v>
      </c>
      <c r="M40" s="50" t="s">
        <v>275</v>
      </c>
      <c r="N40" s="50">
        <v>1</v>
      </c>
      <c r="O40" s="71">
        <v>9314.7999999999993</v>
      </c>
      <c r="P40" s="46" t="s">
        <v>14846</v>
      </c>
      <c r="Q40" s="74">
        <f t="shared" si="0"/>
        <v>9314.7999999999993</v>
      </c>
      <c r="R40" s="79" t="s">
        <v>14844</v>
      </c>
      <c r="S40" s="79" t="s">
        <v>14844</v>
      </c>
      <c r="T40" s="79" t="s">
        <v>14844</v>
      </c>
      <c r="U40" s="79" t="s">
        <v>14844</v>
      </c>
      <c r="V40" s="79" t="s">
        <v>14844</v>
      </c>
      <c r="W40" s="79" t="s">
        <v>14844</v>
      </c>
      <c r="X40" s="79" t="s">
        <v>14844</v>
      </c>
      <c r="Y40" s="79" t="s">
        <v>14844</v>
      </c>
      <c r="Z40" s="79">
        <f t="shared" si="1"/>
        <v>9314.7999999999993</v>
      </c>
      <c r="AA40" s="79" t="s">
        <v>14844</v>
      </c>
      <c r="AB40" s="79" t="s">
        <v>14844</v>
      </c>
      <c r="AC40" s="79" t="s">
        <v>14844</v>
      </c>
    </row>
    <row r="41" spans="1:29" s="52" customFormat="1" ht="60" customHeight="1" x14ac:dyDescent="0.35">
      <c r="A41" s="47" t="s">
        <v>14840</v>
      </c>
      <c r="B41" s="64" t="s">
        <v>14841</v>
      </c>
      <c r="C41" s="64" t="s">
        <v>14842</v>
      </c>
      <c r="D41" s="49" t="s">
        <v>14847</v>
      </c>
      <c r="E41" s="48" t="s">
        <v>14871</v>
      </c>
      <c r="F41" s="49" t="s">
        <v>14848</v>
      </c>
      <c r="G41" s="49">
        <v>32601</v>
      </c>
      <c r="H41" s="53" t="s">
        <v>14752</v>
      </c>
      <c r="I41" s="50"/>
      <c r="J41" s="55" t="s">
        <v>14891</v>
      </c>
      <c r="K41" s="46" t="s">
        <v>14844</v>
      </c>
      <c r="L41" s="46" t="s">
        <v>14845</v>
      </c>
      <c r="M41" s="50" t="s">
        <v>10</v>
      </c>
      <c r="N41" s="50">
        <v>1</v>
      </c>
      <c r="O41" s="71">
        <v>2204</v>
      </c>
      <c r="P41" s="46" t="s">
        <v>14846</v>
      </c>
      <c r="Q41" s="74">
        <f t="shared" si="0"/>
        <v>2204</v>
      </c>
      <c r="R41" s="79" t="s">
        <v>14844</v>
      </c>
      <c r="S41" s="79" t="s">
        <v>14844</v>
      </c>
      <c r="T41" s="79" t="s">
        <v>14844</v>
      </c>
      <c r="U41" s="79" t="s">
        <v>14844</v>
      </c>
      <c r="V41" s="79" t="s">
        <v>14844</v>
      </c>
      <c r="W41" s="79" t="s">
        <v>14844</v>
      </c>
      <c r="X41" s="79" t="s">
        <v>14844</v>
      </c>
      <c r="Y41" s="79" t="s">
        <v>14844</v>
      </c>
      <c r="Z41" s="79">
        <f t="shared" si="1"/>
        <v>2204</v>
      </c>
      <c r="AA41" s="79" t="s">
        <v>14844</v>
      </c>
      <c r="AB41" s="79" t="s">
        <v>14844</v>
      </c>
      <c r="AC41" s="79" t="s">
        <v>14844</v>
      </c>
    </row>
    <row r="42" spans="1:29" s="52" customFormat="1" ht="60" customHeight="1" x14ac:dyDescent="0.35">
      <c r="A42" s="47" t="s">
        <v>14840</v>
      </c>
      <c r="B42" s="64" t="s">
        <v>14841</v>
      </c>
      <c r="C42" s="64" t="s">
        <v>14842</v>
      </c>
      <c r="D42" s="49" t="s">
        <v>14850</v>
      </c>
      <c r="E42" s="48" t="s">
        <v>14842</v>
      </c>
      <c r="F42" s="49" t="s">
        <v>14854</v>
      </c>
      <c r="G42" s="49">
        <v>35801</v>
      </c>
      <c r="H42" s="53" t="s">
        <v>14876</v>
      </c>
      <c r="I42" s="50"/>
      <c r="J42" s="53" t="s">
        <v>14876</v>
      </c>
      <c r="K42" s="51" t="s">
        <v>14893</v>
      </c>
      <c r="L42" s="46" t="s">
        <v>14845</v>
      </c>
      <c r="M42" s="50" t="s">
        <v>10</v>
      </c>
      <c r="N42" s="50">
        <v>1</v>
      </c>
      <c r="O42" s="71">
        <v>38512</v>
      </c>
      <c r="P42" s="46" t="s">
        <v>14846</v>
      </c>
      <c r="Q42" s="74">
        <f t="shared" si="0"/>
        <v>38512</v>
      </c>
      <c r="R42" s="79" t="s">
        <v>14844</v>
      </c>
      <c r="S42" s="79" t="s">
        <v>14844</v>
      </c>
      <c r="T42" s="79" t="s">
        <v>14844</v>
      </c>
      <c r="U42" s="79" t="s">
        <v>14844</v>
      </c>
      <c r="V42" s="79" t="s">
        <v>14844</v>
      </c>
      <c r="W42" s="79" t="s">
        <v>14844</v>
      </c>
      <c r="X42" s="79" t="s">
        <v>14844</v>
      </c>
      <c r="Y42" s="79" t="s">
        <v>14844</v>
      </c>
      <c r="Z42" s="79">
        <f t="shared" si="1"/>
        <v>38512</v>
      </c>
      <c r="AA42" s="79" t="s">
        <v>14844</v>
      </c>
      <c r="AB42" s="79" t="s">
        <v>14844</v>
      </c>
      <c r="AC42" s="79" t="s">
        <v>14844</v>
      </c>
    </row>
    <row r="43" spans="1:29" s="52" customFormat="1" ht="60" customHeight="1" x14ac:dyDescent="0.35">
      <c r="A43" s="47" t="s">
        <v>14840</v>
      </c>
      <c r="B43" s="64" t="s">
        <v>14841</v>
      </c>
      <c r="C43" s="64" t="s">
        <v>14842</v>
      </c>
      <c r="D43" s="49" t="s">
        <v>14850</v>
      </c>
      <c r="E43" s="48" t="s">
        <v>14842</v>
      </c>
      <c r="F43" s="49" t="s">
        <v>14854</v>
      </c>
      <c r="G43" s="49">
        <v>35801</v>
      </c>
      <c r="H43" s="53" t="s">
        <v>14876</v>
      </c>
      <c r="I43" s="50"/>
      <c r="J43" s="53" t="s">
        <v>14876</v>
      </c>
      <c r="K43" s="46" t="s">
        <v>14844</v>
      </c>
      <c r="L43" s="46" t="s">
        <v>14845</v>
      </c>
      <c r="M43" s="50" t="s">
        <v>10</v>
      </c>
      <c r="N43" s="50">
        <v>1</v>
      </c>
      <c r="O43" s="71">
        <v>314</v>
      </c>
      <c r="P43" s="46" t="s">
        <v>14846</v>
      </c>
      <c r="Q43" s="74">
        <f t="shared" si="0"/>
        <v>314</v>
      </c>
      <c r="R43" s="79" t="s">
        <v>14844</v>
      </c>
      <c r="S43" s="79" t="s">
        <v>14844</v>
      </c>
      <c r="T43" s="79" t="s">
        <v>14844</v>
      </c>
      <c r="U43" s="79" t="s">
        <v>14844</v>
      </c>
      <c r="V43" s="79" t="s">
        <v>14844</v>
      </c>
      <c r="W43" s="79" t="s">
        <v>14844</v>
      </c>
      <c r="X43" s="79" t="s">
        <v>14844</v>
      </c>
      <c r="Y43" s="79" t="s">
        <v>14844</v>
      </c>
      <c r="Z43" s="79">
        <f t="shared" si="1"/>
        <v>314</v>
      </c>
      <c r="AA43" s="79" t="s">
        <v>14844</v>
      </c>
      <c r="AB43" s="79" t="s">
        <v>14844</v>
      </c>
      <c r="AC43" s="79" t="s">
        <v>14844</v>
      </c>
    </row>
    <row r="44" spans="1:29" s="54" customFormat="1" ht="60" customHeight="1" x14ac:dyDescent="0.35">
      <c r="A44" s="80" t="s">
        <v>14894</v>
      </c>
      <c r="B44" s="49" t="s">
        <v>14895</v>
      </c>
      <c r="C44" s="48" t="s">
        <v>14842</v>
      </c>
      <c r="D44" s="49" t="s">
        <v>14850</v>
      </c>
      <c r="E44" s="48" t="s">
        <v>14842</v>
      </c>
      <c r="F44" s="49" t="s">
        <v>14854</v>
      </c>
      <c r="G44" s="49">
        <v>33801</v>
      </c>
      <c r="H44" s="53" t="s">
        <v>14896</v>
      </c>
      <c r="I44" s="50"/>
      <c r="J44" s="53" t="s">
        <v>14897</v>
      </c>
      <c r="K44" s="50" t="s">
        <v>14898</v>
      </c>
      <c r="L44" s="50" t="s">
        <v>14899</v>
      </c>
      <c r="M44" s="50" t="s">
        <v>14868</v>
      </c>
      <c r="N44" s="50">
        <v>1</v>
      </c>
      <c r="O44" s="72">
        <v>37398.399999999994</v>
      </c>
      <c r="P44" s="50" t="s">
        <v>14846</v>
      </c>
      <c r="Q44" s="74">
        <f t="shared" ref="Q44:Q65" si="2">SUM(Z44)</f>
        <v>37398.399999999994</v>
      </c>
      <c r="R44" s="73" t="s">
        <v>14844</v>
      </c>
      <c r="S44" s="73" t="s">
        <v>14844</v>
      </c>
      <c r="T44" s="73" t="s">
        <v>14844</v>
      </c>
      <c r="U44" s="73" t="s">
        <v>14844</v>
      </c>
      <c r="V44" s="74" t="s">
        <v>14844</v>
      </c>
      <c r="W44" s="73" t="s">
        <v>14844</v>
      </c>
      <c r="X44" s="73" t="s">
        <v>14844</v>
      </c>
      <c r="Y44" s="73" t="s">
        <v>14844</v>
      </c>
      <c r="Z44" s="73">
        <f t="shared" si="1"/>
        <v>37398.399999999994</v>
      </c>
      <c r="AA44" s="79" t="s">
        <v>14844</v>
      </c>
      <c r="AB44" s="79" t="s">
        <v>14844</v>
      </c>
      <c r="AC44" s="79" t="s">
        <v>14844</v>
      </c>
    </row>
    <row r="45" spans="1:29" s="54" customFormat="1" ht="60" customHeight="1" x14ac:dyDescent="0.35">
      <c r="A45" s="80" t="s">
        <v>14894</v>
      </c>
      <c r="B45" s="49" t="s">
        <v>14895</v>
      </c>
      <c r="C45" s="48" t="s">
        <v>14842</v>
      </c>
      <c r="D45" s="49" t="s">
        <v>14850</v>
      </c>
      <c r="E45" s="48" t="s">
        <v>14842</v>
      </c>
      <c r="F45" s="49" t="s">
        <v>14854</v>
      </c>
      <c r="G45" s="49">
        <v>35801</v>
      </c>
      <c r="H45" s="53" t="s">
        <v>14900</v>
      </c>
      <c r="I45" s="50"/>
      <c r="J45" s="53" t="s">
        <v>14901</v>
      </c>
      <c r="K45" s="50" t="s">
        <v>14902</v>
      </c>
      <c r="L45" s="50" t="s">
        <v>14899</v>
      </c>
      <c r="M45" s="50" t="s">
        <v>14868</v>
      </c>
      <c r="N45" s="50">
        <v>1</v>
      </c>
      <c r="O45" s="72">
        <v>12249.6</v>
      </c>
      <c r="P45" s="50" t="s">
        <v>14846</v>
      </c>
      <c r="Q45" s="74">
        <f t="shared" si="2"/>
        <v>12249.6</v>
      </c>
      <c r="R45" s="73" t="s">
        <v>14844</v>
      </c>
      <c r="S45" s="73" t="s">
        <v>14844</v>
      </c>
      <c r="T45" s="73" t="s">
        <v>14844</v>
      </c>
      <c r="U45" s="73" t="s">
        <v>14844</v>
      </c>
      <c r="V45" s="74" t="s">
        <v>14844</v>
      </c>
      <c r="W45" s="73" t="s">
        <v>14844</v>
      </c>
      <c r="X45" s="73" t="s">
        <v>14844</v>
      </c>
      <c r="Y45" s="73" t="s">
        <v>14844</v>
      </c>
      <c r="Z45" s="73">
        <f t="shared" si="1"/>
        <v>12249.6</v>
      </c>
      <c r="AA45" s="79" t="s">
        <v>14844</v>
      </c>
      <c r="AB45" s="79" t="s">
        <v>14844</v>
      </c>
      <c r="AC45" s="79" t="s">
        <v>14844</v>
      </c>
    </row>
    <row r="46" spans="1:29" s="54" customFormat="1" ht="60" customHeight="1" x14ac:dyDescent="0.35">
      <c r="A46" s="80" t="s">
        <v>14894</v>
      </c>
      <c r="B46" s="49" t="s">
        <v>14895</v>
      </c>
      <c r="C46" s="48" t="s">
        <v>14842</v>
      </c>
      <c r="D46" s="49" t="s">
        <v>14847</v>
      </c>
      <c r="E46" s="65" t="s">
        <v>14870</v>
      </c>
      <c r="F46" s="49" t="s">
        <v>14861</v>
      </c>
      <c r="G46" s="49">
        <v>35801</v>
      </c>
      <c r="H46" s="53" t="s">
        <v>14900</v>
      </c>
      <c r="I46" s="50"/>
      <c r="J46" s="53" t="s">
        <v>14901</v>
      </c>
      <c r="K46" s="50" t="s">
        <v>14903</v>
      </c>
      <c r="L46" s="50" t="s">
        <v>14899</v>
      </c>
      <c r="M46" s="50" t="s">
        <v>14868</v>
      </c>
      <c r="N46" s="50">
        <v>1</v>
      </c>
      <c r="O46" s="72">
        <v>37305.599999999999</v>
      </c>
      <c r="P46" s="50" t="s">
        <v>14846</v>
      </c>
      <c r="Q46" s="74">
        <f t="shared" si="2"/>
        <v>37305.599999999999</v>
      </c>
      <c r="R46" s="73" t="s">
        <v>14844</v>
      </c>
      <c r="S46" s="73" t="s">
        <v>14844</v>
      </c>
      <c r="T46" s="73" t="s">
        <v>14844</v>
      </c>
      <c r="U46" s="73" t="s">
        <v>14844</v>
      </c>
      <c r="V46" s="74" t="s">
        <v>14844</v>
      </c>
      <c r="W46" s="73" t="s">
        <v>14844</v>
      </c>
      <c r="X46" s="73" t="s">
        <v>14844</v>
      </c>
      <c r="Y46" s="73" t="s">
        <v>14844</v>
      </c>
      <c r="Z46" s="73">
        <f t="shared" si="1"/>
        <v>37305.599999999999</v>
      </c>
      <c r="AA46" s="79" t="s">
        <v>14844</v>
      </c>
      <c r="AB46" s="79" t="s">
        <v>14844</v>
      </c>
      <c r="AC46" s="79" t="s">
        <v>14844</v>
      </c>
    </row>
    <row r="47" spans="1:29" s="54" customFormat="1" ht="60" customHeight="1" x14ac:dyDescent="0.35">
      <c r="A47" s="80" t="s">
        <v>14894</v>
      </c>
      <c r="B47" s="49" t="s">
        <v>14895</v>
      </c>
      <c r="C47" s="48" t="s">
        <v>14842</v>
      </c>
      <c r="D47" s="49" t="s">
        <v>14847</v>
      </c>
      <c r="E47" s="65" t="s">
        <v>14870</v>
      </c>
      <c r="F47" s="49" t="s">
        <v>14861</v>
      </c>
      <c r="G47" s="49">
        <v>33801</v>
      </c>
      <c r="H47" s="53" t="s">
        <v>14896</v>
      </c>
      <c r="I47" s="50"/>
      <c r="J47" s="53" t="s">
        <v>14897</v>
      </c>
      <c r="K47" s="50" t="s">
        <v>14904</v>
      </c>
      <c r="L47" s="50" t="s">
        <v>14905</v>
      </c>
      <c r="M47" s="50" t="s">
        <v>14868</v>
      </c>
      <c r="N47" s="50">
        <v>1</v>
      </c>
      <c r="O47" s="72">
        <v>1590.0003999999999</v>
      </c>
      <c r="P47" s="50" t="s">
        <v>14846</v>
      </c>
      <c r="Q47" s="74">
        <f t="shared" si="2"/>
        <v>1590.0003999999999</v>
      </c>
      <c r="R47" s="73" t="s">
        <v>14844</v>
      </c>
      <c r="S47" s="73" t="s">
        <v>14844</v>
      </c>
      <c r="T47" s="73" t="s">
        <v>14844</v>
      </c>
      <c r="U47" s="73" t="s">
        <v>14844</v>
      </c>
      <c r="V47" s="74" t="s">
        <v>14844</v>
      </c>
      <c r="W47" s="73" t="s">
        <v>14844</v>
      </c>
      <c r="X47" s="73" t="s">
        <v>14844</v>
      </c>
      <c r="Y47" s="73" t="s">
        <v>14844</v>
      </c>
      <c r="Z47" s="73">
        <f t="shared" si="1"/>
        <v>1590.0003999999999</v>
      </c>
      <c r="AA47" s="79" t="s">
        <v>14844</v>
      </c>
      <c r="AB47" s="79" t="s">
        <v>14844</v>
      </c>
      <c r="AC47" s="79" t="s">
        <v>14844</v>
      </c>
    </row>
    <row r="48" spans="1:29" s="54" customFormat="1" ht="60" customHeight="1" x14ac:dyDescent="0.35">
      <c r="A48" s="80" t="s">
        <v>14894</v>
      </c>
      <c r="B48" s="49" t="s">
        <v>14895</v>
      </c>
      <c r="C48" s="48" t="s">
        <v>14842</v>
      </c>
      <c r="D48" s="49" t="s">
        <v>14849</v>
      </c>
      <c r="E48" s="48" t="s">
        <v>14842</v>
      </c>
      <c r="F48" s="49" t="s">
        <v>14848</v>
      </c>
      <c r="G48" s="49">
        <v>26102</v>
      </c>
      <c r="H48" s="55" t="s">
        <v>14906</v>
      </c>
      <c r="I48" s="50" t="s">
        <v>9301</v>
      </c>
      <c r="J48" s="53" t="s">
        <v>9302</v>
      </c>
      <c r="K48" s="50" t="s">
        <v>14907</v>
      </c>
      <c r="L48" s="50" t="s">
        <v>14899</v>
      </c>
      <c r="M48" s="50" t="s">
        <v>5511</v>
      </c>
      <c r="N48" s="50">
        <v>1</v>
      </c>
      <c r="O48" s="72">
        <v>1499.84</v>
      </c>
      <c r="P48" s="50" t="s">
        <v>14846</v>
      </c>
      <c r="Q48" s="74">
        <f t="shared" si="2"/>
        <v>1499.84</v>
      </c>
      <c r="R48" s="73" t="s">
        <v>14844</v>
      </c>
      <c r="S48" s="73" t="s">
        <v>14844</v>
      </c>
      <c r="T48" s="73" t="s">
        <v>14844</v>
      </c>
      <c r="U48" s="73" t="s">
        <v>14844</v>
      </c>
      <c r="V48" s="74" t="s">
        <v>14844</v>
      </c>
      <c r="W48" s="73" t="s">
        <v>14844</v>
      </c>
      <c r="X48" s="73" t="s">
        <v>14844</v>
      </c>
      <c r="Y48" s="73" t="s">
        <v>14844</v>
      </c>
      <c r="Z48" s="73">
        <f t="shared" si="1"/>
        <v>1499.84</v>
      </c>
      <c r="AA48" s="79" t="s">
        <v>14844</v>
      </c>
      <c r="AB48" s="79" t="s">
        <v>14844</v>
      </c>
      <c r="AC48" s="79" t="s">
        <v>14844</v>
      </c>
    </row>
    <row r="49" spans="1:29" s="54" customFormat="1" ht="60" customHeight="1" x14ac:dyDescent="0.35">
      <c r="A49" s="80" t="s">
        <v>14894</v>
      </c>
      <c r="B49" s="49" t="s">
        <v>14895</v>
      </c>
      <c r="C49" s="48" t="s">
        <v>14842</v>
      </c>
      <c r="D49" s="49" t="s">
        <v>14849</v>
      </c>
      <c r="E49" s="48" t="s">
        <v>14842</v>
      </c>
      <c r="F49" s="49" t="s">
        <v>14848</v>
      </c>
      <c r="G49" s="49">
        <v>33901</v>
      </c>
      <c r="H49" s="53" t="s">
        <v>14908</v>
      </c>
      <c r="I49" s="50"/>
      <c r="J49" s="53" t="s">
        <v>14908</v>
      </c>
      <c r="K49" s="50" t="s">
        <v>14907</v>
      </c>
      <c r="L49" s="50" t="s">
        <v>14899</v>
      </c>
      <c r="M49" s="50" t="s">
        <v>14868</v>
      </c>
      <c r="N49" s="50">
        <v>1</v>
      </c>
      <c r="O49" s="72">
        <v>34.799999999999997</v>
      </c>
      <c r="P49" s="50" t="s">
        <v>14846</v>
      </c>
      <c r="Q49" s="74">
        <f t="shared" si="2"/>
        <v>34.799999999999997</v>
      </c>
      <c r="R49" s="73" t="s">
        <v>14844</v>
      </c>
      <c r="S49" s="73" t="s">
        <v>14844</v>
      </c>
      <c r="T49" s="73" t="s">
        <v>14844</v>
      </c>
      <c r="U49" s="73" t="s">
        <v>14844</v>
      </c>
      <c r="V49" s="74" t="s">
        <v>14844</v>
      </c>
      <c r="W49" s="73" t="s">
        <v>14844</v>
      </c>
      <c r="X49" s="73" t="s">
        <v>14844</v>
      </c>
      <c r="Y49" s="73" t="s">
        <v>14844</v>
      </c>
      <c r="Z49" s="73">
        <f t="shared" si="1"/>
        <v>34.799999999999997</v>
      </c>
      <c r="AA49" s="79" t="s">
        <v>14844</v>
      </c>
      <c r="AB49" s="79" t="s">
        <v>14844</v>
      </c>
      <c r="AC49" s="79" t="s">
        <v>14844</v>
      </c>
    </row>
    <row r="50" spans="1:29" s="54" customFormat="1" ht="60" customHeight="1" x14ac:dyDescent="0.35">
      <c r="A50" s="80" t="s">
        <v>14894</v>
      </c>
      <c r="B50" s="49" t="s">
        <v>14895</v>
      </c>
      <c r="C50" s="48" t="s">
        <v>14842</v>
      </c>
      <c r="D50" s="49" t="s">
        <v>14849</v>
      </c>
      <c r="E50" s="48" t="s">
        <v>14842</v>
      </c>
      <c r="F50" s="49" t="s">
        <v>14848</v>
      </c>
      <c r="G50" s="49">
        <v>26102</v>
      </c>
      <c r="H50" s="55" t="s">
        <v>14906</v>
      </c>
      <c r="I50" s="50" t="s">
        <v>9301</v>
      </c>
      <c r="J50" s="53" t="s">
        <v>9302</v>
      </c>
      <c r="K50" s="50" t="s">
        <v>14907</v>
      </c>
      <c r="L50" s="50" t="s">
        <v>14899</v>
      </c>
      <c r="M50" s="50" t="s">
        <v>5511</v>
      </c>
      <c r="N50" s="50">
        <v>1</v>
      </c>
      <c r="O50" s="72">
        <v>3015.77</v>
      </c>
      <c r="P50" s="50" t="s">
        <v>14846</v>
      </c>
      <c r="Q50" s="74">
        <f t="shared" si="2"/>
        <v>3015.77</v>
      </c>
      <c r="R50" s="73" t="s">
        <v>14844</v>
      </c>
      <c r="S50" s="73" t="s">
        <v>14844</v>
      </c>
      <c r="T50" s="73" t="s">
        <v>14844</v>
      </c>
      <c r="U50" s="73" t="s">
        <v>14844</v>
      </c>
      <c r="V50" s="74" t="s">
        <v>14844</v>
      </c>
      <c r="W50" s="73" t="s">
        <v>14844</v>
      </c>
      <c r="X50" s="73" t="s">
        <v>14844</v>
      </c>
      <c r="Y50" s="73" t="s">
        <v>14844</v>
      </c>
      <c r="Z50" s="73">
        <f t="shared" si="1"/>
        <v>3015.77</v>
      </c>
      <c r="AA50" s="79" t="s">
        <v>14844</v>
      </c>
      <c r="AB50" s="79" t="s">
        <v>14844</v>
      </c>
      <c r="AC50" s="79" t="s">
        <v>14844</v>
      </c>
    </row>
    <row r="51" spans="1:29" s="54" customFormat="1" ht="60" customHeight="1" x14ac:dyDescent="0.35">
      <c r="A51" s="80" t="s">
        <v>14894</v>
      </c>
      <c r="B51" s="49" t="s">
        <v>14895</v>
      </c>
      <c r="C51" s="48" t="s">
        <v>14842</v>
      </c>
      <c r="D51" s="49" t="s">
        <v>14849</v>
      </c>
      <c r="E51" s="48" t="s">
        <v>14842</v>
      </c>
      <c r="F51" s="49" t="s">
        <v>14848</v>
      </c>
      <c r="G51" s="49">
        <v>33901</v>
      </c>
      <c r="H51" s="53" t="s">
        <v>14908</v>
      </c>
      <c r="I51" s="50"/>
      <c r="J51" s="53" t="s">
        <v>14908</v>
      </c>
      <c r="K51" s="50" t="s">
        <v>14907</v>
      </c>
      <c r="L51" s="50" t="s">
        <v>14899</v>
      </c>
      <c r="M51" s="50" t="s">
        <v>14868</v>
      </c>
      <c r="N51" s="50">
        <v>1</v>
      </c>
      <c r="O51" s="72">
        <v>69.97</v>
      </c>
      <c r="P51" s="50" t="s">
        <v>14846</v>
      </c>
      <c r="Q51" s="74">
        <f t="shared" si="2"/>
        <v>69.97</v>
      </c>
      <c r="R51" s="73" t="s">
        <v>14844</v>
      </c>
      <c r="S51" s="73" t="s">
        <v>14844</v>
      </c>
      <c r="T51" s="73" t="s">
        <v>14844</v>
      </c>
      <c r="U51" s="73" t="s">
        <v>14844</v>
      </c>
      <c r="V51" s="74" t="s">
        <v>14844</v>
      </c>
      <c r="W51" s="73" t="s">
        <v>14844</v>
      </c>
      <c r="X51" s="73" t="s">
        <v>14844</v>
      </c>
      <c r="Y51" s="73" t="s">
        <v>14844</v>
      </c>
      <c r="Z51" s="73">
        <f t="shared" si="1"/>
        <v>69.97</v>
      </c>
      <c r="AA51" s="79" t="s">
        <v>14844</v>
      </c>
      <c r="AB51" s="79" t="s">
        <v>14844</v>
      </c>
      <c r="AC51" s="79" t="s">
        <v>14844</v>
      </c>
    </row>
    <row r="52" spans="1:29" s="54" customFormat="1" ht="60" customHeight="1" x14ac:dyDescent="0.35">
      <c r="A52" s="80" t="s">
        <v>14894</v>
      </c>
      <c r="B52" s="49" t="s">
        <v>14895</v>
      </c>
      <c r="C52" s="48" t="s">
        <v>14842</v>
      </c>
      <c r="D52" s="49" t="s">
        <v>14847</v>
      </c>
      <c r="E52" s="65" t="s">
        <v>14870</v>
      </c>
      <c r="F52" s="49" t="s">
        <v>14861</v>
      </c>
      <c r="G52" s="49">
        <v>26102</v>
      </c>
      <c r="H52" s="55" t="s">
        <v>14906</v>
      </c>
      <c r="I52" s="50" t="s">
        <v>9301</v>
      </c>
      <c r="J52" s="53" t="s">
        <v>9302</v>
      </c>
      <c r="K52" s="50" t="s">
        <v>14907</v>
      </c>
      <c r="L52" s="50" t="s">
        <v>14899</v>
      </c>
      <c r="M52" s="50" t="s">
        <v>5511</v>
      </c>
      <c r="N52" s="50">
        <v>1</v>
      </c>
      <c r="O52" s="72">
        <v>2878.8</v>
      </c>
      <c r="P52" s="50" t="s">
        <v>14846</v>
      </c>
      <c r="Q52" s="74">
        <f t="shared" si="2"/>
        <v>2878.8</v>
      </c>
      <c r="R52" s="73" t="s">
        <v>14844</v>
      </c>
      <c r="S52" s="73" t="s">
        <v>14844</v>
      </c>
      <c r="T52" s="73" t="s">
        <v>14844</v>
      </c>
      <c r="U52" s="73" t="s">
        <v>14844</v>
      </c>
      <c r="V52" s="74" t="s">
        <v>14844</v>
      </c>
      <c r="W52" s="73" t="s">
        <v>14844</v>
      </c>
      <c r="X52" s="73" t="s">
        <v>14844</v>
      </c>
      <c r="Y52" s="73" t="s">
        <v>14844</v>
      </c>
      <c r="Z52" s="73">
        <f t="shared" si="1"/>
        <v>2878.8</v>
      </c>
      <c r="AA52" s="79" t="s">
        <v>14844</v>
      </c>
      <c r="AB52" s="79" t="s">
        <v>14844</v>
      </c>
      <c r="AC52" s="79" t="s">
        <v>14844</v>
      </c>
    </row>
    <row r="53" spans="1:29" s="54" customFormat="1" ht="60" customHeight="1" x14ac:dyDescent="0.35">
      <c r="A53" s="80" t="s">
        <v>14894</v>
      </c>
      <c r="B53" s="49" t="s">
        <v>14895</v>
      </c>
      <c r="C53" s="48" t="s">
        <v>14842</v>
      </c>
      <c r="D53" s="49" t="s">
        <v>14847</v>
      </c>
      <c r="E53" s="65" t="s">
        <v>14870</v>
      </c>
      <c r="F53" s="49" t="s">
        <v>14861</v>
      </c>
      <c r="G53" s="49">
        <v>33901</v>
      </c>
      <c r="H53" s="53" t="s">
        <v>14908</v>
      </c>
      <c r="I53" s="50"/>
      <c r="J53" s="53" t="s">
        <v>14908</v>
      </c>
      <c r="K53" s="50" t="s">
        <v>14907</v>
      </c>
      <c r="L53" s="50" t="s">
        <v>14899</v>
      </c>
      <c r="M53" s="50" t="s">
        <v>14868</v>
      </c>
      <c r="N53" s="50">
        <v>1</v>
      </c>
      <c r="O53" s="72">
        <v>66.790000000000006</v>
      </c>
      <c r="P53" s="50" t="s">
        <v>14846</v>
      </c>
      <c r="Q53" s="74">
        <f t="shared" si="2"/>
        <v>66.790000000000006</v>
      </c>
      <c r="R53" s="73" t="s">
        <v>14844</v>
      </c>
      <c r="S53" s="73" t="s">
        <v>14844</v>
      </c>
      <c r="T53" s="73" t="s">
        <v>14844</v>
      </c>
      <c r="U53" s="73" t="s">
        <v>14844</v>
      </c>
      <c r="V53" s="74" t="s">
        <v>14844</v>
      </c>
      <c r="W53" s="73" t="s">
        <v>14844</v>
      </c>
      <c r="X53" s="73" t="s">
        <v>14844</v>
      </c>
      <c r="Y53" s="73" t="s">
        <v>14844</v>
      </c>
      <c r="Z53" s="73">
        <f t="shared" si="1"/>
        <v>66.790000000000006</v>
      </c>
      <c r="AA53" s="79" t="s">
        <v>14844</v>
      </c>
      <c r="AB53" s="79" t="s">
        <v>14844</v>
      </c>
      <c r="AC53" s="79" t="s">
        <v>14844</v>
      </c>
    </row>
    <row r="54" spans="1:29" s="54" customFormat="1" ht="60" customHeight="1" x14ac:dyDescent="0.35">
      <c r="A54" s="80" t="s">
        <v>14894</v>
      </c>
      <c r="B54" s="49" t="s">
        <v>14895</v>
      </c>
      <c r="C54" s="48" t="s">
        <v>14842</v>
      </c>
      <c r="D54" s="49" t="s">
        <v>14847</v>
      </c>
      <c r="E54" s="65" t="s">
        <v>14870</v>
      </c>
      <c r="F54" s="49" t="s">
        <v>14861</v>
      </c>
      <c r="G54" s="49">
        <v>26102</v>
      </c>
      <c r="H54" s="55" t="s">
        <v>14906</v>
      </c>
      <c r="I54" s="50" t="s">
        <v>9301</v>
      </c>
      <c r="J54" s="53" t="s">
        <v>9302</v>
      </c>
      <c r="K54" s="50" t="s">
        <v>14907</v>
      </c>
      <c r="L54" s="50" t="s">
        <v>14899</v>
      </c>
      <c r="M54" s="50" t="s">
        <v>5511</v>
      </c>
      <c r="N54" s="50">
        <v>1</v>
      </c>
      <c r="O54" s="72">
        <v>4142.82</v>
      </c>
      <c r="P54" s="50" t="s">
        <v>14846</v>
      </c>
      <c r="Q54" s="74">
        <f t="shared" si="2"/>
        <v>4142.82</v>
      </c>
      <c r="R54" s="73" t="s">
        <v>14844</v>
      </c>
      <c r="S54" s="73" t="s">
        <v>14844</v>
      </c>
      <c r="T54" s="73" t="s">
        <v>14844</v>
      </c>
      <c r="U54" s="73" t="s">
        <v>14844</v>
      </c>
      <c r="V54" s="74" t="s">
        <v>14844</v>
      </c>
      <c r="W54" s="73" t="s">
        <v>14844</v>
      </c>
      <c r="X54" s="73" t="s">
        <v>14844</v>
      </c>
      <c r="Y54" s="73" t="s">
        <v>14844</v>
      </c>
      <c r="Z54" s="73">
        <f t="shared" si="1"/>
        <v>4142.82</v>
      </c>
      <c r="AA54" s="79" t="s">
        <v>14844</v>
      </c>
      <c r="AB54" s="79" t="s">
        <v>14844</v>
      </c>
      <c r="AC54" s="79" t="s">
        <v>14844</v>
      </c>
    </row>
    <row r="55" spans="1:29" s="54" customFormat="1" ht="60" customHeight="1" x14ac:dyDescent="0.35">
      <c r="A55" s="80" t="s">
        <v>14894</v>
      </c>
      <c r="B55" s="49" t="s">
        <v>14895</v>
      </c>
      <c r="C55" s="48" t="s">
        <v>14842</v>
      </c>
      <c r="D55" s="49" t="s">
        <v>14847</v>
      </c>
      <c r="E55" s="65" t="s">
        <v>14870</v>
      </c>
      <c r="F55" s="49" t="s">
        <v>14861</v>
      </c>
      <c r="G55" s="49">
        <v>33901</v>
      </c>
      <c r="H55" s="53" t="s">
        <v>14908</v>
      </c>
      <c r="I55" s="50"/>
      <c r="J55" s="53" t="s">
        <v>14908</v>
      </c>
      <c r="K55" s="50" t="s">
        <v>14907</v>
      </c>
      <c r="L55" s="50" t="s">
        <v>14899</v>
      </c>
      <c r="M55" s="50" t="s">
        <v>14868</v>
      </c>
      <c r="N55" s="50">
        <v>1</v>
      </c>
      <c r="O55" s="72">
        <v>96.11</v>
      </c>
      <c r="P55" s="50" t="s">
        <v>14846</v>
      </c>
      <c r="Q55" s="74">
        <f t="shared" si="2"/>
        <v>96.11</v>
      </c>
      <c r="R55" s="73" t="s">
        <v>14844</v>
      </c>
      <c r="S55" s="73" t="s">
        <v>14844</v>
      </c>
      <c r="T55" s="73" t="s">
        <v>14844</v>
      </c>
      <c r="U55" s="73" t="s">
        <v>14844</v>
      </c>
      <c r="V55" s="74" t="s">
        <v>14844</v>
      </c>
      <c r="W55" s="73" t="s">
        <v>14844</v>
      </c>
      <c r="X55" s="73" t="s">
        <v>14844</v>
      </c>
      <c r="Y55" s="73" t="s">
        <v>14844</v>
      </c>
      <c r="Z55" s="73">
        <f t="shared" si="1"/>
        <v>96.11</v>
      </c>
      <c r="AA55" s="79" t="s">
        <v>14844</v>
      </c>
      <c r="AB55" s="79" t="s">
        <v>14844</v>
      </c>
      <c r="AC55" s="79" t="s">
        <v>14844</v>
      </c>
    </row>
    <row r="56" spans="1:29" s="54" customFormat="1" ht="60" customHeight="1" x14ac:dyDescent="0.35">
      <c r="A56" s="80" t="s">
        <v>14894</v>
      </c>
      <c r="B56" s="49" t="s">
        <v>14895</v>
      </c>
      <c r="C56" s="48" t="s">
        <v>14842</v>
      </c>
      <c r="D56" s="49" t="s">
        <v>14847</v>
      </c>
      <c r="E56" s="65" t="s">
        <v>14870</v>
      </c>
      <c r="F56" s="49" t="s">
        <v>14861</v>
      </c>
      <c r="G56" s="49">
        <v>26102</v>
      </c>
      <c r="H56" s="55" t="s">
        <v>14906</v>
      </c>
      <c r="I56" s="50" t="s">
        <v>9301</v>
      </c>
      <c r="J56" s="53" t="s">
        <v>9302</v>
      </c>
      <c r="K56" s="50" t="s">
        <v>14907</v>
      </c>
      <c r="L56" s="50" t="s">
        <v>14899</v>
      </c>
      <c r="M56" s="50" t="s">
        <v>5511</v>
      </c>
      <c r="N56" s="50">
        <v>1</v>
      </c>
      <c r="O56" s="72">
        <v>6495.14</v>
      </c>
      <c r="P56" s="50" t="s">
        <v>14846</v>
      </c>
      <c r="Q56" s="74">
        <f t="shared" si="2"/>
        <v>6495.14</v>
      </c>
      <c r="R56" s="73" t="s">
        <v>14844</v>
      </c>
      <c r="S56" s="73" t="s">
        <v>14844</v>
      </c>
      <c r="T56" s="73" t="s">
        <v>14844</v>
      </c>
      <c r="U56" s="73" t="s">
        <v>14844</v>
      </c>
      <c r="V56" s="74" t="s">
        <v>14844</v>
      </c>
      <c r="W56" s="73" t="s">
        <v>14844</v>
      </c>
      <c r="X56" s="73" t="s">
        <v>14844</v>
      </c>
      <c r="Y56" s="73" t="s">
        <v>14844</v>
      </c>
      <c r="Z56" s="73">
        <f t="shared" si="1"/>
        <v>6495.14</v>
      </c>
      <c r="AA56" s="79" t="s">
        <v>14844</v>
      </c>
      <c r="AB56" s="79" t="s">
        <v>14844</v>
      </c>
      <c r="AC56" s="79" t="s">
        <v>14844</v>
      </c>
    </row>
    <row r="57" spans="1:29" s="54" customFormat="1" ht="60" customHeight="1" x14ac:dyDescent="0.35">
      <c r="A57" s="80" t="s">
        <v>14894</v>
      </c>
      <c r="B57" s="49" t="s">
        <v>14895</v>
      </c>
      <c r="C57" s="48" t="s">
        <v>14842</v>
      </c>
      <c r="D57" s="49" t="s">
        <v>14847</v>
      </c>
      <c r="E57" s="65" t="s">
        <v>14870</v>
      </c>
      <c r="F57" s="49" t="s">
        <v>14861</v>
      </c>
      <c r="G57" s="49">
        <v>33901</v>
      </c>
      <c r="H57" s="53" t="s">
        <v>14908</v>
      </c>
      <c r="I57" s="50"/>
      <c r="J57" s="53" t="s">
        <v>14908</v>
      </c>
      <c r="K57" s="50" t="s">
        <v>14907</v>
      </c>
      <c r="L57" s="50" t="s">
        <v>14899</v>
      </c>
      <c r="M57" s="50" t="s">
        <v>14868</v>
      </c>
      <c r="N57" s="50">
        <v>1</v>
      </c>
      <c r="O57" s="72">
        <v>150.68</v>
      </c>
      <c r="P57" s="50" t="s">
        <v>14846</v>
      </c>
      <c r="Q57" s="74">
        <f t="shared" si="2"/>
        <v>150.68</v>
      </c>
      <c r="R57" s="73" t="s">
        <v>14844</v>
      </c>
      <c r="S57" s="73" t="s">
        <v>14844</v>
      </c>
      <c r="T57" s="73" t="s">
        <v>14844</v>
      </c>
      <c r="U57" s="73" t="s">
        <v>14844</v>
      </c>
      <c r="V57" s="74" t="s">
        <v>14844</v>
      </c>
      <c r="W57" s="73" t="s">
        <v>14844</v>
      </c>
      <c r="X57" s="73" t="s">
        <v>14844</v>
      </c>
      <c r="Y57" s="73" t="s">
        <v>14844</v>
      </c>
      <c r="Z57" s="73">
        <f t="shared" si="1"/>
        <v>150.68</v>
      </c>
      <c r="AA57" s="79" t="s">
        <v>14844</v>
      </c>
      <c r="AB57" s="79" t="s">
        <v>14844</v>
      </c>
      <c r="AC57" s="79" t="s">
        <v>14844</v>
      </c>
    </row>
    <row r="58" spans="1:29" s="54" customFormat="1" ht="60" customHeight="1" x14ac:dyDescent="0.35">
      <c r="A58" s="80" t="s">
        <v>14894</v>
      </c>
      <c r="B58" s="49" t="s">
        <v>14895</v>
      </c>
      <c r="C58" s="48" t="s">
        <v>14842</v>
      </c>
      <c r="D58" s="49" t="s">
        <v>14847</v>
      </c>
      <c r="E58" s="65" t="s">
        <v>14870</v>
      </c>
      <c r="F58" s="49" t="s">
        <v>14861</v>
      </c>
      <c r="G58" s="49">
        <v>26102</v>
      </c>
      <c r="H58" s="55" t="s">
        <v>14906</v>
      </c>
      <c r="I58" s="50" t="s">
        <v>9301</v>
      </c>
      <c r="J58" s="53" t="s">
        <v>9302</v>
      </c>
      <c r="K58" s="50" t="s">
        <v>14907</v>
      </c>
      <c r="L58" s="50" t="s">
        <v>14899</v>
      </c>
      <c r="M58" s="50" t="s">
        <v>5511</v>
      </c>
      <c r="N58" s="50">
        <v>1</v>
      </c>
      <c r="O58" s="72">
        <v>8480.2099999999991</v>
      </c>
      <c r="P58" s="50" t="s">
        <v>14846</v>
      </c>
      <c r="Q58" s="74">
        <f t="shared" si="2"/>
        <v>8480.2099999999991</v>
      </c>
      <c r="R58" s="73" t="s">
        <v>14844</v>
      </c>
      <c r="S58" s="73" t="s">
        <v>14844</v>
      </c>
      <c r="T58" s="73" t="s">
        <v>14844</v>
      </c>
      <c r="U58" s="73" t="s">
        <v>14844</v>
      </c>
      <c r="V58" s="74" t="s">
        <v>14844</v>
      </c>
      <c r="W58" s="73" t="s">
        <v>14844</v>
      </c>
      <c r="X58" s="73" t="s">
        <v>14844</v>
      </c>
      <c r="Y58" s="73" t="s">
        <v>14844</v>
      </c>
      <c r="Z58" s="73">
        <f t="shared" si="1"/>
        <v>8480.2099999999991</v>
      </c>
      <c r="AA58" s="79" t="s">
        <v>14844</v>
      </c>
      <c r="AB58" s="79" t="s">
        <v>14844</v>
      </c>
      <c r="AC58" s="79" t="s">
        <v>14844</v>
      </c>
    </row>
    <row r="59" spans="1:29" s="54" customFormat="1" ht="60" customHeight="1" x14ac:dyDescent="0.35">
      <c r="A59" s="80" t="s">
        <v>14894</v>
      </c>
      <c r="B59" s="49" t="s">
        <v>14895</v>
      </c>
      <c r="C59" s="48" t="s">
        <v>14842</v>
      </c>
      <c r="D59" s="49" t="s">
        <v>14847</v>
      </c>
      <c r="E59" s="65" t="s">
        <v>14870</v>
      </c>
      <c r="F59" s="49" t="s">
        <v>14861</v>
      </c>
      <c r="G59" s="49">
        <v>33901</v>
      </c>
      <c r="H59" s="53" t="s">
        <v>14908</v>
      </c>
      <c r="I59" s="50"/>
      <c r="J59" s="53" t="s">
        <v>14908</v>
      </c>
      <c r="K59" s="50" t="s">
        <v>14907</v>
      </c>
      <c r="L59" s="50" t="s">
        <v>14899</v>
      </c>
      <c r="M59" s="50" t="s">
        <v>14868</v>
      </c>
      <c r="N59" s="50">
        <v>1</v>
      </c>
      <c r="O59" s="72">
        <v>196.73</v>
      </c>
      <c r="P59" s="50" t="s">
        <v>14846</v>
      </c>
      <c r="Q59" s="74">
        <f t="shared" si="2"/>
        <v>196.73</v>
      </c>
      <c r="R59" s="73" t="s">
        <v>14844</v>
      </c>
      <c r="S59" s="73" t="s">
        <v>14844</v>
      </c>
      <c r="T59" s="73" t="s">
        <v>14844</v>
      </c>
      <c r="U59" s="73" t="s">
        <v>14844</v>
      </c>
      <c r="V59" s="74" t="s">
        <v>14844</v>
      </c>
      <c r="W59" s="73" t="s">
        <v>14844</v>
      </c>
      <c r="X59" s="73" t="s">
        <v>14844</v>
      </c>
      <c r="Y59" s="73" t="s">
        <v>14844</v>
      </c>
      <c r="Z59" s="73">
        <f t="shared" si="1"/>
        <v>196.73</v>
      </c>
      <c r="AA59" s="79" t="s">
        <v>14844</v>
      </c>
      <c r="AB59" s="79" t="s">
        <v>14844</v>
      </c>
      <c r="AC59" s="79" t="s">
        <v>14844</v>
      </c>
    </row>
    <row r="60" spans="1:29" s="54" customFormat="1" ht="60" customHeight="1" x14ac:dyDescent="0.35">
      <c r="A60" s="80" t="s">
        <v>14894</v>
      </c>
      <c r="B60" s="49" t="s">
        <v>14895</v>
      </c>
      <c r="C60" s="48" t="s">
        <v>14842</v>
      </c>
      <c r="D60" s="49" t="s">
        <v>14850</v>
      </c>
      <c r="E60" s="48" t="s">
        <v>14842</v>
      </c>
      <c r="F60" s="49" t="s">
        <v>14854</v>
      </c>
      <c r="G60" s="49">
        <v>31301</v>
      </c>
      <c r="H60" s="53" t="s">
        <v>14909</v>
      </c>
      <c r="I60" s="50"/>
      <c r="J60" s="53" t="s">
        <v>14909</v>
      </c>
      <c r="K60" s="50"/>
      <c r="L60" s="50"/>
      <c r="M60" s="50" t="s">
        <v>14868</v>
      </c>
      <c r="N60" s="50">
        <v>1</v>
      </c>
      <c r="O60" s="72">
        <v>1476</v>
      </c>
      <c r="P60" s="50" t="s">
        <v>14846</v>
      </c>
      <c r="Q60" s="74">
        <f t="shared" si="2"/>
        <v>1476</v>
      </c>
      <c r="R60" s="73" t="s">
        <v>14844</v>
      </c>
      <c r="S60" s="73" t="s">
        <v>14844</v>
      </c>
      <c r="T60" s="73" t="s">
        <v>14844</v>
      </c>
      <c r="U60" s="73" t="s">
        <v>14844</v>
      </c>
      <c r="V60" s="74" t="s">
        <v>14844</v>
      </c>
      <c r="W60" s="73" t="s">
        <v>14844</v>
      </c>
      <c r="X60" s="73" t="s">
        <v>14844</v>
      </c>
      <c r="Y60" s="73" t="s">
        <v>14844</v>
      </c>
      <c r="Z60" s="73">
        <f t="shared" si="1"/>
        <v>1476</v>
      </c>
      <c r="AA60" s="79" t="s">
        <v>14844</v>
      </c>
      <c r="AB60" s="79" t="s">
        <v>14844</v>
      </c>
      <c r="AC60" s="79" t="s">
        <v>14844</v>
      </c>
    </row>
    <row r="61" spans="1:29" s="54" customFormat="1" ht="60" customHeight="1" x14ac:dyDescent="0.35">
      <c r="A61" s="80" t="s">
        <v>14894</v>
      </c>
      <c r="B61" s="49" t="s">
        <v>14895</v>
      </c>
      <c r="C61" s="48" t="s">
        <v>14842</v>
      </c>
      <c r="D61" s="49" t="s">
        <v>14847</v>
      </c>
      <c r="E61" s="65" t="s">
        <v>14870</v>
      </c>
      <c r="F61" s="49" t="s">
        <v>14861</v>
      </c>
      <c r="G61" s="49">
        <v>31301</v>
      </c>
      <c r="H61" s="53" t="s">
        <v>14909</v>
      </c>
      <c r="I61" s="50"/>
      <c r="J61" s="53" t="s">
        <v>14909</v>
      </c>
      <c r="K61" s="50"/>
      <c r="L61" s="50"/>
      <c r="M61" s="50" t="s">
        <v>14868</v>
      </c>
      <c r="N61" s="50">
        <v>1</v>
      </c>
      <c r="O61" s="72">
        <v>448</v>
      </c>
      <c r="P61" s="50" t="s">
        <v>14846</v>
      </c>
      <c r="Q61" s="74">
        <f t="shared" si="2"/>
        <v>448</v>
      </c>
      <c r="R61" s="73" t="s">
        <v>14844</v>
      </c>
      <c r="S61" s="73" t="s">
        <v>14844</v>
      </c>
      <c r="T61" s="73" t="s">
        <v>14844</v>
      </c>
      <c r="U61" s="73" t="s">
        <v>14844</v>
      </c>
      <c r="V61" s="74" t="s">
        <v>14844</v>
      </c>
      <c r="W61" s="73" t="s">
        <v>14844</v>
      </c>
      <c r="X61" s="73" t="s">
        <v>14844</v>
      </c>
      <c r="Y61" s="73" t="s">
        <v>14844</v>
      </c>
      <c r="Z61" s="73">
        <f t="shared" si="1"/>
        <v>448</v>
      </c>
      <c r="AA61" s="79" t="s">
        <v>14844</v>
      </c>
      <c r="AB61" s="79" t="s">
        <v>14844</v>
      </c>
      <c r="AC61" s="79" t="s">
        <v>14844</v>
      </c>
    </row>
    <row r="62" spans="1:29" s="54" customFormat="1" ht="60" customHeight="1" x14ac:dyDescent="0.35">
      <c r="A62" s="80" t="s">
        <v>14894</v>
      </c>
      <c r="B62" s="49" t="s">
        <v>14895</v>
      </c>
      <c r="C62" s="48" t="s">
        <v>14842</v>
      </c>
      <c r="D62" s="49" t="s">
        <v>14847</v>
      </c>
      <c r="E62" s="65" t="s">
        <v>14870</v>
      </c>
      <c r="F62" s="49" t="s">
        <v>14861</v>
      </c>
      <c r="G62" s="49">
        <v>31301</v>
      </c>
      <c r="H62" s="53" t="s">
        <v>14909</v>
      </c>
      <c r="I62" s="50"/>
      <c r="J62" s="53" t="s">
        <v>14909</v>
      </c>
      <c r="K62" s="50"/>
      <c r="L62" s="50"/>
      <c r="M62" s="50" t="s">
        <v>14868</v>
      </c>
      <c r="N62" s="50">
        <v>1</v>
      </c>
      <c r="O62" s="72">
        <v>408.1</v>
      </c>
      <c r="P62" s="50" t="s">
        <v>14846</v>
      </c>
      <c r="Q62" s="74">
        <f t="shared" si="2"/>
        <v>408.1</v>
      </c>
      <c r="R62" s="73" t="s">
        <v>14844</v>
      </c>
      <c r="S62" s="73" t="s">
        <v>14844</v>
      </c>
      <c r="T62" s="73" t="s">
        <v>14844</v>
      </c>
      <c r="U62" s="73" t="s">
        <v>14844</v>
      </c>
      <c r="V62" s="74" t="s">
        <v>14844</v>
      </c>
      <c r="W62" s="73" t="s">
        <v>14844</v>
      </c>
      <c r="X62" s="73" t="s">
        <v>14844</v>
      </c>
      <c r="Y62" s="73" t="s">
        <v>14844</v>
      </c>
      <c r="Z62" s="73">
        <f t="shared" si="1"/>
        <v>408.1</v>
      </c>
      <c r="AA62" s="79" t="s">
        <v>14844</v>
      </c>
      <c r="AB62" s="79" t="s">
        <v>14844</v>
      </c>
      <c r="AC62" s="79" t="s">
        <v>14844</v>
      </c>
    </row>
    <row r="63" spans="1:29" s="54" customFormat="1" ht="60" customHeight="1" x14ac:dyDescent="0.35">
      <c r="A63" s="80" t="s">
        <v>14894</v>
      </c>
      <c r="B63" s="49" t="s">
        <v>14895</v>
      </c>
      <c r="C63" s="48" t="s">
        <v>14842</v>
      </c>
      <c r="D63" s="49" t="s">
        <v>14910</v>
      </c>
      <c r="E63" s="65" t="s">
        <v>14911</v>
      </c>
      <c r="F63" s="49" t="s">
        <v>14848</v>
      </c>
      <c r="G63" s="49">
        <v>32601</v>
      </c>
      <c r="H63" s="53" t="s">
        <v>14912</v>
      </c>
      <c r="I63" s="50"/>
      <c r="J63" s="53" t="s">
        <v>14752</v>
      </c>
      <c r="K63" s="50"/>
      <c r="L63" s="50"/>
      <c r="M63" s="50" t="s">
        <v>14868</v>
      </c>
      <c r="N63" s="50">
        <v>1</v>
      </c>
      <c r="O63" s="72">
        <v>1971.9999999999998</v>
      </c>
      <c r="P63" s="50" t="s">
        <v>14846</v>
      </c>
      <c r="Q63" s="74">
        <f t="shared" si="2"/>
        <v>1971.9999999999998</v>
      </c>
      <c r="R63" s="73" t="s">
        <v>14844</v>
      </c>
      <c r="S63" s="73" t="s">
        <v>14844</v>
      </c>
      <c r="T63" s="73" t="s">
        <v>14844</v>
      </c>
      <c r="U63" s="73" t="s">
        <v>14844</v>
      </c>
      <c r="V63" s="74" t="s">
        <v>14844</v>
      </c>
      <c r="W63" s="73" t="s">
        <v>14844</v>
      </c>
      <c r="X63" s="73" t="s">
        <v>14844</v>
      </c>
      <c r="Y63" s="73" t="s">
        <v>14844</v>
      </c>
      <c r="Z63" s="73">
        <f t="shared" si="1"/>
        <v>1971.9999999999998</v>
      </c>
      <c r="AA63" s="79" t="s">
        <v>14844</v>
      </c>
      <c r="AB63" s="79" t="s">
        <v>14844</v>
      </c>
      <c r="AC63" s="79" t="s">
        <v>14844</v>
      </c>
    </row>
    <row r="64" spans="1:29" s="54" customFormat="1" ht="60" customHeight="1" x14ac:dyDescent="0.35">
      <c r="A64" s="80" t="s">
        <v>14894</v>
      </c>
      <c r="B64" s="49" t="s">
        <v>14895</v>
      </c>
      <c r="C64" s="48" t="s">
        <v>14842</v>
      </c>
      <c r="D64" s="49" t="s">
        <v>14847</v>
      </c>
      <c r="E64" s="65" t="s">
        <v>14870</v>
      </c>
      <c r="F64" s="49" t="s">
        <v>14861</v>
      </c>
      <c r="G64" s="49">
        <v>29301</v>
      </c>
      <c r="H64" s="55" t="s">
        <v>14913</v>
      </c>
      <c r="I64" s="50" t="s">
        <v>10500</v>
      </c>
      <c r="J64" s="53" t="s">
        <v>10501</v>
      </c>
      <c r="K64" s="50"/>
      <c r="L64" s="50"/>
      <c r="M64" s="50" t="s">
        <v>14914</v>
      </c>
      <c r="N64" s="50">
        <v>10</v>
      </c>
      <c r="O64" s="72">
        <v>3195.8</v>
      </c>
      <c r="P64" s="50" t="s">
        <v>14846</v>
      </c>
      <c r="Q64" s="74">
        <f t="shared" si="2"/>
        <v>31958</v>
      </c>
      <c r="R64" s="73" t="s">
        <v>14844</v>
      </c>
      <c r="S64" s="73" t="s">
        <v>14844</v>
      </c>
      <c r="T64" s="73" t="s">
        <v>14844</v>
      </c>
      <c r="U64" s="73" t="s">
        <v>14844</v>
      </c>
      <c r="V64" s="74" t="s">
        <v>14844</v>
      </c>
      <c r="W64" s="73" t="s">
        <v>14844</v>
      </c>
      <c r="X64" s="73" t="s">
        <v>14844</v>
      </c>
      <c r="Y64" s="73" t="s">
        <v>14844</v>
      </c>
      <c r="Z64" s="73">
        <f t="shared" si="1"/>
        <v>31958</v>
      </c>
      <c r="AA64" s="79" t="s">
        <v>14844</v>
      </c>
      <c r="AB64" s="79" t="s">
        <v>14844</v>
      </c>
      <c r="AC64" s="79" t="s">
        <v>14844</v>
      </c>
    </row>
    <row r="65" spans="1:29" s="54" customFormat="1" ht="60" customHeight="1" x14ac:dyDescent="0.35">
      <c r="A65" s="80" t="s">
        <v>14894</v>
      </c>
      <c r="B65" s="49" t="s">
        <v>14895</v>
      </c>
      <c r="C65" s="48" t="s">
        <v>14842</v>
      </c>
      <c r="D65" s="49" t="s">
        <v>14849</v>
      </c>
      <c r="E65" s="48" t="s">
        <v>14842</v>
      </c>
      <c r="F65" s="49" t="s">
        <v>14848</v>
      </c>
      <c r="G65" s="49">
        <v>31801</v>
      </c>
      <c r="H65" s="81" t="s">
        <v>14915</v>
      </c>
      <c r="I65" s="50"/>
      <c r="J65" s="53" t="s">
        <v>14860</v>
      </c>
      <c r="K65" s="50"/>
      <c r="L65" s="50"/>
      <c r="M65" s="50" t="s">
        <v>14868</v>
      </c>
      <c r="N65" s="50">
        <v>1</v>
      </c>
      <c r="O65" s="72">
        <v>3929.9987999999994</v>
      </c>
      <c r="P65" s="50" t="s">
        <v>14846</v>
      </c>
      <c r="Q65" s="74">
        <f t="shared" si="2"/>
        <v>3929.9987999999994</v>
      </c>
      <c r="R65" s="73" t="s">
        <v>14844</v>
      </c>
      <c r="S65" s="73" t="s">
        <v>14844</v>
      </c>
      <c r="T65" s="73" t="s">
        <v>14844</v>
      </c>
      <c r="U65" s="73" t="s">
        <v>14844</v>
      </c>
      <c r="V65" s="74" t="s">
        <v>14844</v>
      </c>
      <c r="W65" s="73" t="s">
        <v>14844</v>
      </c>
      <c r="X65" s="73" t="s">
        <v>14844</v>
      </c>
      <c r="Y65" s="73" t="s">
        <v>14844</v>
      </c>
      <c r="Z65" s="73">
        <f t="shared" si="1"/>
        <v>3929.9987999999994</v>
      </c>
      <c r="AA65" s="79" t="s">
        <v>14844</v>
      </c>
      <c r="AB65" s="79" t="s">
        <v>14844</v>
      </c>
      <c r="AC65" s="79" t="s">
        <v>14844</v>
      </c>
    </row>
    <row r="66" spans="1:29" s="54" customFormat="1" ht="60" customHeight="1" x14ac:dyDescent="0.35">
      <c r="A66" s="56" t="s">
        <v>14916</v>
      </c>
      <c r="B66" s="66" t="s">
        <v>14917</v>
      </c>
      <c r="C66" s="67" t="s">
        <v>14842</v>
      </c>
      <c r="D66" s="49" t="s">
        <v>14850</v>
      </c>
      <c r="E66" s="49" t="s">
        <v>14842</v>
      </c>
      <c r="F66" s="49" t="s">
        <v>14848</v>
      </c>
      <c r="G66" s="49" t="s">
        <v>8191</v>
      </c>
      <c r="H66" s="53" t="s">
        <v>14918</v>
      </c>
      <c r="I66" s="50" t="s">
        <v>8189</v>
      </c>
      <c r="J66" s="53" t="s">
        <v>8190</v>
      </c>
      <c r="K66" s="57"/>
      <c r="L66" s="58"/>
      <c r="M66" s="50" t="s">
        <v>10</v>
      </c>
      <c r="N66" s="50">
        <v>3</v>
      </c>
      <c r="O66" s="59">
        <v>227.94000000000003</v>
      </c>
      <c r="P66" s="60" t="s">
        <v>14919</v>
      </c>
      <c r="Q66" s="74">
        <v>683.82</v>
      </c>
      <c r="R66" s="74" t="s">
        <v>14844</v>
      </c>
      <c r="S66" s="74" t="s">
        <v>14844</v>
      </c>
      <c r="T66" s="74" t="s">
        <v>14844</v>
      </c>
      <c r="U66" s="74" t="s">
        <v>14844</v>
      </c>
      <c r="V66" s="74" t="s">
        <v>14844</v>
      </c>
      <c r="W66" s="74" t="s">
        <v>14844</v>
      </c>
      <c r="X66" s="74" t="s">
        <v>14844</v>
      </c>
      <c r="Y66" s="74" t="s">
        <v>14844</v>
      </c>
      <c r="Z66" s="74">
        <v>683.82</v>
      </c>
      <c r="AA66" s="79" t="s">
        <v>14844</v>
      </c>
      <c r="AB66" s="79" t="s">
        <v>14844</v>
      </c>
      <c r="AC66" s="79" t="s">
        <v>14844</v>
      </c>
    </row>
    <row r="67" spans="1:29" s="54" customFormat="1" ht="60" customHeight="1" x14ac:dyDescent="0.35">
      <c r="A67" s="56" t="s">
        <v>14916</v>
      </c>
      <c r="B67" s="66" t="s">
        <v>14917</v>
      </c>
      <c r="C67" s="67" t="s">
        <v>14842</v>
      </c>
      <c r="D67" s="49" t="s">
        <v>14850</v>
      </c>
      <c r="E67" s="49" t="s">
        <v>14842</v>
      </c>
      <c r="F67" s="49" t="s">
        <v>14848</v>
      </c>
      <c r="G67" s="49" t="s">
        <v>11</v>
      </c>
      <c r="H67" s="53" t="s">
        <v>14920</v>
      </c>
      <c r="I67" s="50" t="s">
        <v>1359</v>
      </c>
      <c r="J67" s="53" t="s">
        <v>1360</v>
      </c>
      <c r="K67" s="57"/>
      <c r="L67" s="58"/>
      <c r="M67" s="50" t="s">
        <v>632</v>
      </c>
      <c r="N67" s="50">
        <v>100</v>
      </c>
      <c r="O67" s="59">
        <v>81.2</v>
      </c>
      <c r="P67" s="60" t="s">
        <v>14919</v>
      </c>
      <c r="Q67" s="74">
        <v>8120</v>
      </c>
      <c r="R67" s="74" t="s">
        <v>14844</v>
      </c>
      <c r="S67" s="74" t="s">
        <v>14844</v>
      </c>
      <c r="T67" s="74" t="s">
        <v>14844</v>
      </c>
      <c r="U67" s="74" t="s">
        <v>14844</v>
      </c>
      <c r="V67" s="74" t="s">
        <v>14844</v>
      </c>
      <c r="W67" s="74" t="s">
        <v>14844</v>
      </c>
      <c r="X67" s="74" t="s">
        <v>14844</v>
      </c>
      <c r="Y67" s="74" t="s">
        <v>14844</v>
      </c>
      <c r="Z67" s="74">
        <v>8120</v>
      </c>
      <c r="AA67" s="79" t="s">
        <v>14844</v>
      </c>
      <c r="AB67" s="79" t="s">
        <v>14844</v>
      </c>
      <c r="AC67" s="79" t="s">
        <v>14844</v>
      </c>
    </row>
    <row r="68" spans="1:29" s="54" customFormat="1" ht="60" customHeight="1" x14ac:dyDescent="0.35">
      <c r="A68" s="56" t="s">
        <v>14916</v>
      </c>
      <c r="B68" s="66" t="s">
        <v>14917</v>
      </c>
      <c r="C68" s="67" t="s">
        <v>14842</v>
      </c>
      <c r="D68" s="49" t="s">
        <v>14850</v>
      </c>
      <c r="E68" s="49" t="s">
        <v>14842</v>
      </c>
      <c r="F68" s="49" t="s">
        <v>14848</v>
      </c>
      <c r="G68" s="49" t="s">
        <v>14921</v>
      </c>
      <c r="H68" s="53" t="s">
        <v>14922</v>
      </c>
      <c r="I68" s="50"/>
      <c r="J68" s="53" t="s">
        <v>14923</v>
      </c>
      <c r="K68" s="57" t="s">
        <v>14924</v>
      </c>
      <c r="L68" s="58" t="s">
        <v>14899</v>
      </c>
      <c r="M68" s="50" t="s">
        <v>14868</v>
      </c>
      <c r="N68" s="50">
        <v>1</v>
      </c>
      <c r="O68" s="59">
        <v>6284.7291999999998</v>
      </c>
      <c r="P68" s="60" t="s">
        <v>14919</v>
      </c>
      <c r="Q68" s="74">
        <v>6284.7291999999998</v>
      </c>
      <c r="R68" s="74" t="s">
        <v>14844</v>
      </c>
      <c r="S68" s="74" t="s">
        <v>14844</v>
      </c>
      <c r="T68" s="74" t="s">
        <v>14844</v>
      </c>
      <c r="U68" s="74" t="s">
        <v>14844</v>
      </c>
      <c r="V68" s="74" t="s">
        <v>14844</v>
      </c>
      <c r="W68" s="74" t="s">
        <v>14844</v>
      </c>
      <c r="X68" s="74" t="s">
        <v>14844</v>
      </c>
      <c r="Y68" s="74" t="s">
        <v>14844</v>
      </c>
      <c r="Z68" s="74">
        <v>6284.7291999999998</v>
      </c>
      <c r="AA68" s="79" t="s">
        <v>14844</v>
      </c>
      <c r="AB68" s="79" t="s">
        <v>14844</v>
      </c>
      <c r="AC68" s="79" t="s">
        <v>14844</v>
      </c>
    </row>
    <row r="69" spans="1:29" s="54" customFormat="1" ht="60" customHeight="1" x14ac:dyDescent="0.35">
      <c r="A69" s="56" t="s">
        <v>14916</v>
      </c>
      <c r="B69" s="66" t="s">
        <v>14917</v>
      </c>
      <c r="C69" s="67" t="s">
        <v>14842</v>
      </c>
      <c r="D69" s="49" t="s">
        <v>14847</v>
      </c>
      <c r="E69" s="49" t="s">
        <v>14870</v>
      </c>
      <c r="F69" s="49" t="s">
        <v>14861</v>
      </c>
      <c r="G69" s="49" t="s">
        <v>14925</v>
      </c>
      <c r="H69" s="53" t="s">
        <v>14926</v>
      </c>
      <c r="I69" s="50"/>
      <c r="J69" s="53" t="s">
        <v>14927</v>
      </c>
      <c r="K69" s="57"/>
      <c r="L69" s="58"/>
      <c r="M69" s="50" t="s">
        <v>14868</v>
      </c>
      <c r="N69" s="50">
        <v>1</v>
      </c>
      <c r="O69" s="59">
        <v>610.99520000000007</v>
      </c>
      <c r="P69" s="60" t="s">
        <v>14919</v>
      </c>
      <c r="Q69" s="74">
        <v>610.99520000000007</v>
      </c>
      <c r="R69" s="74" t="s">
        <v>14844</v>
      </c>
      <c r="S69" s="74" t="s">
        <v>14844</v>
      </c>
      <c r="T69" s="74" t="s">
        <v>14844</v>
      </c>
      <c r="U69" s="74" t="s">
        <v>14844</v>
      </c>
      <c r="V69" s="74" t="s">
        <v>14844</v>
      </c>
      <c r="W69" s="74" t="s">
        <v>14844</v>
      </c>
      <c r="X69" s="74" t="s">
        <v>14844</v>
      </c>
      <c r="Y69" s="74" t="s">
        <v>14844</v>
      </c>
      <c r="Z69" s="74">
        <v>610.99520000000007</v>
      </c>
      <c r="AA69" s="79" t="s">
        <v>14844</v>
      </c>
      <c r="AB69" s="79" t="s">
        <v>14844</v>
      </c>
      <c r="AC69" s="79" t="s">
        <v>14844</v>
      </c>
    </row>
    <row r="70" spans="1:29" s="54" customFormat="1" ht="60" customHeight="1" x14ac:dyDescent="0.35">
      <c r="A70" s="56" t="s">
        <v>14916</v>
      </c>
      <c r="B70" s="66" t="s">
        <v>14917</v>
      </c>
      <c r="C70" s="67" t="s">
        <v>14842</v>
      </c>
      <c r="D70" s="49" t="s">
        <v>14850</v>
      </c>
      <c r="E70" s="49" t="s">
        <v>14842</v>
      </c>
      <c r="F70" s="49" t="s">
        <v>14854</v>
      </c>
      <c r="G70" s="49" t="s">
        <v>14925</v>
      </c>
      <c r="H70" s="53" t="s">
        <v>14926</v>
      </c>
      <c r="I70" s="50"/>
      <c r="J70" s="53" t="s">
        <v>14928</v>
      </c>
      <c r="K70" s="57"/>
      <c r="L70" s="58"/>
      <c r="M70" s="50" t="s">
        <v>14868</v>
      </c>
      <c r="N70" s="50">
        <v>1</v>
      </c>
      <c r="O70" s="59">
        <v>610.99520000000007</v>
      </c>
      <c r="P70" s="60" t="s">
        <v>14919</v>
      </c>
      <c r="Q70" s="74">
        <v>610.99520000000007</v>
      </c>
      <c r="R70" s="74" t="s">
        <v>14844</v>
      </c>
      <c r="S70" s="74" t="s">
        <v>14844</v>
      </c>
      <c r="T70" s="74" t="s">
        <v>14844</v>
      </c>
      <c r="U70" s="74" t="s">
        <v>14844</v>
      </c>
      <c r="V70" s="74" t="s">
        <v>14844</v>
      </c>
      <c r="W70" s="74" t="s">
        <v>14844</v>
      </c>
      <c r="X70" s="74" t="s">
        <v>14844</v>
      </c>
      <c r="Y70" s="74" t="s">
        <v>14844</v>
      </c>
      <c r="Z70" s="74">
        <v>610.99520000000007</v>
      </c>
      <c r="AA70" s="79" t="s">
        <v>14844</v>
      </c>
      <c r="AB70" s="79" t="s">
        <v>14844</v>
      </c>
      <c r="AC70" s="79" t="s">
        <v>14844</v>
      </c>
    </row>
    <row r="71" spans="1:29" s="54" customFormat="1" ht="60" customHeight="1" x14ac:dyDescent="0.35">
      <c r="A71" s="56" t="s">
        <v>14916</v>
      </c>
      <c r="B71" s="66" t="s">
        <v>14917</v>
      </c>
      <c r="C71" s="67" t="s">
        <v>14842</v>
      </c>
      <c r="D71" s="49" t="s">
        <v>14849</v>
      </c>
      <c r="E71" s="49" t="s">
        <v>14842</v>
      </c>
      <c r="F71" s="49" t="s">
        <v>14848</v>
      </c>
      <c r="G71" s="49" t="s">
        <v>14929</v>
      </c>
      <c r="H71" s="53" t="s">
        <v>14930</v>
      </c>
      <c r="I71" s="50"/>
      <c r="J71" s="53" t="s">
        <v>14915</v>
      </c>
      <c r="K71" s="57"/>
      <c r="L71" s="58"/>
      <c r="M71" s="50" t="s">
        <v>14868</v>
      </c>
      <c r="N71" s="50">
        <v>1</v>
      </c>
      <c r="O71" s="59">
        <v>330.18239999999997</v>
      </c>
      <c r="P71" s="60" t="s">
        <v>14919</v>
      </c>
      <c r="Q71" s="74">
        <v>330.18239999999997</v>
      </c>
      <c r="R71" s="74" t="s">
        <v>14844</v>
      </c>
      <c r="S71" s="74" t="s">
        <v>14844</v>
      </c>
      <c r="T71" s="74" t="s">
        <v>14844</v>
      </c>
      <c r="U71" s="74" t="s">
        <v>14844</v>
      </c>
      <c r="V71" s="74" t="s">
        <v>14844</v>
      </c>
      <c r="W71" s="74" t="s">
        <v>14844</v>
      </c>
      <c r="X71" s="74" t="s">
        <v>14844</v>
      </c>
      <c r="Y71" s="74" t="s">
        <v>14844</v>
      </c>
      <c r="Z71" s="74">
        <v>330.18239999999997</v>
      </c>
      <c r="AA71" s="79" t="s">
        <v>14844</v>
      </c>
      <c r="AB71" s="79" t="s">
        <v>14844</v>
      </c>
      <c r="AC71" s="79" t="s">
        <v>14844</v>
      </c>
    </row>
    <row r="72" spans="1:29" s="54" customFormat="1" ht="60" customHeight="1" x14ac:dyDescent="0.35">
      <c r="A72" s="56" t="s">
        <v>14916</v>
      </c>
      <c r="B72" s="66" t="s">
        <v>14917</v>
      </c>
      <c r="C72" s="67" t="s">
        <v>14842</v>
      </c>
      <c r="D72" s="49" t="s">
        <v>14850</v>
      </c>
      <c r="E72" s="49" t="s">
        <v>14842</v>
      </c>
      <c r="F72" s="49" t="s">
        <v>14854</v>
      </c>
      <c r="G72" s="49" t="s">
        <v>14931</v>
      </c>
      <c r="H72" s="53" t="s">
        <v>14932</v>
      </c>
      <c r="I72" s="50"/>
      <c r="J72" s="53" t="s">
        <v>14933</v>
      </c>
      <c r="K72" s="57" t="s">
        <v>14934</v>
      </c>
      <c r="L72" s="58" t="s">
        <v>14899</v>
      </c>
      <c r="M72" s="50" t="s">
        <v>14868</v>
      </c>
      <c r="N72" s="50">
        <v>1</v>
      </c>
      <c r="O72" s="59">
        <v>41760</v>
      </c>
      <c r="P72" s="60" t="s">
        <v>14919</v>
      </c>
      <c r="Q72" s="74">
        <v>41760</v>
      </c>
      <c r="R72" s="74" t="s">
        <v>14844</v>
      </c>
      <c r="S72" s="74" t="s">
        <v>14844</v>
      </c>
      <c r="T72" s="74" t="s">
        <v>14844</v>
      </c>
      <c r="U72" s="74" t="s">
        <v>14844</v>
      </c>
      <c r="V72" s="74" t="s">
        <v>14844</v>
      </c>
      <c r="W72" s="74" t="s">
        <v>14844</v>
      </c>
      <c r="X72" s="74" t="s">
        <v>14844</v>
      </c>
      <c r="Y72" s="74" t="s">
        <v>14844</v>
      </c>
      <c r="Z72" s="74">
        <v>41760</v>
      </c>
      <c r="AA72" s="79" t="s">
        <v>14844</v>
      </c>
      <c r="AB72" s="79" t="s">
        <v>14844</v>
      </c>
      <c r="AC72" s="79" t="s">
        <v>14844</v>
      </c>
    </row>
    <row r="73" spans="1:29" s="54" customFormat="1" ht="60" customHeight="1" x14ac:dyDescent="0.35">
      <c r="A73" s="56" t="s">
        <v>14916</v>
      </c>
      <c r="B73" s="66" t="s">
        <v>14917</v>
      </c>
      <c r="C73" s="67" t="s">
        <v>14842</v>
      </c>
      <c r="D73" s="49" t="s">
        <v>14850</v>
      </c>
      <c r="E73" s="49" t="s">
        <v>14842</v>
      </c>
      <c r="F73" s="49" t="s">
        <v>14848</v>
      </c>
      <c r="G73" s="49" t="s">
        <v>14921</v>
      </c>
      <c r="H73" s="53" t="s">
        <v>14922</v>
      </c>
      <c r="I73" s="50"/>
      <c r="J73" s="53" t="s">
        <v>14935</v>
      </c>
      <c r="K73" s="57" t="s">
        <v>14936</v>
      </c>
      <c r="L73" s="58" t="s">
        <v>14899</v>
      </c>
      <c r="M73" s="50" t="s">
        <v>14868</v>
      </c>
      <c r="N73" s="50">
        <v>1</v>
      </c>
      <c r="O73" s="59">
        <v>907.49120000000005</v>
      </c>
      <c r="P73" s="60" t="s">
        <v>14919</v>
      </c>
      <c r="Q73" s="74">
        <v>907.49120000000005</v>
      </c>
      <c r="R73" s="74" t="s">
        <v>14844</v>
      </c>
      <c r="S73" s="74" t="s">
        <v>14844</v>
      </c>
      <c r="T73" s="74" t="s">
        <v>14844</v>
      </c>
      <c r="U73" s="74" t="s">
        <v>14844</v>
      </c>
      <c r="V73" s="74" t="s">
        <v>14844</v>
      </c>
      <c r="W73" s="74" t="s">
        <v>14844</v>
      </c>
      <c r="X73" s="74" t="s">
        <v>14844</v>
      </c>
      <c r="Y73" s="74" t="s">
        <v>14844</v>
      </c>
      <c r="Z73" s="74">
        <v>907.49120000000005</v>
      </c>
      <c r="AA73" s="79" t="s">
        <v>14844</v>
      </c>
      <c r="AB73" s="79" t="s">
        <v>14844</v>
      </c>
      <c r="AC73" s="79" t="s">
        <v>14844</v>
      </c>
    </row>
    <row r="74" spans="1:29" s="54" customFormat="1" ht="60" customHeight="1" x14ac:dyDescent="0.35">
      <c r="A74" s="56" t="s">
        <v>14916</v>
      </c>
      <c r="B74" s="66" t="s">
        <v>14917</v>
      </c>
      <c r="C74" s="67" t="s">
        <v>14842</v>
      </c>
      <c r="D74" s="49" t="s">
        <v>14850</v>
      </c>
      <c r="E74" s="49" t="s">
        <v>14842</v>
      </c>
      <c r="F74" s="49" t="s">
        <v>14848</v>
      </c>
      <c r="G74" s="49" t="s">
        <v>9274</v>
      </c>
      <c r="H74" s="53" t="s">
        <v>14937</v>
      </c>
      <c r="I74" s="50" t="s">
        <v>9301</v>
      </c>
      <c r="J74" s="53" t="s">
        <v>9302</v>
      </c>
      <c r="K74" s="57" t="s">
        <v>14924</v>
      </c>
      <c r="L74" s="58" t="s">
        <v>14899</v>
      </c>
      <c r="M74" s="50" t="s">
        <v>5511</v>
      </c>
      <c r="N74" s="50">
        <v>1</v>
      </c>
      <c r="O74" s="59">
        <v>1777.5</v>
      </c>
      <c r="P74" s="60" t="s">
        <v>14919</v>
      </c>
      <c r="Q74" s="74">
        <v>1777.5</v>
      </c>
      <c r="R74" s="74" t="s">
        <v>14844</v>
      </c>
      <c r="S74" s="74" t="s">
        <v>14844</v>
      </c>
      <c r="T74" s="74" t="s">
        <v>14844</v>
      </c>
      <c r="U74" s="74" t="s">
        <v>14844</v>
      </c>
      <c r="V74" s="74" t="s">
        <v>14844</v>
      </c>
      <c r="W74" s="74" t="s">
        <v>14844</v>
      </c>
      <c r="X74" s="74" t="s">
        <v>14844</v>
      </c>
      <c r="Y74" s="74" t="s">
        <v>14844</v>
      </c>
      <c r="Z74" s="74">
        <v>1777.5</v>
      </c>
      <c r="AA74" s="79" t="s">
        <v>14844</v>
      </c>
      <c r="AB74" s="79" t="s">
        <v>14844</v>
      </c>
      <c r="AC74" s="79" t="s">
        <v>14844</v>
      </c>
    </row>
    <row r="75" spans="1:29" s="54" customFormat="1" ht="60" customHeight="1" x14ac:dyDescent="0.35">
      <c r="A75" s="56" t="s">
        <v>14916</v>
      </c>
      <c r="B75" s="66" t="s">
        <v>14917</v>
      </c>
      <c r="C75" s="67" t="s">
        <v>14842</v>
      </c>
      <c r="D75" s="49" t="s">
        <v>14847</v>
      </c>
      <c r="E75" s="49" t="s">
        <v>14870</v>
      </c>
      <c r="F75" s="49" t="s">
        <v>14861</v>
      </c>
      <c r="G75" s="49" t="s">
        <v>14938</v>
      </c>
      <c r="H75" s="53" t="s">
        <v>14939</v>
      </c>
      <c r="I75" s="50"/>
      <c r="J75" s="53" t="s">
        <v>14940</v>
      </c>
      <c r="K75" s="60" t="s">
        <v>14941</v>
      </c>
      <c r="L75" s="58" t="s">
        <v>14899</v>
      </c>
      <c r="M75" s="50" t="s">
        <v>14868</v>
      </c>
      <c r="N75" s="50">
        <v>1</v>
      </c>
      <c r="O75" s="59">
        <v>25334.400000000001</v>
      </c>
      <c r="P75" s="60" t="s">
        <v>14919</v>
      </c>
      <c r="Q75" s="74">
        <v>25334.400000000001</v>
      </c>
      <c r="R75" s="74" t="s">
        <v>14844</v>
      </c>
      <c r="S75" s="74" t="s">
        <v>14844</v>
      </c>
      <c r="T75" s="74" t="s">
        <v>14844</v>
      </c>
      <c r="U75" s="74" t="s">
        <v>14844</v>
      </c>
      <c r="V75" s="74" t="s">
        <v>14844</v>
      </c>
      <c r="W75" s="74" t="s">
        <v>14844</v>
      </c>
      <c r="X75" s="74" t="s">
        <v>14844</v>
      </c>
      <c r="Y75" s="74" t="s">
        <v>14844</v>
      </c>
      <c r="Z75" s="74">
        <v>25334.400000000001</v>
      </c>
      <c r="AA75" s="79" t="s">
        <v>14844</v>
      </c>
      <c r="AB75" s="79" t="s">
        <v>14844</v>
      </c>
      <c r="AC75" s="79" t="s">
        <v>14844</v>
      </c>
    </row>
    <row r="76" spans="1:29" s="54" customFormat="1" ht="60" customHeight="1" x14ac:dyDescent="0.35">
      <c r="A76" s="56" t="s">
        <v>14916</v>
      </c>
      <c r="B76" s="66" t="s">
        <v>14917</v>
      </c>
      <c r="C76" s="67" t="s">
        <v>14842</v>
      </c>
      <c r="D76" s="49" t="s">
        <v>14850</v>
      </c>
      <c r="E76" s="49" t="s">
        <v>14842</v>
      </c>
      <c r="F76" s="49" t="s">
        <v>14854</v>
      </c>
      <c r="G76" s="49" t="s">
        <v>14938</v>
      </c>
      <c r="H76" s="53" t="s">
        <v>14939</v>
      </c>
      <c r="I76" s="50"/>
      <c r="J76" s="53" t="s">
        <v>14942</v>
      </c>
      <c r="K76" s="60" t="s">
        <v>14943</v>
      </c>
      <c r="L76" s="58" t="s">
        <v>14899</v>
      </c>
      <c r="M76" s="50" t="s">
        <v>14868</v>
      </c>
      <c r="N76" s="50">
        <v>1</v>
      </c>
      <c r="O76" s="59">
        <v>25334.400000000001</v>
      </c>
      <c r="P76" s="60" t="s">
        <v>14919</v>
      </c>
      <c r="Q76" s="74">
        <v>25334.400000000001</v>
      </c>
      <c r="R76" s="74" t="s">
        <v>14844</v>
      </c>
      <c r="S76" s="74" t="s">
        <v>14844</v>
      </c>
      <c r="T76" s="74" t="s">
        <v>14844</v>
      </c>
      <c r="U76" s="74" t="s">
        <v>14844</v>
      </c>
      <c r="V76" s="74" t="s">
        <v>14844</v>
      </c>
      <c r="W76" s="74" t="s">
        <v>14844</v>
      </c>
      <c r="X76" s="74" t="s">
        <v>14844</v>
      </c>
      <c r="Y76" s="74" t="s">
        <v>14844</v>
      </c>
      <c r="Z76" s="74">
        <v>25334.400000000001</v>
      </c>
      <c r="AA76" s="79" t="s">
        <v>14844</v>
      </c>
      <c r="AB76" s="79" t="s">
        <v>14844</v>
      </c>
      <c r="AC76" s="79" t="s">
        <v>14844</v>
      </c>
    </row>
    <row r="77" spans="1:29" s="63" customFormat="1" ht="60" customHeight="1" x14ac:dyDescent="0.35">
      <c r="A77" s="56" t="s">
        <v>14971</v>
      </c>
      <c r="B77" s="66" t="s">
        <v>14944</v>
      </c>
      <c r="C77" s="68" t="s">
        <v>14842</v>
      </c>
      <c r="D77" s="69" t="s">
        <v>14847</v>
      </c>
      <c r="E77" s="68">
        <v>88</v>
      </c>
      <c r="F77" s="69" t="s">
        <v>14861</v>
      </c>
      <c r="G77" s="70">
        <v>35201</v>
      </c>
      <c r="H77" s="61" t="s">
        <v>14945</v>
      </c>
      <c r="I77" s="58"/>
      <c r="J77" s="78" t="s">
        <v>14946</v>
      </c>
      <c r="K77" s="60"/>
      <c r="L77" s="58"/>
      <c r="M77" s="75" t="s">
        <v>14868</v>
      </c>
      <c r="N77" s="62">
        <v>1</v>
      </c>
      <c r="O77" s="76">
        <v>27608</v>
      </c>
      <c r="P77" s="60" t="s">
        <v>14846</v>
      </c>
      <c r="Q77" s="73">
        <v>27608</v>
      </c>
      <c r="R77" s="73" t="s">
        <v>14844</v>
      </c>
      <c r="S77" s="73" t="s">
        <v>14844</v>
      </c>
      <c r="T77" s="73" t="s">
        <v>14844</v>
      </c>
      <c r="U77" s="73" t="s">
        <v>14844</v>
      </c>
      <c r="V77" s="73" t="s">
        <v>14844</v>
      </c>
      <c r="W77" s="73" t="s">
        <v>14844</v>
      </c>
      <c r="X77" s="73" t="s">
        <v>14844</v>
      </c>
      <c r="Y77" s="73" t="s">
        <v>14844</v>
      </c>
      <c r="Z77" s="73">
        <f>Q77</f>
        <v>27608</v>
      </c>
      <c r="AA77" s="79" t="s">
        <v>14844</v>
      </c>
      <c r="AB77" s="79" t="s">
        <v>14844</v>
      </c>
      <c r="AC77" s="79" t="s">
        <v>14844</v>
      </c>
    </row>
    <row r="78" spans="1:29" s="63" customFormat="1" ht="60" customHeight="1" x14ac:dyDescent="0.35">
      <c r="A78" s="56" t="s">
        <v>14971</v>
      </c>
      <c r="B78" s="66" t="s">
        <v>14944</v>
      </c>
      <c r="C78" s="68" t="s">
        <v>14842</v>
      </c>
      <c r="D78" s="69" t="s">
        <v>14847</v>
      </c>
      <c r="E78" s="68">
        <v>88</v>
      </c>
      <c r="F78" s="69" t="s">
        <v>14861</v>
      </c>
      <c r="G78" s="70">
        <v>35901</v>
      </c>
      <c r="H78" s="61" t="s">
        <v>14947</v>
      </c>
      <c r="I78" s="58"/>
      <c r="J78" s="78" t="s">
        <v>14948</v>
      </c>
      <c r="K78" s="60"/>
      <c r="L78" s="58"/>
      <c r="M78" s="75" t="s">
        <v>14868</v>
      </c>
      <c r="N78" s="62">
        <v>1</v>
      </c>
      <c r="O78" s="76">
        <v>1160</v>
      </c>
      <c r="P78" s="60" t="s">
        <v>14846</v>
      </c>
      <c r="Q78" s="73">
        <v>1160</v>
      </c>
      <c r="R78" s="73" t="s">
        <v>14844</v>
      </c>
      <c r="S78" s="73" t="s">
        <v>14844</v>
      </c>
      <c r="T78" s="73" t="s">
        <v>14844</v>
      </c>
      <c r="U78" s="73" t="s">
        <v>14844</v>
      </c>
      <c r="V78" s="73" t="s">
        <v>14844</v>
      </c>
      <c r="W78" s="73" t="s">
        <v>14844</v>
      </c>
      <c r="X78" s="73" t="s">
        <v>14844</v>
      </c>
      <c r="Y78" s="73" t="s">
        <v>14844</v>
      </c>
      <c r="Z78" s="73">
        <f t="shared" ref="Z78:Z110" si="3">Q78</f>
        <v>1160</v>
      </c>
      <c r="AA78" s="79" t="s">
        <v>14844</v>
      </c>
      <c r="AB78" s="79" t="s">
        <v>14844</v>
      </c>
      <c r="AC78" s="79" t="s">
        <v>14844</v>
      </c>
    </row>
    <row r="79" spans="1:29" s="63" customFormat="1" ht="60" customHeight="1" x14ac:dyDescent="0.35">
      <c r="A79" s="56" t="s">
        <v>14971</v>
      </c>
      <c r="B79" s="66" t="s">
        <v>14944</v>
      </c>
      <c r="C79" s="68" t="s">
        <v>14842</v>
      </c>
      <c r="D79" s="69" t="s">
        <v>14847</v>
      </c>
      <c r="E79" s="68">
        <v>88</v>
      </c>
      <c r="F79" s="69" t="s">
        <v>14864</v>
      </c>
      <c r="G79" s="70">
        <v>21101</v>
      </c>
      <c r="H79" s="61" t="s">
        <v>14685</v>
      </c>
      <c r="I79" s="58" t="s">
        <v>1359</v>
      </c>
      <c r="J79" s="78" t="s">
        <v>1360</v>
      </c>
      <c r="K79" s="60"/>
      <c r="L79" s="58"/>
      <c r="M79" s="75" t="s">
        <v>632</v>
      </c>
      <c r="N79" s="62">
        <v>10</v>
      </c>
      <c r="O79" s="76">
        <v>81.2</v>
      </c>
      <c r="P79" s="60" t="s">
        <v>14846</v>
      </c>
      <c r="Q79" s="73">
        <v>812</v>
      </c>
      <c r="R79" s="73" t="s">
        <v>14844</v>
      </c>
      <c r="S79" s="73" t="s">
        <v>14844</v>
      </c>
      <c r="T79" s="73" t="s">
        <v>14844</v>
      </c>
      <c r="U79" s="73" t="s">
        <v>14844</v>
      </c>
      <c r="V79" s="73" t="s">
        <v>14844</v>
      </c>
      <c r="W79" s="73" t="s">
        <v>14844</v>
      </c>
      <c r="X79" s="73" t="s">
        <v>14844</v>
      </c>
      <c r="Y79" s="73" t="s">
        <v>14844</v>
      </c>
      <c r="Z79" s="73">
        <f t="shared" si="3"/>
        <v>812</v>
      </c>
      <c r="AA79" s="79" t="s">
        <v>14844</v>
      </c>
      <c r="AB79" s="79" t="s">
        <v>14844</v>
      </c>
      <c r="AC79" s="79" t="s">
        <v>14844</v>
      </c>
    </row>
    <row r="80" spans="1:29" s="63" customFormat="1" ht="60" customHeight="1" x14ac:dyDescent="0.35">
      <c r="A80" s="56" t="s">
        <v>14971</v>
      </c>
      <c r="B80" s="66" t="s">
        <v>14944</v>
      </c>
      <c r="C80" s="68" t="s">
        <v>14842</v>
      </c>
      <c r="D80" s="69" t="s">
        <v>14847</v>
      </c>
      <c r="E80" s="68">
        <v>88</v>
      </c>
      <c r="F80" s="69" t="s">
        <v>14864</v>
      </c>
      <c r="G80" s="70">
        <v>21101</v>
      </c>
      <c r="H80" s="61" t="s">
        <v>14685</v>
      </c>
      <c r="I80" s="58" t="s">
        <v>1375</v>
      </c>
      <c r="J80" s="78" t="s">
        <v>1376</v>
      </c>
      <c r="K80" s="60"/>
      <c r="L80" s="58"/>
      <c r="M80" s="75" t="s">
        <v>632</v>
      </c>
      <c r="N80" s="62">
        <v>10</v>
      </c>
      <c r="O80" s="76">
        <v>110.2</v>
      </c>
      <c r="P80" s="60" t="s">
        <v>14846</v>
      </c>
      <c r="Q80" s="73">
        <v>1102</v>
      </c>
      <c r="R80" s="73" t="s">
        <v>14844</v>
      </c>
      <c r="S80" s="73" t="s">
        <v>14844</v>
      </c>
      <c r="T80" s="73" t="s">
        <v>14844</v>
      </c>
      <c r="U80" s="73" t="s">
        <v>14844</v>
      </c>
      <c r="V80" s="73" t="s">
        <v>14844</v>
      </c>
      <c r="W80" s="73" t="s">
        <v>14844</v>
      </c>
      <c r="X80" s="73" t="s">
        <v>14844</v>
      </c>
      <c r="Y80" s="73" t="s">
        <v>14844</v>
      </c>
      <c r="Z80" s="73">
        <f t="shared" si="3"/>
        <v>1102</v>
      </c>
      <c r="AA80" s="79" t="s">
        <v>14844</v>
      </c>
      <c r="AB80" s="79" t="s">
        <v>14844</v>
      </c>
      <c r="AC80" s="79" t="s">
        <v>14844</v>
      </c>
    </row>
    <row r="81" spans="1:29" s="63" customFormat="1" ht="60" customHeight="1" x14ac:dyDescent="0.35">
      <c r="A81" s="56" t="s">
        <v>14971</v>
      </c>
      <c r="B81" s="66" t="s">
        <v>14944</v>
      </c>
      <c r="C81" s="68" t="s">
        <v>14842</v>
      </c>
      <c r="D81" s="69" t="s">
        <v>14847</v>
      </c>
      <c r="E81" s="68">
        <v>88</v>
      </c>
      <c r="F81" s="69" t="s">
        <v>14864</v>
      </c>
      <c r="G81" s="70">
        <v>21101</v>
      </c>
      <c r="H81" s="61" t="s">
        <v>14685</v>
      </c>
      <c r="I81" s="58" t="s">
        <v>130</v>
      </c>
      <c r="J81" s="78" t="s">
        <v>131</v>
      </c>
      <c r="K81" s="60"/>
      <c r="L81" s="58"/>
      <c r="M81" s="75" t="s">
        <v>10</v>
      </c>
      <c r="N81" s="62">
        <v>10</v>
      </c>
      <c r="O81" s="76">
        <v>3.88</v>
      </c>
      <c r="P81" s="60" t="s">
        <v>14846</v>
      </c>
      <c r="Q81" s="73">
        <v>38.799999999999997</v>
      </c>
      <c r="R81" s="73" t="s">
        <v>14844</v>
      </c>
      <c r="S81" s="73" t="s">
        <v>14844</v>
      </c>
      <c r="T81" s="73" t="s">
        <v>14844</v>
      </c>
      <c r="U81" s="73" t="s">
        <v>14844</v>
      </c>
      <c r="V81" s="73" t="s">
        <v>14844</v>
      </c>
      <c r="W81" s="73" t="s">
        <v>14844</v>
      </c>
      <c r="X81" s="73" t="s">
        <v>14844</v>
      </c>
      <c r="Y81" s="73" t="s">
        <v>14844</v>
      </c>
      <c r="Z81" s="73">
        <f t="shared" si="3"/>
        <v>38.799999999999997</v>
      </c>
      <c r="AA81" s="79" t="s">
        <v>14844</v>
      </c>
      <c r="AB81" s="79" t="s">
        <v>14844</v>
      </c>
      <c r="AC81" s="79" t="s">
        <v>14844</v>
      </c>
    </row>
    <row r="82" spans="1:29" s="63" customFormat="1" ht="60" customHeight="1" x14ac:dyDescent="0.35">
      <c r="A82" s="56" t="s">
        <v>14971</v>
      </c>
      <c r="B82" s="66" t="s">
        <v>14944</v>
      </c>
      <c r="C82" s="68" t="s">
        <v>14842</v>
      </c>
      <c r="D82" s="69" t="s">
        <v>14847</v>
      </c>
      <c r="E82" s="68">
        <v>88</v>
      </c>
      <c r="F82" s="69" t="s">
        <v>14864</v>
      </c>
      <c r="G82" s="70">
        <v>21101</v>
      </c>
      <c r="H82" s="61" t="s">
        <v>14685</v>
      </c>
      <c r="I82" s="58" t="s">
        <v>130</v>
      </c>
      <c r="J82" s="78" t="s">
        <v>131</v>
      </c>
      <c r="K82" s="60"/>
      <c r="L82" s="58"/>
      <c r="M82" s="75" t="s">
        <v>10</v>
      </c>
      <c r="N82" s="62">
        <v>14</v>
      </c>
      <c r="O82" s="76">
        <v>3.89</v>
      </c>
      <c r="P82" s="60" t="s">
        <v>14846</v>
      </c>
      <c r="Q82" s="73">
        <v>54.46</v>
      </c>
      <c r="R82" s="73" t="s">
        <v>14844</v>
      </c>
      <c r="S82" s="73" t="s">
        <v>14844</v>
      </c>
      <c r="T82" s="73" t="s">
        <v>14844</v>
      </c>
      <c r="U82" s="73" t="s">
        <v>14844</v>
      </c>
      <c r="V82" s="73" t="s">
        <v>14844</v>
      </c>
      <c r="W82" s="73" t="s">
        <v>14844</v>
      </c>
      <c r="X82" s="73" t="s">
        <v>14844</v>
      </c>
      <c r="Y82" s="73" t="s">
        <v>14844</v>
      </c>
      <c r="Z82" s="73">
        <f t="shared" si="3"/>
        <v>54.46</v>
      </c>
      <c r="AA82" s="79" t="s">
        <v>14844</v>
      </c>
      <c r="AB82" s="79" t="s">
        <v>14844</v>
      </c>
      <c r="AC82" s="79" t="s">
        <v>14844</v>
      </c>
    </row>
    <row r="83" spans="1:29" s="63" customFormat="1" ht="60" customHeight="1" x14ac:dyDescent="0.35">
      <c r="A83" s="56" t="s">
        <v>14971</v>
      </c>
      <c r="B83" s="66" t="s">
        <v>14944</v>
      </c>
      <c r="C83" s="68" t="s">
        <v>14842</v>
      </c>
      <c r="D83" s="69" t="s">
        <v>14850</v>
      </c>
      <c r="E83" s="68">
        <v>1</v>
      </c>
      <c r="F83" s="69" t="s">
        <v>14864</v>
      </c>
      <c r="G83" s="70">
        <v>22104</v>
      </c>
      <c r="H83" s="61" t="s">
        <v>14693</v>
      </c>
      <c r="I83" s="58" t="s">
        <v>5697</v>
      </c>
      <c r="J83" s="78" t="s">
        <v>5542</v>
      </c>
      <c r="K83" s="60"/>
      <c r="L83" s="58"/>
      <c r="M83" s="75" t="s">
        <v>632</v>
      </c>
      <c r="N83" s="62">
        <v>1</v>
      </c>
      <c r="O83" s="76">
        <v>145.4</v>
      </c>
      <c r="P83" s="60" t="s">
        <v>14846</v>
      </c>
      <c r="Q83" s="73">
        <v>145.4</v>
      </c>
      <c r="R83" s="73" t="s">
        <v>14844</v>
      </c>
      <c r="S83" s="73" t="s">
        <v>14844</v>
      </c>
      <c r="T83" s="73" t="s">
        <v>14844</v>
      </c>
      <c r="U83" s="73" t="s">
        <v>14844</v>
      </c>
      <c r="V83" s="73" t="s">
        <v>14844</v>
      </c>
      <c r="W83" s="73" t="s">
        <v>14844</v>
      </c>
      <c r="X83" s="73" t="s">
        <v>14844</v>
      </c>
      <c r="Y83" s="73" t="s">
        <v>14844</v>
      </c>
      <c r="Z83" s="73">
        <f t="shared" si="3"/>
        <v>145.4</v>
      </c>
      <c r="AA83" s="79" t="s">
        <v>14844</v>
      </c>
      <c r="AB83" s="79" t="s">
        <v>14844</v>
      </c>
      <c r="AC83" s="79" t="s">
        <v>14844</v>
      </c>
    </row>
    <row r="84" spans="1:29" s="63" customFormat="1" ht="60" customHeight="1" x14ac:dyDescent="0.35">
      <c r="A84" s="56" t="s">
        <v>14971</v>
      </c>
      <c r="B84" s="66" t="s">
        <v>14944</v>
      </c>
      <c r="C84" s="68" t="s">
        <v>14842</v>
      </c>
      <c r="D84" s="69" t="s">
        <v>14850</v>
      </c>
      <c r="E84" s="68">
        <v>1</v>
      </c>
      <c r="F84" s="69" t="s">
        <v>14864</v>
      </c>
      <c r="G84" s="70">
        <v>22104</v>
      </c>
      <c r="H84" s="61" t="s">
        <v>14693</v>
      </c>
      <c r="I84" s="58" t="s">
        <v>5611</v>
      </c>
      <c r="J84" s="78" t="s">
        <v>5605</v>
      </c>
      <c r="K84" s="60"/>
      <c r="L84" s="58"/>
      <c r="M84" s="75" t="s">
        <v>632</v>
      </c>
      <c r="N84" s="62">
        <v>2</v>
      </c>
      <c r="O84" s="76">
        <v>589.65</v>
      </c>
      <c r="P84" s="60" t="s">
        <v>14846</v>
      </c>
      <c r="Q84" s="73">
        <v>1179.3</v>
      </c>
      <c r="R84" s="73" t="s">
        <v>14844</v>
      </c>
      <c r="S84" s="73" t="s">
        <v>14844</v>
      </c>
      <c r="T84" s="73" t="s">
        <v>14844</v>
      </c>
      <c r="U84" s="73" t="s">
        <v>14844</v>
      </c>
      <c r="V84" s="73" t="s">
        <v>14844</v>
      </c>
      <c r="W84" s="73" t="s">
        <v>14844</v>
      </c>
      <c r="X84" s="73" t="s">
        <v>14844</v>
      </c>
      <c r="Y84" s="73" t="s">
        <v>14844</v>
      </c>
      <c r="Z84" s="73">
        <f t="shared" si="3"/>
        <v>1179.3</v>
      </c>
      <c r="AA84" s="79" t="s">
        <v>14844</v>
      </c>
      <c r="AB84" s="79" t="s">
        <v>14844</v>
      </c>
      <c r="AC84" s="79" t="s">
        <v>14844</v>
      </c>
    </row>
    <row r="85" spans="1:29" s="63" customFormat="1" ht="60" customHeight="1" x14ac:dyDescent="0.35">
      <c r="A85" s="56" t="s">
        <v>14971</v>
      </c>
      <c r="B85" s="66" t="s">
        <v>14944</v>
      </c>
      <c r="C85" s="68" t="s">
        <v>14842</v>
      </c>
      <c r="D85" s="69" t="s">
        <v>14850</v>
      </c>
      <c r="E85" s="68">
        <v>1</v>
      </c>
      <c r="F85" s="69" t="s">
        <v>14864</v>
      </c>
      <c r="G85" s="70">
        <v>22104</v>
      </c>
      <c r="H85" s="61" t="s">
        <v>14693</v>
      </c>
      <c r="I85" s="58" t="s">
        <v>5697</v>
      </c>
      <c r="J85" s="78" t="s">
        <v>5542</v>
      </c>
      <c r="K85" s="60"/>
      <c r="L85" s="58"/>
      <c r="M85" s="75" t="s">
        <v>632</v>
      </c>
      <c r="N85" s="62">
        <v>5</v>
      </c>
      <c r="O85" s="76">
        <v>149.84</v>
      </c>
      <c r="P85" s="60" t="s">
        <v>14846</v>
      </c>
      <c r="Q85" s="73">
        <v>749.2</v>
      </c>
      <c r="R85" s="73" t="s">
        <v>14844</v>
      </c>
      <c r="S85" s="73" t="s">
        <v>14844</v>
      </c>
      <c r="T85" s="73" t="s">
        <v>14844</v>
      </c>
      <c r="U85" s="73" t="s">
        <v>14844</v>
      </c>
      <c r="V85" s="73" t="s">
        <v>14844</v>
      </c>
      <c r="W85" s="73" t="s">
        <v>14844</v>
      </c>
      <c r="X85" s="73" t="s">
        <v>14844</v>
      </c>
      <c r="Y85" s="73" t="s">
        <v>14844</v>
      </c>
      <c r="Z85" s="73">
        <f t="shared" si="3"/>
        <v>749.2</v>
      </c>
      <c r="AA85" s="79" t="s">
        <v>14844</v>
      </c>
      <c r="AB85" s="79" t="s">
        <v>14844</v>
      </c>
      <c r="AC85" s="79" t="s">
        <v>14844</v>
      </c>
    </row>
    <row r="86" spans="1:29" s="63" customFormat="1" ht="60" customHeight="1" x14ac:dyDescent="0.35">
      <c r="A86" s="56" t="s">
        <v>14971</v>
      </c>
      <c r="B86" s="66" t="s">
        <v>14944</v>
      </c>
      <c r="C86" s="68" t="s">
        <v>14842</v>
      </c>
      <c r="D86" s="69" t="s">
        <v>14850</v>
      </c>
      <c r="E86" s="68">
        <v>1</v>
      </c>
      <c r="F86" s="69" t="s">
        <v>14848</v>
      </c>
      <c r="G86" s="70">
        <v>24601</v>
      </c>
      <c r="H86" s="61" t="s">
        <v>14949</v>
      </c>
      <c r="I86" s="58" t="s">
        <v>7295</v>
      </c>
      <c r="J86" s="78" t="s">
        <v>7296</v>
      </c>
      <c r="K86" s="60"/>
      <c r="L86" s="58"/>
      <c r="M86" s="75" t="s">
        <v>10</v>
      </c>
      <c r="N86" s="62">
        <v>10</v>
      </c>
      <c r="O86" s="76">
        <v>75.98</v>
      </c>
      <c r="P86" s="60" t="s">
        <v>14846</v>
      </c>
      <c r="Q86" s="73">
        <v>759.80000000000007</v>
      </c>
      <c r="R86" s="73" t="s">
        <v>14844</v>
      </c>
      <c r="S86" s="73" t="s">
        <v>14844</v>
      </c>
      <c r="T86" s="73" t="s">
        <v>14844</v>
      </c>
      <c r="U86" s="73" t="s">
        <v>14844</v>
      </c>
      <c r="V86" s="73" t="s">
        <v>14844</v>
      </c>
      <c r="W86" s="73" t="s">
        <v>14844</v>
      </c>
      <c r="X86" s="73" t="s">
        <v>14844</v>
      </c>
      <c r="Y86" s="73" t="s">
        <v>14844</v>
      </c>
      <c r="Z86" s="73">
        <f t="shared" si="3"/>
        <v>759.80000000000007</v>
      </c>
      <c r="AA86" s="79" t="s">
        <v>14844</v>
      </c>
      <c r="AB86" s="79" t="s">
        <v>14844</v>
      </c>
      <c r="AC86" s="79" t="s">
        <v>14844</v>
      </c>
    </row>
    <row r="87" spans="1:29" s="63" customFormat="1" ht="60" customHeight="1" x14ac:dyDescent="0.35">
      <c r="A87" s="56" t="s">
        <v>14971</v>
      </c>
      <c r="B87" s="66" t="s">
        <v>14944</v>
      </c>
      <c r="C87" s="68" t="s">
        <v>14842</v>
      </c>
      <c r="D87" s="69" t="s">
        <v>14850</v>
      </c>
      <c r="E87" s="68">
        <v>1</v>
      </c>
      <c r="F87" s="69" t="s">
        <v>14848</v>
      </c>
      <c r="G87" s="70">
        <v>32601</v>
      </c>
      <c r="H87" s="61" t="s">
        <v>14752</v>
      </c>
      <c r="I87" s="58"/>
      <c r="J87" s="55" t="s">
        <v>14950</v>
      </c>
      <c r="K87" s="62" t="s">
        <v>14951</v>
      </c>
      <c r="L87" s="60" t="s">
        <v>14899</v>
      </c>
      <c r="M87" s="75" t="s">
        <v>14868</v>
      </c>
      <c r="N87" s="62">
        <v>1</v>
      </c>
      <c r="O87" s="76">
        <v>1392</v>
      </c>
      <c r="P87" s="60" t="s">
        <v>14846</v>
      </c>
      <c r="Q87" s="73">
        <v>1392</v>
      </c>
      <c r="R87" s="73" t="s">
        <v>14844</v>
      </c>
      <c r="S87" s="73" t="s">
        <v>14844</v>
      </c>
      <c r="T87" s="73" t="s">
        <v>14844</v>
      </c>
      <c r="U87" s="73" t="s">
        <v>14844</v>
      </c>
      <c r="V87" s="73" t="s">
        <v>14844</v>
      </c>
      <c r="W87" s="73" t="s">
        <v>14844</v>
      </c>
      <c r="X87" s="73" t="s">
        <v>14844</v>
      </c>
      <c r="Y87" s="73" t="s">
        <v>14844</v>
      </c>
      <c r="Z87" s="73">
        <f t="shared" si="3"/>
        <v>1392</v>
      </c>
      <c r="AA87" s="79" t="s">
        <v>14844</v>
      </c>
      <c r="AB87" s="79" t="s">
        <v>14844</v>
      </c>
      <c r="AC87" s="79" t="s">
        <v>14844</v>
      </c>
    </row>
    <row r="88" spans="1:29" s="63" customFormat="1" ht="60" customHeight="1" x14ac:dyDescent="0.35">
      <c r="A88" s="56" t="s">
        <v>14971</v>
      </c>
      <c r="B88" s="66" t="s">
        <v>14944</v>
      </c>
      <c r="C88" s="68" t="s">
        <v>14842</v>
      </c>
      <c r="D88" s="69" t="s">
        <v>14850</v>
      </c>
      <c r="E88" s="68">
        <v>1</v>
      </c>
      <c r="F88" s="69" t="s">
        <v>14848</v>
      </c>
      <c r="G88" s="70">
        <v>32601</v>
      </c>
      <c r="H88" s="61" t="s">
        <v>14752</v>
      </c>
      <c r="I88" s="58"/>
      <c r="J88" s="55" t="s">
        <v>14952</v>
      </c>
      <c r="K88" s="62" t="s">
        <v>14951</v>
      </c>
      <c r="L88" s="60" t="s">
        <v>14899</v>
      </c>
      <c r="M88" s="75" t="s">
        <v>14868</v>
      </c>
      <c r="N88" s="62">
        <v>1</v>
      </c>
      <c r="O88" s="76">
        <v>1740</v>
      </c>
      <c r="P88" s="60" t="s">
        <v>14846</v>
      </c>
      <c r="Q88" s="73">
        <v>1740</v>
      </c>
      <c r="R88" s="73" t="s">
        <v>14844</v>
      </c>
      <c r="S88" s="73" t="s">
        <v>14844</v>
      </c>
      <c r="T88" s="73" t="s">
        <v>14844</v>
      </c>
      <c r="U88" s="73" t="s">
        <v>14844</v>
      </c>
      <c r="V88" s="73" t="s">
        <v>14844</v>
      </c>
      <c r="W88" s="73" t="s">
        <v>14844</v>
      </c>
      <c r="X88" s="73" t="s">
        <v>14844</v>
      </c>
      <c r="Y88" s="73" t="s">
        <v>14844</v>
      </c>
      <c r="Z88" s="73">
        <f t="shared" si="3"/>
        <v>1740</v>
      </c>
      <c r="AA88" s="79" t="s">
        <v>14844</v>
      </c>
      <c r="AB88" s="79" t="s">
        <v>14844</v>
      </c>
      <c r="AC88" s="79" t="s">
        <v>14844</v>
      </c>
    </row>
    <row r="89" spans="1:29" s="63" customFormat="1" ht="60" customHeight="1" x14ac:dyDescent="0.35">
      <c r="A89" s="56" t="s">
        <v>14971</v>
      </c>
      <c r="B89" s="66" t="s">
        <v>14944</v>
      </c>
      <c r="C89" s="68" t="s">
        <v>14842</v>
      </c>
      <c r="D89" s="69" t="s">
        <v>14847</v>
      </c>
      <c r="E89" s="68">
        <v>88</v>
      </c>
      <c r="F89" s="69" t="s">
        <v>14864</v>
      </c>
      <c r="G89" s="70">
        <v>22104</v>
      </c>
      <c r="H89" s="61" t="s">
        <v>14693</v>
      </c>
      <c r="I89" s="58" t="s">
        <v>5685</v>
      </c>
      <c r="J89" s="78" t="s">
        <v>5686</v>
      </c>
      <c r="K89" s="60"/>
      <c r="L89" s="58"/>
      <c r="M89" s="75" t="s">
        <v>10</v>
      </c>
      <c r="N89" s="62">
        <v>51</v>
      </c>
      <c r="O89" s="76">
        <v>50</v>
      </c>
      <c r="P89" s="60" t="s">
        <v>14846</v>
      </c>
      <c r="Q89" s="73">
        <v>2550</v>
      </c>
      <c r="R89" s="73" t="s">
        <v>14844</v>
      </c>
      <c r="S89" s="73" t="s">
        <v>14844</v>
      </c>
      <c r="T89" s="73" t="s">
        <v>14844</v>
      </c>
      <c r="U89" s="73" t="s">
        <v>14844</v>
      </c>
      <c r="V89" s="73" t="s">
        <v>14844</v>
      </c>
      <c r="W89" s="73" t="s">
        <v>14844</v>
      </c>
      <c r="X89" s="73" t="s">
        <v>14844</v>
      </c>
      <c r="Y89" s="73" t="s">
        <v>14844</v>
      </c>
      <c r="Z89" s="73">
        <f t="shared" si="3"/>
        <v>2550</v>
      </c>
      <c r="AA89" s="79" t="s">
        <v>14844</v>
      </c>
      <c r="AB89" s="79" t="s">
        <v>14844</v>
      </c>
      <c r="AC89" s="79" t="s">
        <v>14844</v>
      </c>
    </row>
    <row r="90" spans="1:29" s="63" customFormat="1" ht="60" customHeight="1" x14ac:dyDescent="0.35">
      <c r="A90" s="56" t="s">
        <v>14971</v>
      </c>
      <c r="B90" s="66" t="s">
        <v>14944</v>
      </c>
      <c r="C90" s="68" t="s">
        <v>14842</v>
      </c>
      <c r="D90" s="69" t="s">
        <v>14847</v>
      </c>
      <c r="E90" s="68">
        <v>88</v>
      </c>
      <c r="F90" s="69" t="s">
        <v>14861</v>
      </c>
      <c r="G90" s="70">
        <v>31301</v>
      </c>
      <c r="H90" s="61" t="s">
        <v>14731</v>
      </c>
      <c r="I90" s="58"/>
      <c r="J90" s="78" t="s">
        <v>14953</v>
      </c>
      <c r="K90" s="60"/>
      <c r="L90" s="58"/>
      <c r="M90" s="75" t="s">
        <v>14868</v>
      </c>
      <c r="N90" s="62">
        <v>1</v>
      </c>
      <c r="O90" s="76">
        <v>611</v>
      </c>
      <c r="P90" s="60" t="s">
        <v>14846</v>
      </c>
      <c r="Q90" s="73">
        <v>611</v>
      </c>
      <c r="R90" s="73" t="s">
        <v>14844</v>
      </c>
      <c r="S90" s="73" t="s">
        <v>14844</v>
      </c>
      <c r="T90" s="73" t="s">
        <v>14844</v>
      </c>
      <c r="U90" s="73" t="s">
        <v>14844</v>
      </c>
      <c r="V90" s="73" t="s">
        <v>14844</v>
      </c>
      <c r="W90" s="73" t="s">
        <v>14844</v>
      </c>
      <c r="X90" s="73" t="s">
        <v>14844</v>
      </c>
      <c r="Y90" s="73" t="s">
        <v>14844</v>
      </c>
      <c r="Z90" s="73">
        <f t="shared" si="3"/>
        <v>611</v>
      </c>
      <c r="AA90" s="79" t="s">
        <v>14844</v>
      </c>
      <c r="AB90" s="79" t="s">
        <v>14844</v>
      </c>
      <c r="AC90" s="79" t="s">
        <v>14844</v>
      </c>
    </row>
    <row r="91" spans="1:29" s="63" customFormat="1" ht="60" customHeight="1" x14ac:dyDescent="0.35">
      <c r="A91" s="56" t="s">
        <v>14971</v>
      </c>
      <c r="B91" s="66" t="s">
        <v>14944</v>
      </c>
      <c r="C91" s="68" t="s">
        <v>14842</v>
      </c>
      <c r="D91" s="69" t="s">
        <v>14847</v>
      </c>
      <c r="E91" s="68">
        <v>88</v>
      </c>
      <c r="F91" s="69" t="s">
        <v>14861</v>
      </c>
      <c r="G91" s="70">
        <v>33801</v>
      </c>
      <c r="H91" s="61" t="s">
        <v>14896</v>
      </c>
      <c r="I91" s="58"/>
      <c r="J91" s="78" t="s">
        <v>14954</v>
      </c>
      <c r="K91" s="60"/>
      <c r="L91" s="58"/>
      <c r="M91" s="75" t="s">
        <v>14868</v>
      </c>
      <c r="N91" s="62">
        <v>1</v>
      </c>
      <c r="O91" s="76">
        <v>530</v>
      </c>
      <c r="P91" s="60" t="s">
        <v>14846</v>
      </c>
      <c r="Q91" s="73">
        <v>530</v>
      </c>
      <c r="R91" s="73" t="s">
        <v>14844</v>
      </c>
      <c r="S91" s="73" t="s">
        <v>14844</v>
      </c>
      <c r="T91" s="73" t="s">
        <v>14844</v>
      </c>
      <c r="U91" s="73" t="s">
        <v>14844</v>
      </c>
      <c r="V91" s="73" t="s">
        <v>14844</v>
      </c>
      <c r="W91" s="73" t="s">
        <v>14844</v>
      </c>
      <c r="X91" s="73" t="s">
        <v>14844</v>
      </c>
      <c r="Y91" s="73" t="s">
        <v>14844</v>
      </c>
      <c r="Z91" s="73">
        <f t="shared" si="3"/>
        <v>530</v>
      </c>
      <c r="AA91" s="79" t="s">
        <v>14844</v>
      </c>
      <c r="AB91" s="79" t="s">
        <v>14844</v>
      </c>
      <c r="AC91" s="79" t="s">
        <v>14844</v>
      </c>
    </row>
    <row r="92" spans="1:29" s="63" customFormat="1" ht="60" customHeight="1" x14ac:dyDescent="0.35">
      <c r="A92" s="56" t="s">
        <v>14971</v>
      </c>
      <c r="B92" s="66" t="s">
        <v>14944</v>
      </c>
      <c r="C92" s="68" t="s">
        <v>14842</v>
      </c>
      <c r="D92" s="69" t="s">
        <v>14850</v>
      </c>
      <c r="E92" s="68">
        <v>1</v>
      </c>
      <c r="F92" s="69" t="s">
        <v>14848</v>
      </c>
      <c r="G92" s="70">
        <v>35501</v>
      </c>
      <c r="H92" s="61" t="s">
        <v>14782</v>
      </c>
      <c r="I92" s="58"/>
      <c r="J92" s="78" t="s">
        <v>14955</v>
      </c>
      <c r="K92" s="60"/>
      <c r="L92" s="58"/>
      <c r="M92" s="75" t="s">
        <v>14868</v>
      </c>
      <c r="N92" s="62">
        <v>1</v>
      </c>
      <c r="O92" s="76">
        <v>1849.01</v>
      </c>
      <c r="P92" s="60" t="s">
        <v>14846</v>
      </c>
      <c r="Q92" s="73">
        <v>1849.01</v>
      </c>
      <c r="R92" s="73" t="s">
        <v>14844</v>
      </c>
      <c r="S92" s="73" t="s">
        <v>14844</v>
      </c>
      <c r="T92" s="73" t="s">
        <v>14844</v>
      </c>
      <c r="U92" s="73" t="s">
        <v>14844</v>
      </c>
      <c r="V92" s="73" t="s">
        <v>14844</v>
      </c>
      <c r="W92" s="73" t="s">
        <v>14844</v>
      </c>
      <c r="X92" s="73" t="s">
        <v>14844</v>
      </c>
      <c r="Y92" s="73" t="s">
        <v>14844</v>
      </c>
      <c r="Z92" s="73">
        <f t="shared" si="3"/>
        <v>1849.01</v>
      </c>
      <c r="AA92" s="79" t="s">
        <v>14844</v>
      </c>
      <c r="AB92" s="79" t="s">
        <v>14844</v>
      </c>
      <c r="AC92" s="79" t="s">
        <v>14844</v>
      </c>
    </row>
    <row r="93" spans="1:29" s="63" customFormat="1" ht="60" customHeight="1" x14ac:dyDescent="0.35">
      <c r="A93" s="56" t="s">
        <v>14971</v>
      </c>
      <c r="B93" s="66" t="s">
        <v>14944</v>
      </c>
      <c r="C93" s="68" t="s">
        <v>14842</v>
      </c>
      <c r="D93" s="69" t="s">
        <v>14850</v>
      </c>
      <c r="E93" s="68">
        <v>1</v>
      </c>
      <c r="F93" s="69" t="s">
        <v>14848</v>
      </c>
      <c r="G93" s="70">
        <v>35501</v>
      </c>
      <c r="H93" s="61" t="s">
        <v>14782</v>
      </c>
      <c r="I93" s="58"/>
      <c r="J93" s="78" t="s">
        <v>14955</v>
      </c>
      <c r="K93" s="60"/>
      <c r="L93" s="58"/>
      <c r="M93" s="75" t="s">
        <v>14868</v>
      </c>
      <c r="N93" s="62">
        <v>1</v>
      </c>
      <c r="O93" s="76">
        <v>1849.01</v>
      </c>
      <c r="P93" s="60" t="s">
        <v>14846</v>
      </c>
      <c r="Q93" s="73">
        <v>1849.01</v>
      </c>
      <c r="R93" s="73" t="s">
        <v>14844</v>
      </c>
      <c r="S93" s="73" t="s">
        <v>14844</v>
      </c>
      <c r="T93" s="73" t="s">
        <v>14844</v>
      </c>
      <c r="U93" s="73" t="s">
        <v>14844</v>
      </c>
      <c r="V93" s="73" t="s">
        <v>14844</v>
      </c>
      <c r="W93" s="73" t="s">
        <v>14844</v>
      </c>
      <c r="X93" s="73" t="s">
        <v>14844</v>
      </c>
      <c r="Y93" s="73" t="s">
        <v>14844</v>
      </c>
      <c r="Z93" s="73">
        <f t="shared" si="3"/>
        <v>1849.01</v>
      </c>
      <c r="AA93" s="79" t="s">
        <v>14844</v>
      </c>
      <c r="AB93" s="79" t="s">
        <v>14844</v>
      </c>
      <c r="AC93" s="79" t="s">
        <v>14844</v>
      </c>
    </row>
    <row r="94" spans="1:29" s="63" customFormat="1" ht="60" customHeight="1" x14ac:dyDescent="0.35">
      <c r="A94" s="56" t="s">
        <v>14971</v>
      </c>
      <c r="B94" s="66" t="s">
        <v>14944</v>
      </c>
      <c r="C94" s="68" t="s">
        <v>14842</v>
      </c>
      <c r="D94" s="69" t="s">
        <v>14850</v>
      </c>
      <c r="E94" s="68">
        <v>1</v>
      </c>
      <c r="F94" s="69" t="s">
        <v>14848</v>
      </c>
      <c r="G94" s="70">
        <v>35501</v>
      </c>
      <c r="H94" s="61" t="s">
        <v>14782</v>
      </c>
      <c r="I94" s="58"/>
      <c r="J94" s="78" t="s">
        <v>14955</v>
      </c>
      <c r="K94" s="60"/>
      <c r="L94" s="58"/>
      <c r="M94" s="75" t="s">
        <v>14868</v>
      </c>
      <c r="N94" s="62">
        <v>1</v>
      </c>
      <c r="O94" s="76">
        <v>1849.01</v>
      </c>
      <c r="P94" s="60" t="s">
        <v>14846</v>
      </c>
      <c r="Q94" s="73">
        <v>1849.01</v>
      </c>
      <c r="R94" s="73" t="s">
        <v>14844</v>
      </c>
      <c r="S94" s="73" t="s">
        <v>14844</v>
      </c>
      <c r="T94" s="73" t="s">
        <v>14844</v>
      </c>
      <c r="U94" s="73" t="s">
        <v>14844</v>
      </c>
      <c r="V94" s="73" t="s">
        <v>14844</v>
      </c>
      <c r="W94" s="73" t="s">
        <v>14844</v>
      </c>
      <c r="X94" s="73" t="s">
        <v>14844</v>
      </c>
      <c r="Y94" s="73" t="s">
        <v>14844</v>
      </c>
      <c r="Z94" s="73">
        <f t="shared" si="3"/>
        <v>1849.01</v>
      </c>
      <c r="AA94" s="79" t="s">
        <v>14844</v>
      </c>
      <c r="AB94" s="79" t="s">
        <v>14844</v>
      </c>
      <c r="AC94" s="79" t="s">
        <v>14844</v>
      </c>
    </row>
    <row r="95" spans="1:29" s="63" customFormat="1" ht="60" customHeight="1" x14ac:dyDescent="0.35">
      <c r="A95" s="56" t="s">
        <v>14971</v>
      </c>
      <c r="B95" s="66" t="s">
        <v>14944</v>
      </c>
      <c r="C95" s="68" t="s">
        <v>14842</v>
      </c>
      <c r="D95" s="69" t="s">
        <v>14850</v>
      </c>
      <c r="E95" s="68">
        <v>1</v>
      </c>
      <c r="F95" s="69" t="s">
        <v>14848</v>
      </c>
      <c r="G95" s="70">
        <v>35501</v>
      </c>
      <c r="H95" s="61" t="s">
        <v>14782</v>
      </c>
      <c r="I95" s="58"/>
      <c r="J95" s="78" t="s">
        <v>14955</v>
      </c>
      <c r="K95" s="60"/>
      <c r="L95" s="58"/>
      <c r="M95" s="75" t="s">
        <v>14868</v>
      </c>
      <c r="N95" s="62">
        <v>1</v>
      </c>
      <c r="O95" s="76">
        <v>1849.01</v>
      </c>
      <c r="P95" s="60" t="s">
        <v>14846</v>
      </c>
      <c r="Q95" s="73">
        <v>1849.01</v>
      </c>
      <c r="R95" s="73" t="s">
        <v>14844</v>
      </c>
      <c r="S95" s="73" t="s">
        <v>14844</v>
      </c>
      <c r="T95" s="73" t="s">
        <v>14844</v>
      </c>
      <c r="U95" s="73" t="s">
        <v>14844</v>
      </c>
      <c r="V95" s="73" t="s">
        <v>14844</v>
      </c>
      <c r="W95" s="73" t="s">
        <v>14844</v>
      </c>
      <c r="X95" s="73" t="s">
        <v>14844</v>
      </c>
      <c r="Y95" s="73" t="s">
        <v>14844</v>
      </c>
      <c r="Z95" s="73">
        <f t="shared" si="3"/>
        <v>1849.01</v>
      </c>
      <c r="AA95" s="79" t="s">
        <v>14844</v>
      </c>
      <c r="AB95" s="79" t="s">
        <v>14844</v>
      </c>
      <c r="AC95" s="79" t="s">
        <v>14844</v>
      </c>
    </row>
    <row r="96" spans="1:29" s="63" customFormat="1" ht="60" customHeight="1" x14ac:dyDescent="0.35">
      <c r="A96" s="56" t="s">
        <v>14971</v>
      </c>
      <c r="B96" s="66" t="s">
        <v>14944</v>
      </c>
      <c r="C96" s="68" t="s">
        <v>14842</v>
      </c>
      <c r="D96" s="69" t="s">
        <v>14850</v>
      </c>
      <c r="E96" s="68">
        <v>1</v>
      </c>
      <c r="F96" s="69" t="s">
        <v>14854</v>
      </c>
      <c r="G96" s="70">
        <v>31301</v>
      </c>
      <c r="H96" s="61" t="s">
        <v>14731</v>
      </c>
      <c r="I96" s="58"/>
      <c r="J96" s="78" t="s">
        <v>14956</v>
      </c>
      <c r="K96" s="60"/>
      <c r="L96" s="58"/>
      <c r="M96" s="75" t="s">
        <v>14868</v>
      </c>
      <c r="N96" s="62">
        <v>1</v>
      </c>
      <c r="O96" s="76">
        <v>4508</v>
      </c>
      <c r="P96" s="60" t="s">
        <v>14846</v>
      </c>
      <c r="Q96" s="73">
        <v>4508</v>
      </c>
      <c r="R96" s="73" t="s">
        <v>14844</v>
      </c>
      <c r="S96" s="73" t="s">
        <v>14844</v>
      </c>
      <c r="T96" s="73" t="s">
        <v>14844</v>
      </c>
      <c r="U96" s="73" t="s">
        <v>14844</v>
      </c>
      <c r="V96" s="73" t="s">
        <v>14844</v>
      </c>
      <c r="W96" s="73" t="s">
        <v>14844</v>
      </c>
      <c r="X96" s="73" t="s">
        <v>14844</v>
      </c>
      <c r="Y96" s="73" t="s">
        <v>14844</v>
      </c>
      <c r="Z96" s="73">
        <f t="shared" si="3"/>
        <v>4508</v>
      </c>
      <c r="AA96" s="79" t="s">
        <v>14844</v>
      </c>
      <c r="AB96" s="79" t="s">
        <v>14844</v>
      </c>
      <c r="AC96" s="79" t="s">
        <v>14844</v>
      </c>
    </row>
    <row r="97" spans="1:29" s="63" customFormat="1" ht="60" customHeight="1" x14ac:dyDescent="0.35">
      <c r="A97" s="56" t="s">
        <v>14971</v>
      </c>
      <c r="B97" s="66" t="s">
        <v>14944</v>
      </c>
      <c r="C97" s="68" t="s">
        <v>14842</v>
      </c>
      <c r="D97" s="69" t="s">
        <v>14847</v>
      </c>
      <c r="E97" s="68">
        <v>88</v>
      </c>
      <c r="F97" s="69" t="s">
        <v>14861</v>
      </c>
      <c r="G97" s="70">
        <v>31301</v>
      </c>
      <c r="H97" s="61" t="s">
        <v>14731</v>
      </c>
      <c r="I97" s="58"/>
      <c r="J97" s="78" t="s">
        <v>14957</v>
      </c>
      <c r="K97" s="60"/>
      <c r="L97" s="58"/>
      <c r="M97" s="75" t="s">
        <v>14868</v>
      </c>
      <c r="N97" s="62">
        <v>1</v>
      </c>
      <c r="O97" s="76">
        <v>611</v>
      </c>
      <c r="P97" s="60" t="s">
        <v>14846</v>
      </c>
      <c r="Q97" s="73">
        <v>611</v>
      </c>
      <c r="R97" s="73" t="s">
        <v>14844</v>
      </c>
      <c r="S97" s="73" t="s">
        <v>14844</v>
      </c>
      <c r="T97" s="73" t="s">
        <v>14844</v>
      </c>
      <c r="U97" s="73" t="s">
        <v>14844</v>
      </c>
      <c r="V97" s="73" t="s">
        <v>14844</v>
      </c>
      <c r="W97" s="73" t="s">
        <v>14844</v>
      </c>
      <c r="X97" s="73" t="s">
        <v>14844</v>
      </c>
      <c r="Y97" s="73" t="s">
        <v>14844</v>
      </c>
      <c r="Z97" s="73">
        <f t="shared" si="3"/>
        <v>611</v>
      </c>
      <c r="AA97" s="79" t="s">
        <v>14844</v>
      </c>
      <c r="AB97" s="79" t="s">
        <v>14844</v>
      </c>
      <c r="AC97" s="79" t="s">
        <v>14844</v>
      </c>
    </row>
    <row r="98" spans="1:29" s="63" customFormat="1" ht="60" customHeight="1" x14ac:dyDescent="0.35">
      <c r="A98" s="56" t="s">
        <v>14971</v>
      </c>
      <c r="B98" s="66" t="s">
        <v>14944</v>
      </c>
      <c r="C98" s="68" t="s">
        <v>14842</v>
      </c>
      <c r="D98" s="69" t="s">
        <v>14850</v>
      </c>
      <c r="E98" s="68">
        <v>1</v>
      </c>
      <c r="F98" s="69" t="s">
        <v>14848</v>
      </c>
      <c r="G98" s="70">
        <v>21601</v>
      </c>
      <c r="H98" s="61" t="s">
        <v>14958</v>
      </c>
      <c r="I98" s="58" t="s">
        <v>5313</v>
      </c>
      <c r="J98" s="78" t="s">
        <v>5314</v>
      </c>
      <c r="K98" s="60"/>
      <c r="L98" s="58"/>
      <c r="M98" s="75" t="s">
        <v>275</v>
      </c>
      <c r="N98" s="62">
        <v>3</v>
      </c>
      <c r="O98" s="76">
        <v>300.44</v>
      </c>
      <c r="P98" s="60" t="s">
        <v>14846</v>
      </c>
      <c r="Q98" s="73">
        <v>901.31999999999994</v>
      </c>
      <c r="R98" s="73" t="s">
        <v>14844</v>
      </c>
      <c r="S98" s="73" t="s">
        <v>14844</v>
      </c>
      <c r="T98" s="73" t="s">
        <v>14844</v>
      </c>
      <c r="U98" s="73" t="s">
        <v>14844</v>
      </c>
      <c r="V98" s="73" t="s">
        <v>14844</v>
      </c>
      <c r="W98" s="73" t="s">
        <v>14844</v>
      </c>
      <c r="X98" s="73" t="s">
        <v>14844</v>
      </c>
      <c r="Y98" s="73" t="s">
        <v>14844</v>
      </c>
      <c r="Z98" s="73">
        <f t="shared" si="3"/>
        <v>901.31999999999994</v>
      </c>
      <c r="AA98" s="79" t="s">
        <v>14844</v>
      </c>
      <c r="AB98" s="79" t="s">
        <v>14844</v>
      </c>
      <c r="AC98" s="79" t="s">
        <v>14844</v>
      </c>
    </row>
    <row r="99" spans="1:29" s="63" customFormat="1" ht="60" customHeight="1" x14ac:dyDescent="0.35">
      <c r="A99" s="56" t="s">
        <v>14971</v>
      </c>
      <c r="B99" s="66" t="s">
        <v>14944</v>
      </c>
      <c r="C99" s="68" t="s">
        <v>14842</v>
      </c>
      <c r="D99" s="69" t="s">
        <v>14850</v>
      </c>
      <c r="E99" s="68">
        <v>1</v>
      </c>
      <c r="F99" s="69" t="s">
        <v>14848</v>
      </c>
      <c r="G99" s="70">
        <v>21601</v>
      </c>
      <c r="H99" s="61" t="s">
        <v>14958</v>
      </c>
      <c r="I99" s="58" t="s">
        <v>5307</v>
      </c>
      <c r="J99" s="78" t="s">
        <v>5308</v>
      </c>
      <c r="K99" s="60"/>
      <c r="L99" s="58"/>
      <c r="M99" s="75" t="s">
        <v>275</v>
      </c>
      <c r="N99" s="62">
        <v>3</v>
      </c>
      <c r="O99" s="76">
        <v>411.8</v>
      </c>
      <c r="P99" s="60" t="s">
        <v>14846</v>
      </c>
      <c r="Q99" s="73">
        <v>1235.4000000000001</v>
      </c>
      <c r="R99" s="73" t="s">
        <v>14844</v>
      </c>
      <c r="S99" s="73" t="s">
        <v>14844</v>
      </c>
      <c r="T99" s="73" t="s">
        <v>14844</v>
      </c>
      <c r="U99" s="73" t="s">
        <v>14844</v>
      </c>
      <c r="V99" s="73" t="s">
        <v>14844</v>
      </c>
      <c r="W99" s="73" t="s">
        <v>14844</v>
      </c>
      <c r="X99" s="73" t="s">
        <v>14844</v>
      </c>
      <c r="Y99" s="73" t="s">
        <v>14844</v>
      </c>
      <c r="Z99" s="73">
        <f t="shared" si="3"/>
        <v>1235.4000000000001</v>
      </c>
      <c r="AA99" s="79" t="s">
        <v>14844</v>
      </c>
      <c r="AB99" s="79" t="s">
        <v>14844</v>
      </c>
      <c r="AC99" s="79" t="s">
        <v>14844</v>
      </c>
    </row>
    <row r="100" spans="1:29" s="63" customFormat="1" ht="60" customHeight="1" x14ac:dyDescent="0.35">
      <c r="A100" s="56" t="s">
        <v>14971</v>
      </c>
      <c r="B100" s="66" t="s">
        <v>14944</v>
      </c>
      <c r="C100" s="68" t="s">
        <v>14842</v>
      </c>
      <c r="D100" s="69" t="s">
        <v>14850</v>
      </c>
      <c r="E100" s="68">
        <v>1</v>
      </c>
      <c r="F100" s="69" t="s">
        <v>14848</v>
      </c>
      <c r="G100" s="70">
        <v>21601</v>
      </c>
      <c r="H100" s="61" t="s">
        <v>14958</v>
      </c>
      <c r="I100" s="58" t="s">
        <v>5293</v>
      </c>
      <c r="J100" s="78" t="s">
        <v>5294</v>
      </c>
      <c r="K100" s="60"/>
      <c r="L100" s="58"/>
      <c r="M100" s="75" t="s">
        <v>10</v>
      </c>
      <c r="N100" s="62">
        <v>5</v>
      </c>
      <c r="O100" s="76">
        <v>54.52</v>
      </c>
      <c r="P100" s="60" t="s">
        <v>14846</v>
      </c>
      <c r="Q100" s="73">
        <v>272.60000000000002</v>
      </c>
      <c r="R100" s="73" t="s">
        <v>14844</v>
      </c>
      <c r="S100" s="73" t="s">
        <v>14844</v>
      </c>
      <c r="T100" s="73" t="s">
        <v>14844</v>
      </c>
      <c r="U100" s="73" t="s">
        <v>14844</v>
      </c>
      <c r="V100" s="73" t="s">
        <v>14844</v>
      </c>
      <c r="W100" s="73" t="s">
        <v>14844</v>
      </c>
      <c r="X100" s="73" t="s">
        <v>14844</v>
      </c>
      <c r="Y100" s="73" t="s">
        <v>14844</v>
      </c>
      <c r="Z100" s="73">
        <f t="shared" si="3"/>
        <v>272.60000000000002</v>
      </c>
      <c r="AA100" s="79" t="s">
        <v>14844</v>
      </c>
      <c r="AB100" s="79" t="s">
        <v>14844</v>
      </c>
      <c r="AC100" s="79" t="s">
        <v>14844</v>
      </c>
    </row>
    <row r="101" spans="1:29" s="63" customFormat="1" ht="60" customHeight="1" x14ac:dyDescent="0.35">
      <c r="A101" s="56" t="s">
        <v>14971</v>
      </c>
      <c r="B101" s="66" t="s">
        <v>14944</v>
      </c>
      <c r="C101" s="68" t="s">
        <v>14842</v>
      </c>
      <c r="D101" s="69" t="s">
        <v>14847</v>
      </c>
      <c r="E101" s="68">
        <v>88</v>
      </c>
      <c r="F101" s="69" t="s">
        <v>14861</v>
      </c>
      <c r="G101" s="70">
        <v>21601</v>
      </c>
      <c r="H101" s="61" t="s">
        <v>14958</v>
      </c>
      <c r="I101" s="58" t="s">
        <v>5313</v>
      </c>
      <c r="J101" s="78" t="s">
        <v>5314</v>
      </c>
      <c r="K101" s="60"/>
      <c r="L101" s="58"/>
      <c r="M101" s="75" t="s">
        <v>275</v>
      </c>
      <c r="N101" s="62">
        <v>4</v>
      </c>
      <c r="O101" s="76">
        <v>300.44</v>
      </c>
      <c r="P101" s="60" t="s">
        <v>14846</v>
      </c>
      <c r="Q101" s="73">
        <v>1201.76</v>
      </c>
      <c r="R101" s="73" t="s">
        <v>14844</v>
      </c>
      <c r="S101" s="73" t="s">
        <v>14844</v>
      </c>
      <c r="T101" s="73" t="s">
        <v>14844</v>
      </c>
      <c r="U101" s="73" t="s">
        <v>14844</v>
      </c>
      <c r="V101" s="73" t="s">
        <v>14844</v>
      </c>
      <c r="W101" s="73" t="s">
        <v>14844</v>
      </c>
      <c r="X101" s="73" t="s">
        <v>14844</v>
      </c>
      <c r="Y101" s="73" t="s">
        <v>14844</v>
      </c>
      <c r="Z101" s="73">
        <f t="shared" si="3"/>
        <v>1201.76</v>
      </c>
      <c r="AA101" s="79" t="s">
        <v>14844</v>
      </c>
      <c r="AB101" s="79" t="s">
        <v>14844</v>
      </c>
      <c r="AC101" s="79" t="s">
        <v>14844</v>
      </c>
    </row>
    <row r="102" spans="1:29" s="63" customFormat="1" ht="60" customHeight="1" x14ac:dyDescent="0.35">
      <c r="A102" s="56" t="s">
        <v>14971</v>
      </c>
      <c r="B102" s="66" t="s">
        <v>14944</v>
      </c>
      <c r="C102" s="68" t="s">
        <v>14842</v>
      </c>
      <c r="D102" s="69" t="s">
        <v>14847</v>
      </c>
      <c r="E102" s="68">
        <v>88</v>
      </c>
      <c r="F102" s="69" t="s">
        <v>14861</v>
      </c>
      <c r="G102" s="70">
        <v>21601</v>
      </c>
      <c r="H102" s="61" t="s">
        <v>14958</v>
      </c>
      <c r="I102" s="58" t="s">
        <v>5307</v>
      </c>
      <c r="J102" s="78" t="s">
        <v>5308</v>
      </c>
      <c r="K102" s="60"/>
      <c r="L102" s="58"/>
      <c r="M102" s="75" t="s">
        <v>275</v>
      </c>
      <c r="N102" s="62">
        <v>3</v>
      </c>
      <c r="O102" s="76">
        <v>411.8</v>
      </c>
      <c r="P102" s="60" t="s">
        <v>14846</v>
      </c>
      <c r="Q102" s="73">
        <v>1235.4000000000001</v>
      </c>
      <c r="R102" s="73" t="s">
        <v>14844</v>
      </c>
      <c r="S102" s="73" t="s">
        <v>14844</v>
      </c>
      <c r="T102" s="73" t="s">
        <v>14844</v>
      </c>
      <c r="U102" s="73" t="s">
        <v>14844</v>
      </c>
      <c r="V102" s="73" t="s">
        <v>14844</v>
      </c>
      <c r="W102" s="73" t="s">
        <v>14844</v>
      </c>
      <c r="X102" s="73" t="s">
        <v>14844</v>
      </c>
      <c r="Y102" s="73" t="s">
        <v>14844</v>
      </c>
      <c r="Z102" s="73">
        <f t="shared" si="3"/>
        <v>1235.4000000000001</v>
      </c>
      <c r="AA102" s="79" t="s">
        <v>14844</v>
      </c>
      <c r="AB102" s="79" t="s">
        <v>14844</v>
      </c>
      <c r="AC102" s="79" t="s">
        <v>14844</v>
      </c>
    </row>
    <row r="103" spans="1:29" s="63" customFormat="1" ht="60" customHeight="1" x14ac:dyDescent="0.35">
      <c r="A103" s="56" t="s">
        <v>14971</v>
      </c>
      <c r="B103" s="66" t="s">
        <v>14944</v>
      </c>
      <c r="C103" s="68" t="s">
        <v>14842</v>
      </c>
      <c r="D103" s="69" t="s">
        <v>14847</v>
      </c>
      <c r="E103" s="68">
        <v>88</v>
      </c>
      <c r="F103" s="69" t="s">
        <v>14861</v>
      </c>
      <c r="G103" s="70">
        <v>21601</v>
      </c>
      <c r="H103" s="61" t="s">
        <v>14958</v>
      </c>
      <c r="I103" s="58" t="s">
        <v>5103</v>
      </c>
      <c r="J103" s="78" t="s">
        <v>5104</v>
      </c>
      <c r="K103" s="60"/>
      <c r="L103" s="58"/>
      <c r="M103" s="75" t="s">
        <v>10</v>
      </c>
      <c r="N103" s="62">
        <v>10</v>
      </c>
      <c r="O103" s="76">
        <v>53.36</v>
      </c>
      <c r="P103" s="60" t="s">
        <v>14846</v>
      </c>
      <c r="Q103" s="73">
        <v>533.6</v>
      </c>
      <c r="R103" s="73" t="s">
        <v>14844</v>
      </c>
      <c r="S103" s="73" t="s">
        <v>14844</v>
      </c>
      <c r="T103" s="73" t="s">
        <v>14844</v>
      </c>
      <c r="U103" s="73" t="s">
        <v>14844</v>
      </c>
      <c r="V103" s="73" t="s">
        <v>14844</v>
      </c>
      <c r="W103" s="73" t="s">
        <v>14844</v>
      </c>
      <c r="X103" s="73" t="s">
        <v>14844</v>
      </c>
      <c r="Y103" s="73" t="s">
        <v>14844</v>
      </c>
      <c r="Z103" s="73">
        <f t="shared" si="3"/>
        <v>533.6</v>
      </c>
      <c r="AA103" s="79" t="s">
        <v>14844</v>
      </c>
      <c r="AB103" s="79" t="s">
        <v>14844</v>
      </c>
      <c r="AC103" s="79" t="s">
        <v>14844</v>
      </c>
    </row>
    <row r="104" spans="1:29" s="63" customFormat="1" ht="60" customHeight="1" x14ac:dyDescent="0.35">
      <c r="A104" s="56" t="s">
        <v>14971</v>
      </c>
      <c r="B104" s="66" t="s">
        <v>14944</v>
      </c>
      <c r="C104" s="68" t="s">
        <v>14842</v>
      </c>
      <c r="D104" s="69" t="s">
        <v>14847</v>
      </c>
      <c r="E104" s="68">
        <v>88</v>
      </c>
      <c r="F104" s="69" t="s">
        <v>14861</v>
      </c>
      <c r="G104" s="70">
        <v>33801</v>
      </c>
      <c r="H104" s="61" t="s">
        <v>14896</v>
      </c>
      <c r="I104" s="58"/>
      <c r="J104" s="78" t="s">
        <v>14959</v>
      </c>
      <c r="K104" s="60"/>
      <c r="L104" s="58"/>
      <c r="M104" s="75" t="s">
        <v>14868</v>
      </c>
      <c r="N104" s="62">
        <v>1</v>
      </c>
      <c r="O104" s="76">
        <v>530</v>
      </c>
      <c r="P104" s="60" t="s">
        <v>14846</v>
      </c>
      <c r="Q104" s="73">
        <v>530</v>
      </c>
      <c r="R104" s="73" t="s">
        <v>14844</v>
      </c>
      <c r="S104" s="73" t="s">
        <v>14844</v>
      </c>
      <c r="T104" s="73" t="s">
        <v>14844</v>
      </c>
      <c r="U104" s="73" t="s">
        <v>14844</v>
      </c>
      <c r="V104" s="73" t="s">
        <v>14844</v>
      </c>
      <c r="W104" s="73" t="s">
        <v>14844</v>
      </c>
      <c r="X104" s="73" t="s">
        <v>14844</v>
      </c>
      <c r="Y104" s="73" t="s">
        <v>14844</v>
      </c>
      <c r="Z104" s="73">
        <f t="shared" si="3"/>
        <v>530</v>
      </c>
      <c r="AA104" s="79" t="s">
        <v>14844</v>
      </c>
      <c r="AB104" s="79" t="s">
        <v>14844</v>
      </c>
      <c r="AC104" s="79" t="s">
        <v>14844</v>
      </c>
    </row>
    <row r="105" spans="1:29" s="63" customFormat="1" ht="60" customHeight="1" x14ac:dyDescent="0.35">
      <c r="A105" s="56" t="s">
        <v>14971</v>
      </c>
      <c r="B105" s="66" t="s">
        <v>14944</v>
      </c>
      <c r="C105" s="68" t="s">
        <v>14842</v>
      </c>
      <c r="D105" s="69" t="s">
        <v>14910</v>
      </c>
      <c r="E105" s="68">
        <v>43</v>
      </c>
      <c r="F105" s="69" t="s">
        <v>14864</v>
      </c>
      <c r="G105" s="70">
        <v>26102</v>
      </c>
      <c r="H105" s="61" t="s">
        <v>14960</v>
      </c>
      <c r="I105" s="58" t="s">
        <v>9301</v>
      </c>
      <c r="J105" s="78" t="s">
        <v>9302</v>
      </c>
      <c r="K105" s="60"/>
      <c r="L105" s="58"/>
      <c r="M105" s="75" t="s">
        <v>5511</v>
      </c>
      <c r="N105" s="62">
        <v>1</v>
      </c>
      <c r="O105" s="76">
        <v>1470.74</v>
      </c>
      <c r="P105" s="60" t="s">
        <v>14846</v>
      </c>
      <c r="Q105" s="73">
        <v>1470.74</v>
      </c>
      <c r="R105" s="73" t="s">
        <v>14844</v>
      </c>
      <c r="S105" s="73" t="s">
        <v>14844</v>
      </c>
      <c r="T105" s="73" t="s">
        <v>14844</v>
      </c>
      <c r="U105" s="73" t="s">
        <v>14844</v>
      </c>
      <c r="V105" s="73" t="s">
        <v>14844</v>
      </c>
      <c r="W105" s="73" t="s">
        <v>14844</v>
      </c>
      <c r="X105" s="73" t="s">
        <v>14844</v>
      </c>
      <c r="Y105" s="73" t="s">
        <v>14844</v>
      </c>
      <c r="Z105" s="73">
        <f t="shared" si="3"/>
        <v>1470.74</v>
      </c>
      <c r="AA105" s="79" t="s">
        <v>14844</v>
      </c>
      <c r="AB105" s="79" t="s">
        <v>14844</v>
      </c>
      <c r="AC105" s="79" t="s">
        <v>14844</v>
      </c>
    </row>
    <row r="106" spans="1:29" s="63" customFormat="1" ht="60" customHeight="1" x14ac:dyDescent="0.35">
      <c r="A106" s="56" t="s">
        <v>14971</v>
      </c>
      <c r="B106" s="66" t="s">
        <v>14944</v>
      </c>
      <c r="C106" s="68" t="s">
        <v>14842</v>
      </c>
      <c r="D106" s="69" t="s">
        <v>14849</v>
      </c>
      <c r="E106" s="68">
        <v>1</v>
      </c>
      <c r="F106" s="69" t="s">
        <v>14848</v>
      </c>
      <c r="G106" s="70">
        <v>26102</v>
      </c>
      <c r="H106" s="61" t="s">
        <v>14960</v>
      </c>
      <c r="I106" s="58" t="s">
        <v>9301</v>
      </c>
      <c r="J106" s="78" t="s">
        <v>9302</v>
      </c>
      <c r="K106" s="60"/>
      <c r="L106" s="58"/>
      <c r="M106" s="75" t="s">
        <v>5511</v>
      </c>
      <c r="N106" s="62">
        <v>1</v>
      </c>
      <c r="O106" s="76">
        <v>954.31</v>
      </c>
      <c r="P106" s="60" t="s">
        <v>14846</v>
      </c>
      <c r="Q106" s="73">
        <v>954.31</v>
      </c>
      <c r="R106" s="73" t="s">
        <v>14844</v>
      </c>
      <c r="S106" s="73" t="s">
        <v>14844</v>
      </c>
      <c r="T106" s="73" t="s">
        <v>14844</v>
      </c>
      <c r="U106" s="73" t="s">
        <v>14844</v>
      </c>
      <c r="V106" s="73" t="s">
        <v>14844</v>
      </c>
      <c r="W106" s="73" t="s">
        <v>14844</v>
      </c>
      <c r="X106" s="73" t="s">
        <v>14844</v>
      </c>
      <c r="Y106" s="73" t="s">
        <v>14844</v>
      </c>
      <c r="Z106" s="73">
        <f t="shared" si="3"/>
        <v>954.31</v>
      </c>
      <c r="AA106" s="79" t="s">
        <v>14844</v>
      </c>
      <c r="AB106" s="79" t="s">
        <v>14844</v>
      </c>
      <c r="AC106" s="79" t="s">
        <v>14844</v>
      </c>
    </row>
    <row r="107" spans="1:29" s="63" customFormat="1" ht="60" customHeight="1" x14ac:dyDescent="0.35">
      <c r="A107" s="56" t="s">
        <v>14971</v>
      </c>
      <c r="B107" s="66" t="s">
        <v>14944</v>
      </c>
      <c r="C107" s="68" t="s">
        <v>14842</v>
      </c>
      <c r="D107" s="69" t="s">
        <v>14847</v>
      </c>
      <c r="E107" s="68">
        <v>88</v>
      </c>
      <c r="F107" s="69" t="s">
        <v>14861</v>
      </c>
      <c r="G107" s="70">
        <v>35801</v>
      </c>
      <c r="H107" s="61" t="s">
        <v>14961</v>
      </c>
      <c r="I107" s="58"/>
      <c r="J107" s="78" t="s">
        <v>14962</v>
      </c>
      <c r="K107" s="58" t="s">
        <v>14963</v>
      </c>
      <c r="L107" s="75" t="s">
        <v>14899</v>
      </c>
      <c r="M107" s="75" t="s">
        <v>14868</v>
      </c>
      <c r="N107" s="62">
        <v>1</v>
      </c>
      <c r="O107" s="76">
        <v>50947.199999999997</v>
      </c>
      <c r="P107" s="60" t="s">
        <v>14846</v>
      </c>
      <c r="Q107" s="73">
        <v>50947.199999999997</v>
      </c>
      <c r="R107" s="73" t="s">
        <v>14844</v>
      </c>
      <c r="S107" s="73" t="s">
        <v>14844</v>
      </c>
      <c r="T107" s="73" t="s">
        <v>14844</v>
      </c>
      <c r="U107" s="73" t="s">
        <v>14844</v>
      </c>
      <c r="V107" s="73" t="s">
        <v>14844</v>
      </c>
      <c r="W107" s="73" t="s">
        <v>14844</v>
      </c>
      <c r="X107" s="73" t="s">
        <v>14844</v>
      </c>
      <c r="Y107" s="73" t="s">
        <v>14844</v>
      </c>
      <c r="Z107" s="73">
        <f t="shared" si="3"/>
        <v>50947.199999999997</v>
      </c>
      <c r="AA107" s="79" t="s">
        <v>14844</v>
      </c>
      <c r="AB107" s="79" t="s">
        <v>14844</v>
      </c>
      <c r="AC107" s="79" t="s">
        <v>14844</v>
      </c>
    </row>
    <row r="108" spans="1:29" s="63" customFormat="1" ht="60" customHeight="1" x14ac:dyDescent="0.35">
      <c r="A108" s="56" t="s">
        <v>14971</v>
      </c>
      <c r="B108" s="66" t="s">
        <v>14944</v>
      </c>
      <c r="C108" s="68" t="s">
        <v>14842</v>
      </c>
      <c r="D108" s="69" t="s">
        <v>14850</v>
      </c>
      <c r="E108" s="68">
        <v>1</v>
      </c>
      <c r="F108" s="69" t="s">
        <v>14854</v>
      </c>
      <c r="G108" s="70">
        <v>35801</v>
      </c>
      <c r="H108" s="61" t="s">
        <v>14961</v>
      </c>
      <c r="I108" s="58"/>
      <c r="J108" s="78" t="s">
        <v>14964</v>
      </c>
      <c r="K108" s="58" t="s">
        <v>14965</v>
      </c>
      <c r="L108" s="75" t="s">
        <v>14899</v>
      </c>
      <c r="M108" s="75" t="s">
        <v>14868</v>
      </c>
      <c r="N108" s="62">
        <v>1</v>
      </c>
      <c r="O108" s="76">
        <v>25520</v>
      </c>
      <c r="P108" s="60" t="s">
        <v>14846</v>
      </c>
      <c r="Q108" s="73">
        <v>25520</v>
      </c>
      <c r="R108" s="73" t="s">
        <v>14844</v>
      </c>
      <c r="S108" s="73" t="s">
        <v>14844</v>
      </c>
      <c r="T108" s="73" t="s">
        <v>14844</v>
      </c>
      <c r="U108" s="73" t="s">
        <v>14844</v>
      </c>
      <c r="V108" s="73" t="s">
        <v>14844</v>
      </c>
      <c r="W108" s="73" t="s">
        <v>14844</v>
      </c>
      <c r="X108" s="73" t="s">
        <v>14844</v>
      </c>
      <c r="Y108" s="73" t="s">
        <v>14844</v>
      </c>
      <c r="Z108" s="73">
        <f t="shared" si="3"/>
        <v>25520</v>
      </c>
      <c r="AA108" s="79" t="s">
        <v>14844</v>
      </c>
      <c r="AB108" s="79" t="s">
        <v>14844</v>
      </c>
      <c r="AC108" s="79" t="s">
        <v>14844</v>
      </c>
    </row>
    <row r="109" spans="1:29" s="63" customFormat="1" ht="60" customHeight="1" x14ac:dyDescent="0.35">
      <c r="A109" s="56" t="s">
        <v>14971</v>
      </c>
      <c r="B109" s="66" t="s">
        <v>14944</v>
      </c>
      <c r="C109" s="68" t="s">
        <v>14842</v>
      </c>
      <c r="D109" s="69" t="s">
        <v>14850</v>
      </c>
      <c r="E109" s="68">
        <v>1</v>
      </c>
      <c r="F109" s="69" t="s">
        <v>14854</v>
      </c>
      <c r="G109" s="70">
        <v>33801</v>
      </c>
      <c r="H109" s="61" t="s">
        <v>14896</v>
      </c>
      <c r="I109" s="58"/>
      <c r="J109" s="78" t="s">
        <v>14966</v>
      </c>
      <c r="K109" s="58" t="s">
        <v>14967</v>
      </c>
      <c r="L109" s="75" t="s">
        <v>14899</v>
      </c>
      <c r="M109" s="75" t="s">
        <v>14868</v>
      </c>
      <c r="N109" s="62">
        <v>1</v>
      </c>
      <c r="O109" s="76">
        <v>27840</v>
      </c>
      <c r="P109" s="60" t="s">
        <v>14846</v>
      </c>
      <c r="Q109" s="73">
        <v>27840</v>
      </c>
      <c r="R109" s="73" t="s">
        <v>14844</v>
      </c>
      <c r="S109" s="73" t="s">
        <v>14844</v>
      </c>
      <c r="T109" s="73" t="s">
        <v>14844</v>
      </c>
      <c r="U109" s="73" t="s">
        <v>14844</v>
      </c>
      <c r="V109" s="73" t="s">
        <v>14844</v>
      </c>
      <c r="W109" s="73" t="s">
        <v>14844</v>
      </c>
      <c r="X109" s="73" t="s">
        <v>14844</v>
      </c>
      <c r="Y109" s="73" t="s">
        <v>14844</v>
      </c>
      <c r="Z109" s="73">
        <f t="shared" si="3"/>
        <v>27840</v>
      </c>
      <c r="AA109" s="79" t="s">
        <v>14844</v>
      </c>
      <c r="AB109" s="79" t="s">
        <v>14844</v>
      </c>
      <c r="AC109" s="79" t="s">
        <v>14844</v>
      </c>
    </row>
    <row r="110" spans="1:29" s="63" customFormat="1" ht="60" customHeight="1" x14ac:dyDescent="0.35">
      <c r="A110" s="56" t="s">
        <v>14971</v>
      </c>
      <c r="B110" s="66" t="s">
        <v>14944</v>
      </c>
      <c r="C110" s="68" t="s">
        <v>14842</v>
      </c>
      <c r="D110" s="69" t="s">
        <v>14850</v>
      </c>
      <c r="E110" s="68">
        <v>1</v>
      </c>
      <c r="F110" s="69" t="s">
        <v>14848</v>
      </c>
      <c r="G110" s="70">
        <v>33602</v>
      </c>
      <c r="H110" s="61" t="s">
        <v>14968</v>
      </c>
      <c r="I110" s="58"/>
      <c r="J110" s="78" t="s">
        <v>14969</v>
      </c>
      <c r="K110" s="58" t="s">
        <v>14970</v>
      </c>
      <c r="L110" s="75" t="s">
        <v>14899</v>
      </c>
      <c r="M110" s="75" t="s">
        <v>14868</v>
      </c>
      <c r="N110" s="62">
        <v>1</v>
      </c>
      <c r="O110" s="76">
        <v>4361.3100000000004</v>
      </c>
      <c r="P110" s="60" t="s">
        <v>14846</v>
      </c>
      <c r="Q110" s="73">
        <v>4361.3100000000004</v>
      </c>
      <c r="R110" s="73" t="s">
        <v>14844</v>
      </c>
      <c r="S110" s="73" t="s">
        <v>14844</v>
      </c>
      <c r="T110" s="73" t="s">
        <v>14844</v>
      </c>
      <c r="U110" s="73" t="s">
        <v>14844</v>
      </c>
      <c r="V110" s="73" t="s">
        <v>14844</v>
      </c>
      <c r="W110" s="73" t="s">
        <v>14844</v>
      </c>
      <c r="X110" s="73" t="s">
        <v>14844</v>
      </c>
      <c r="Y110" s="73" t="s">
        <v>14844</v>
      </c>
      <c r="Z110" s="73">
        <f t="shared" si="3"/>
        <v>4361.3100000000004</v>
      </c>
      <c r="AA110" s="79" t="s">
        <v>14844</v>
      </c>
      <c r="AB110" s="79" t="s">
        <v>14844</v>
      </c>
      <c r="AC110" s="79" t="s">
        <v>14844</v>
      </c>
    </row>
    <row r="112" spans="1:29" s="19" customFormat="1" x14ac:dyDescent="0.35">
      <c r="A112" s="1"/>
      <c r="B112" s="1"/>
      <c r="C112" s="1"/>
      <c r="D112" s="1"/>
      <c r="E112" s="1"/>
      <c r="F112" s="1"/>
      <c r="G112" s="1"/>
      <c r="H112" s="1"/>
      <c r="I112" s="43"/>
      <c r="J112"/>
      <c r="K112" s="1"/>
      <c r="L112" s="1"/>
      <c r="M112" s="40"/>
      <c r="N112" s="23"/>
      <c r="O112" s="23"/>
      <c r="P112" s="20"/>
      <c r="Q112" s="24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19" customFormat="1" x14ac:dyDescent="0.3">
      <c r="A113" s="84" t="s">
        <v>14855</v>
      </c>
      <c r="B113" s="84"/>
      <c r="C113" s="84"/>
      <c r="D113" s="84"/>
      <c r="E113" s="84"/>
      <c r="F113" s="84"/>
      <c r="G113" s="84"/>
      <c r="H113" s="84"/>
      <c r="I113" s="43"/>
      <c r="J113" s="41"/>
      <c r="K113" s="21"/>
      <c r="L113" s="21"/>
      <c r="M113" s="40"/>
      <c r="N113" s="22"/>
      <c r="O113" s="23"/>
      <c r="P113" s="20"/>
      <c r="Q113" s="42">
        <f>SUM(Q7:Q112)</f>
        <v>573511.72040000022</v>
      </c>
      <c r="R113" s="42">
        <f>SUM(R75:R112)</f>
        <v>0</v>
      </c>
      <c r="S113" s="42">
        <f>SUM(S75:S112)</f>
        <v>0</v>
      </c>
      <c r="T113" s="42">
        <f>SUM(T75:T112)</f>
        <v>0</v>
      </c>
      <c r="U113" s="42">
        <f>SUBTOTAL(9,U75:U112)</f>
        <v>0</v>
      </c>
      <c r="V113" s="42">
        <f>SUBTOTAL(9,V75:V112)</f>
        <v>0</v>
      </c>
      <c r="W113" s="42">
        <f>SUM(W75:W111)</f>
        <v>0</v>
      </c>
      <c r="X113" s="42">
        <f>SUM(X75:X111)</f>
        <v>0</v>
      </c>
      <c r="Y113" s="42">
        <f>SUM(Y75:Y112)</f>
        <v>0</v>
      </c>
      <c r="Z113" s="42">
        <f>SUM(Z7:Z112)</f>
        <v>573511.72040000022</v>
      </c>
      <c r="AA113" s="42">
        <f>SUM(AA75:AA112)</f>
        <v>0</v>
      </c>
      <c r="AB113" s="42"/>
      <c r="AC113" s="42">
        <f>SUM(AC75:AC112)</f>
        <v>0</v>
      </c>
    </row>
    <row r="114" spans="1:29" s="19" customForma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20"/>
      <c r="K114" s="1"/>
      <c r="L114" s="1"/>
      <c r="M114" s="40"/>
      <c r="N114" s="23"/>
      <c r="O114" s="23"/>
      <c r="P114" s="20"/>
      <c r="Q114" s="24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85" t="s">
        <v>14856</v>
      </c>
      <c r="B115" s="85"/>
      <c r="C115" s="85"/>
      <c r="D115" s="85"/>
      <c r="E115" s="85"/>
      <c r="F115" s="85"/>
      <c r="G115" s="85"/>
      <c r="M115" s="40"/>
      <c r="O115" s="23"/>
      <c r="Q115" s="24"/>
      <c r="U115" s="1"/>
    </row>
    <row r="116" spans="1:29" x14ac:dyDescent="0.3">
      <c r="M116" s="40"/>
    </row>
  </sheetData>
  <mergeCells count="3">
    <mergeCell ref="A4:AC4"/>
    <mergeCell ref="A113:H113"/>
    <mergeCell ref="A115:G11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SEPTIEMBRE</vt:lpstr>
      <vt:lpstr>CATALOGO!Títulos_a_imprimir</vt:lpstr>
      <vt:lpstr>SEPTIEMBRE!Títulos_a_imprimir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dcterms:created xsi:type="dcterms:W3CDTF">2022-05-04T15:25:15Z</dcterms:created>
  <dcterms:modified xsi:type="dcterms:W3CDTF">2025-10-13T21:44:06Z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