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Septiembre/Tlaxcala/"/>
    </mc:Choice>
  </mc:AlternateContent>
  <xr:revisionPtr revIDLastSave="1" documentId="13_ncr:1_{46034DAF-33EE-4954-99FA-D83B9187BACB}" xr6:coauthVersionLast="47" xr6:coauthVersionMax="47" xr10:uidLastSave="{86711D6F-03B8-444E-876F-E5B94C5D08C8}"/>
  <bookViews>
    <workbookView xWindow="-110" yWindow="-110" windowWidth="19420" windowHeight="10300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Formato!$A$6:$AC$24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7" i="7" l="1"/>
  <c r="Z47" i="7" s="1"/>
  <c r="Q48" i="7"/>
  <c r="Q46" i="7"/>
  <c r="Q55" i="7"/>
  <c r="Z55" i="7" s="1"/>
  <c r="Q54" i="7"/>
  <c r="Z54" i="7" s="1"/>
  <c r="Q53" i="7"/>
  <c r="Z53" i="7" s="1"/>
  <c r="Q52" i="7"/>
  <c r="Z52" i="7" s="1"/>
  <c r="Q51" i="7"/>
  <c r="Z51" i="7" s="1"/>
  <c r="Q50" i="7"/>
  <c r="Z50" i="7" s="1"/>
  <c r="Q49" i="7"/>
  <c r="Z49" i="7" s="1"/>
  <c r="Z46" i="7"/>
  <c r="Z48" i="7" l="1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5" i="7"/>
  <c r="Z25" i="7" s="1"/>
  <c r="Q26" i="7"/>
  <c r="Z26" i="7" s="1"/>
  <c r="Q27" i="7"/>
  <c r="Z27" i="7" s="1"/>
  <c r="Q7" i="7"/>
  <c r="Z7" i="7" s="1"/>
  <c r="Q8" i="7"/>
  <c r="Z8" i="7" s="1"/>
  <c r="Q9" i="7"/>
  <c r="Z9" i="7" s="1"/>
  <c r="Q10" i="7"/>
  <c r="Z10" i="7" s="1"/>
  <c r="Q11" i="7"/>
  <c r="Z11" i="7" s="1"/>
  <c r="Q12" i="7"/>
  <c r="Z12" i="7" s="1"/>
  <c r="Q13" i="7"/>
  <c r="Z13" i="7" s="1"/>
  <c r="Q14" i="7"/>
  <c r="Z14" i="7" s="1"/>
  <c r="Q15" i="7"/>
  <c r="Z15" i="7" s="1"/>
  <c r="Q16" i="7"/>
  <c r="Z16" i="7" s="1"/>
  <c r="Q17" i="7"/>
  <c r="Z17" i="7" s="1"/>
  <c r="Q18" i="7"/>
  <c r="Z18" i="7" s="1"/>
  <c r="Q19" i="7"/>
  <c r="Z19" i="7" s="1"/>
  <c r="Q20" i="7"/>
  <c r="Z20" i="7" s="1"/>
  <c r="Q21" i="7"/>
  <c r="Z21" i="7" s="1"/>
  <c r="Q22" i="7"/>
  <c r="Z22" i="7" s="1"/>
  <c r="Q23" i="7"/>
  <c r="Z23" i="7" s="1"/>
  <c r="Q24" i="7"/>
  <c r="Z24" i="7" s="1"/>
  <c r="Q56" i="7" l="1"/>
  <c r="Z56" i="7"/>
  <c r="AC56" i="7"/>
  <c r="Y56" i="7"/>
  <c r="X56" i="7"/>
  <c r="W56" i="7"/>
  <c r="V56" i="7"/>
  <c r="U56" i="7"/>
  <c r="T56" i="7"/>
  <c r="S56" i="7"/>
  <c r="R56" i="7"/>
  <c r="AA56" i="7" l="1"/>
  <c r="AB56" i="7"/>
</calcChain>
</file>

<file path=xl/sharedStrings.xml><?xml version="1.0" encoding="utf-8"?>
<sst xmlns="http://schemas.openxmlformats.org/spreadsheetml/2006/main" count="38127" uniqueCount="14929">
  <si>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</si>
  <si>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</si>
  <si>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</si>
  <si>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</si>
  <si>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</si>
  <si>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</si>
  <si>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</si>
  <si>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</si>
  <si>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</si>
  <si>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</si>
  <si>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</si>
  <si>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</si>
  <si>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</si>
  <si>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</si>
  <si>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</si>
  <si>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</si>
  <si>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</si>
  <si>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</si>
  <si>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</si>
  <si>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</si>
  <si>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</si>
  <si>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</si>
  <si>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</si>
  <si>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</si>
  <si>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</si>
  <si>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</si>
  <si>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</si>
  <si>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</si>
  <si>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</si>
  <si>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</si>
  <si>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</si>
  <si>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</si>
  <si>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</si>
  <si>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</si>
  <si>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</si>
  <si>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</si>
  <si>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</si>
  <si>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</si>
  <si>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</si>
  <si>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</si>
  <si>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</si>
  <si>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</si>
  <si>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</si>
  <si>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</si>
  <si>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</si>
  <si>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</si>
  <si>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</si>
  <si>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</si>
  <si>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</si>
  <si>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</si>
  <si>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</si>
  <si>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</si>
  <si>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</si>
  <si>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</si>
  <si>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</si>
  <si>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</si>
  <si>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</si>
  <si>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</si>
  <si>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</si>
  <si>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</si>
  <si>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</si>
  <si>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</si>
  <si>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</si>
  <si>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</si>
  <si>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</si>
  <si>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</si>
  <si>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</si>
  <si>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</si>
  <si>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</si>
  <si>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</si>
  <si>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</si>
  <si>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</si>
  <si>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</si>
  <si>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</si>
  <si>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</si>
  <si>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</si>
  <si>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</si>
  <si>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</si>
  <si>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</si>
  <si>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</si>
  <si>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</si>
  <si>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</si>
  <si>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</si>
  <si>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</si>
  <si>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</si>
  <si>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</si>
  <si>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</si>
  <si>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</si>
  <si>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</si>
  <si>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</si>
  <si>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</si>
  <si>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</si>
  <si>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</si>
  <si>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</si>
  <si>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</si>
  <si>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</si>
  <si>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</si>
  <si>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</si>
  <si>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</si>
  <si>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</si>
  <si>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</si>
  <si>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</si>
  <si>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</si>
  <si>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</si>
  <si>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</si>
  <si>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</si>
  <si>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</si>
  <si>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</si>
  <si>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</si>
  <si>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</si>
  <si>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</si>
  <si>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</si>
  <si>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</si>
  <si>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</si>
  <si>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</si>
  <si>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</si>
  <si>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</si>
  <si>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</si>
  <si>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</si>
  <si>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</si>
  <si>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</si>
  <si>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</si>
  <si>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</si>
  <si>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</si>
  <si>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</si>
  <si>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</si>
  <si>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</si>
  <si>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</si>
  <si>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</si>
  <si>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</si>
  <si>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</si>
  <si>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</si>
  <si>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</si>
  <si>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</si>
  <si>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</si>
  <si>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</si>
  <si>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</si>
  <si>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</si>
  <si>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</si>
  <si>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</si>
  <si>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</si>
  <si>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</si>
  <si>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</si>
  <si>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</si>
  <si>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</si>
  <si>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</si>
  <si>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</si>
  <si>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</si>
  <si>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</si>
  <si>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</si>
  <si>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</si>
  <si>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</si>
  <si>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</si>
  <si>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</si>
  <si>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</si>
  <si>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</si>
  <si>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</si>
  <si>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</si>
  <si>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</si>
  <si>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</si>
  <si>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</si>
  <si>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</si>
  <si>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</si>
  <si>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</si>
  <si>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</si>
  <si>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</si>
  <si>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</si>
  <si>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</si>
  <si>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</si>
  <si>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</si>
  <si>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</si>
  <si>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</si>
  <si>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</si>
  <si>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</si>
  <si>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</si>
  <si>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</si>
  <si>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</si>
  <si>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</si>
  <si>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</si>
  <si>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</si>
  <si>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</si>
  <si>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</si>
  <si>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</si>
  <si>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</si>
  <si>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</si>
  <si>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</si>
  <si>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</si>
  <si>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</si>
  <si>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</si>
  <si>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</si>
  <si>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</si>
  <si>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</si>
  <si>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</si>
  <si>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</si>
  <si>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</si>
  <si>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</si>
  <si>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</si>
  <si>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</si>
  <si>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</si>
  <si>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</si>
  <si>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</si>
  <si>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</si>
  <si>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</si>
  <si>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</si>
  <si>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</si>
  <si>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</si>
  <si>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</si>
  <si>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</si>
  <si>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</si>
  <si>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</si>
  <si>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</si>
  <si>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</si>
  <si>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</si>
  <si>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</si>
  <si>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</si>
  <si>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</si>
  <si>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</si>
  <si>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</si>
  <si>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</si>
  <si>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</si>
  <si>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</si>
  <si>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</si>
  <si>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</si>
  <si>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</si>
  <si>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</si>
  <si>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</si>
  <si>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</si>
  <si>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</si>
  <si>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</si>
  <si>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</si>
  <si>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</si>
  <si>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</si>
  <si>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</si>
  <si>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</si>
  <si>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</si>
  <si>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</si>
  <si>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</si>
  <si>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</si>
  <si>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</si>
  <si>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</si>
  <si>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</si>
  <si>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</si>
  <si>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</si>
  <si>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</si>
  <si>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</si>
  <si>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</si>
  <si>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</si>
  <si>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</si>
  <si>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</si>
  <si>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</si>
  <si>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</si>
  <si>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</si>
  <si>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</si>
  <si>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</si>
  <si>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</si>
  <si>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</si>
  <si>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</si>
  <si>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</si>
  <si>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</si>
  <si>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</si>
  <si>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</si>
  <si>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</si>
  <si>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</si>
  <si>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</si>
  <si>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</si>
  <si>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</si>
  <si>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</si>
  <si>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</si>
  <si>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</si>
  <si>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</si>
  <si>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</si>
  <si>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</si>
  <si>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</si>
  <si>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</si>
  <si>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</si>
  <si>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</si>
  <si>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</si>
  <si>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</si>
  <si>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</si>
  <si>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</si>
  <si>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</si>
  <si>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</si>
  <si>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</si>
  <si>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</si>
  <si>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</si>
  <si>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</si>
  <si>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</si>
  <si>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</si>
  <si>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</si>
  <si>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</si>
  <si>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</si>
  <si>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</si>
  <si>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</si>
  <si>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</si>
  <si>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</si>
  <si>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</si>
  <si>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</si>
  <si>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</si>
  <si>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</si>
  <si>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</si>
  <si>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</si>
  <si>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</si>
  <si>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</si>
  <si>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</si>
  <si>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</si>
  <si>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</si>
  <si>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</si>
  <si>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</si>
  <si>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</si>
  <si>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</si>
  <si>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</si>
  <si>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</si>
  <si>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</si>
  <si>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</si>
  <si>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</si>
  <si>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</si>
  <si>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</si>
  <si>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</si>
  <si>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</si>
  <si>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</si>
  <si>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</si>
  <si>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</si>
  <si>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</si>
  <si>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</si>
  <si>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</si>
  <si>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</si>
  <si>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</si>
  <si>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</si>
  <si>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</si>
  <si>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</si>
  <si>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</si>
  <si>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</si>
  <si>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</si>
  <si>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</si>
  <si>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</si>
  <si>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</si>
  <si>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</si>
  <si>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</si>
  <si>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</si>
  <si>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</si>
  <si>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</si>
  <si>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</si>
  <si>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</si>
  <si>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</si>
  <si>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</si>
  <si>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</si>
  <si>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</si>
  <si>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</si>
  <si>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</si>
  <si>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</si>
  <si>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</si>
  <si>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</si>
  <si>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</si>
  <si>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</si>
  <si>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</si>
  <si>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</si>
  <si>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</si>
  <si>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</si>
  <si>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</si>
  <si>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</si>
  <si>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</si>
  <si>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</si>
  <si>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</si>
  <si>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</si>
  <si>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</si>
  <si>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</si>
  <si>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</si>
  <si>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</si>
  <si>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</si>
  <si>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</si>
  <si>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</si>
  <si>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</si>
  <si>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</si>
  <si>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</si>
  <si>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</si>
  <si>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</si>
  <si>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</si>
  <si>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</si>
  <si>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</si>
  <si>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</si>
  <si>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</si>
  <si>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</si>
  <si>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</si>
  <si>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</si>
  <si>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</si>
  <si>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</si>
  <si>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</si>
  <si>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</si>
  <si>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</si>
  <si>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</si>
  <si>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</si>
  <si>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</si>
  <si>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</si>
  <si>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</si>
  <si>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</si>
  <si>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</si>
  <si>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</si>
  <si>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</si>
  <si>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</si>
  <si>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</si>
  <si>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</si>
  <si>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</si>
  <si>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</si>
  <si>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</si>
  <si>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</si>
  <si>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</si>
  <si>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</si>
  <si>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</si>
  <si>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</si>
  <si>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</si>
  <si>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</si>
  <si>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</si>
  <si>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</si>
  <si>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</si>
  <si>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</si>
  <si>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</si>
  <si>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</si>
  <si>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</si>
  <si>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</si>
  <si>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</si>
  <si>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</si>
  <si>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</si>
  <si>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</si>
  <si>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</si>
  <si>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</si>
  <si>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</si>
  <si>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</si>
  <si>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</si>
  <si>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</si>
  <si>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</si>
  <si>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</si>
  <si>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</si>
  <si>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</si>
  <si>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</si>
  <si>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</si>
  <si>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</si>
  <si>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</si>
  <si>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</si>
  <si>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</si>
  <si>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</si>
  <si>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</si>
  <si>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</si>
  <si>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</si>
  <si>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</si>
  <si>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</si>
  <si>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</si>
  <si>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</si>
  <si>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</si>
  <si>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</si>
  <si>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</si>
  <si>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</si>
  <si>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</si>
  <si>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</si>
  <si>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</si>
  <si>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</si>
  <si>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</si>
  <si>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</si>
  <si>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</si>
  <si>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</si>
  <si>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</si>
  <si>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</si>
  <si>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</si>
  <si>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</si>
  <si>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</si>
  <si>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</si>
  <si>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</si>
  <si>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</si>
  <si>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</si>
  <si>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</si>
  <si>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</si>
  <si>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</si>
  <si>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</si>
  <si>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</si>
  <si>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</si>
  <si>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</si>
  <si>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</si>
  <si>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</si>
  <si>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</si>
  <si>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</si>
  <si>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</si>
  <si>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</si>
  <si>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</si>
  <si>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</si>
  <si>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</si>
  <si>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</si>
  <si>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</si>
  <si>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</si>
  <si>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</si>
  <si>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</si>
  <si>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</si>
  <si>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</si>
  <si>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</si>
  <si>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</si>
  <si>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</si>
  <si>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</si>
  <si>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</si>
  <si>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</si>
  <si>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</si>
  <si>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</si>
  <si>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</si>
  <si>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</si>
  <si>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</si>
  <si>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</si>
  <si>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</si>
  <si>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</si>
  <si>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</si>
  <si>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</si>
  <si>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</si>
  <si>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</si>
  <si>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</si>
  <si>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</si>
  <si>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</si>
  <si>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</si>
  <si>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</si>
  <si>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</si>
  <si>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</si>
  <si>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</si>
  <si>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</si>
  <si>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</si>
  <si>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</si>
  <si>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</si>
  <si>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</si>
  <si>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</si>
  <si>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</si>
  <si>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</si>
  <si>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</si>
  <si>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</si>
  <si>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</si>
  <si>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</si>
  <si>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</si>
  <si>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</si>
  <si>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</si>
  <si>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</si>
  <si>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</si>
  <si>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</si>
  <si>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</si>
  <si>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</si>
  <si>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</si>
  <si>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</si>
  <si>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</si>
  <si>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</si>
  <si>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</si>
  <si>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</si>
  <si>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</si>
  <si>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</si>
  <si>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</si>
  <si>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</si>
  <si>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</si>
  <si>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</si>
  <si>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</si>
  <si>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</si>
  <si>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</si>
  <si>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</si>
  <si>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</si>
  <si>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</si>
  <si>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</si>
  <si>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</si>
  <si>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</si>
  <si>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</si>
  <si>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</si>
  <si>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</si>
  <si>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</si>
  <si>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</si>
  <si>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</si>
  <si>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</si>
  <si>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</si>
  <si>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</si>
  <si>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</si>
  <si>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</si>
  <si>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</si>
  <si>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</si>
  <si>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</si>
  <si>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</si>
  <si>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</si>
  <si>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</si>
  <si>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</si>
  <si>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</si>
  <si>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</si>
  <si>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</si>
  <si>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</si>
  <si>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</si>
  <si>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</si>
  <si>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</si>
  <si>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</si>
  <si>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</si>
  <si>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</si>
  <si>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</si>
  <si>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</si>
  <si>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</si>
  <si>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</si>
  <si>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</si>
  <si>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</si>
  <si>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</si>
  <si>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</si>
  <si>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</si>
  <si>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</si>
  <si>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</si>
  <si>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</si>
  <si>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</si>
  <si>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</si>
  <si>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</si>
  <si>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</si>
  <si>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</si>
  <si>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</si>
  <si>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</si>
  <si>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</si>
  <si>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</si>
  <si>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</si>
  <si>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</si>
  <si>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</si>
  <si>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</si>
  <si>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</si>
  <si>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</si>
  <si>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</si>
  <si>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</si>
  <si>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</si>
  <si>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</si>
  <si>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</si>
  <si>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</si>
  <si>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</si>
  <si>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</si>
  <si>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</si>
  <si>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</si>
  <si>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</si>
  <si>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</si>
  <si>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</si>
  <si>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</si>
  <si>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</si>
  <si>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</si>
  <si>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</si>
  <si>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</si>
  <si>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</si>
  <si>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</si>
  <si>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</si>
  <si>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</si>
  <si>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</si>
  <si>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</si>
  <si>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</si>
  <si>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</si>
  <si>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</si>
  <si>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</si>
  <si>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</si>
  <si>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</si>
  <si>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</si>
  <si>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</si>
  <si>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</si>
  <si>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</si>
  <si>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</si>
  <si>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</si>
  <si>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</si>
  <si>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</si>
  <si>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</si>
  <si>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</si>
  <si>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</si>
  <si>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</si>
  <si>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</si>
  <si>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</si>
  <si>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</si>
  <si>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</si>
  <si>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</si>
  <si>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</si>
  <si>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</si>
  <si>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</si>
  <si>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</si>
  <si>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</si>
  <si>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</si>
  <si>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</si>
  <si>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</si>
  <si>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</si>
  <si>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</si>
  <si>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</si>
  <si>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</si>
  <si>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</si>
  <si>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</si>
  <si>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</si>
  <si>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</si>
  <si>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</si>
  <si>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</si>
  <si>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</si>
  <si>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</si>
  <si>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</si>
  <si>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</si>
  <si>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</si>
  <si>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</si>
  <si>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</si>
  <si>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</si>
  <si>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</si>
  <si>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</si>
  <si>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</si>
  <si>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</si>
  <si>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</si>
  <si>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</si>
  <si>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</si>
  <si>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</si>
  <si>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</si>
  <si>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</si>
  <si>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</si>
  <si>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</si>
  <si>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</si>
  <si>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</si>
  <si>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</si>
  <si>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</si>
  <si>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</si>
  <si>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</si>
  <si>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</si>
  <si>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</si>
  <si>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</si>
  <si>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</si>
  <si>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</si>
  <si>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</si>
  <si>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</si>
  <si>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</si>
  <si>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</si>
  <si>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</si>
  <si>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</si>
  <si>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</si>
  <si>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</si>
  <si>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</si>
  <si>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</si>
  <si>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</si>
  <si>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</si>
  <si>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</si>
  <si>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</si>
  <si>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</si>
  <si>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</si>
  <si>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</si>
  <si>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</si>
  <si>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</si>
  <si>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</si>
  <si>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</si>
  <si>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</si>
  <si>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</si>
  <si>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</si>
  <si>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</si>
  <si>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</si>
  <si>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</si>
  <si>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</si>
  <si>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</si>
  <si>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</si>
  <si>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</si>
  <si>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</si>
  <si>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</si>
  <si>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</si>
  <si>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</si>
  <si>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</si>
  <si>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</si>
  <si>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</si>
  <si>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</si>
  <si>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</si>
  <si>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</si>
  <si>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</si>
  <si>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</si>
  <si>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</si>
  <si>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</si>
  <si>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</si>
  <si>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</si>
  <si>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</si>
  <si>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</si>
  <si>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</si>
  <si>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</si>
  <si>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</si>
  <si>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</si>
  <si>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</si>
  <si>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</si>
  <si>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</si>
  <si>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</si>
  <si>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</si>
  <si>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</si>
  <si>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</si>
  <si>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</si>
  <si>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</si>
  <si>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</si>
  <si>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</si>
  <si>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</si>
  <si>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</si>
  <si>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</si>
  <si>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</si>
  <si>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</si>
  <si>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</si>
  <si>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</si>
  <si>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</si>
  <si>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</si>
  <si>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</si>
  <si>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</si>
  <si>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</si>
  <si>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</si>
  <si>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</si>
  <si>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</si>
  <si>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</si>
  <si>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</si>
  <si>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</si>
  <si>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</si>
  <si>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</si>
  <si>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</si>
  <si>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</si>
  <si>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</si>
  <si>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</si>
  <si>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</si>
  <si>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</si>
  <si>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</si>
  <si>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</si>
  <si>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</si>
  <si>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</si>
  <si>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</si>
  <si>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</si>
  <si>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</si>
  <si>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</si>
  <si>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</si>
  <si>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</si>
  <si>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</si>
  <si>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</si>
  <si>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</si>
  <si>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</si>
  <si>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</si>
  <si>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</si>
  <si>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</si>
  <si>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</si>
  <si>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</si>
  <si>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</si>
  <si>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</si>
  <si>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</si>
  <si>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</si>
  <si>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</si>
  <si>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</si>
  <si>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</si>
  <si>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</si>
  <si>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</si>
  <si>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</si>
  <si>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</si>
  <si>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</si>
  <si>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</si>
  <si>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</si>
  <si>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</si>
  <si>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</si>
  <si>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</si>
  <si>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</si>
  <si>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</si>
  <si>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</si>
  <si>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</si>
  <si>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</si>
  <si>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</si>
  <si>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</si>
  <si>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</si>
  <si>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</si>
  <si>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</si>
  <si>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</si>
  <si>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</si>
  <si>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</si>
  <si>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</si>
  <si>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</si>
  <si>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</si>
  <si>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</si>
  <si>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</si>
  <si>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</si>
  <si>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</si>
  <si>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</si>
  <si>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</si>
  <si>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</si>
  <si>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</si>
  <si>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</si>
  <si>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</si>
  <si>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</si>
  <si>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</si>
  <si>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</si>
  <si>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</si>
  <si>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</si>
  <si>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</si>
  <si>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</si>
  <si>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</si>
  <si>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</si>
  <si>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</si>
  <si>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</si>
  <si>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</si>
  <si>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</si>
  <si>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</si>
  <si>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</si>
  <si>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</si>
  <si>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</si>
  <si>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</si>
  <si>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</si>
  <si>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</si>
  <si>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</si>
  <si>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</si>
  <si>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</si>
  <si>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</si>
  <si>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</si>
  <si>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</si>
  <si>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</si>
  <si>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</si>
  <si>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</si>
  <si>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</si>
  <si>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</si>
  <si>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</si>
  <si>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</si>
  <si>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</si>
  <si>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</si>
  <si>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</si>
  <si>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</si>
  <si>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</si>
  <si>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</si>
  <si>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</si>
  <si>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</si>
  <si>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</si>
  <si>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</si>
  <si>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</si>
  <si>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</si>
  <si>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</si>
  <si>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</si>
  <si>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</si>
  <si>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</si>
  <si>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</si>
  <si>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</si>
  <si>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</si>
  <si>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</si>
  <si>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</si>
  <si>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</si>
  <si>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</si>
  <si>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</si>
  <si>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</si>
  <si>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</si>
  <si>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</si>
  <si>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</si>
  <si>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</si>
  <si>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</si>
  <si>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</si>
  <si>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</si>
  <si>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</si>
  <si>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</si>
  <si>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</si>
  <si>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</si>
  <si>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</si>
  <si>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</si>
  <si>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</si>
  <si>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</si>
  <si>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</si>
  <si>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</si>
  <si>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</si>
  <si>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</si>
  <si>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</si>
  <si>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</si>
  <si>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</si>
  <si>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</si>
  <si>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</si>
  <si>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</si>
  <si>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</si>
  <si>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</si>
  <si>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</si>
  <si>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</si>
  <si>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</si>
  <si>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</si>
  <si>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</si>
  <si>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</si>
  <si>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</si>
  <si>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</si>
  <si>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</si>
  <si>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</si>
  <si>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</si>
  <si>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</si>
  <si>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</si>
  <si>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</si>
  <si>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</si>
  <si>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</si>
  <si>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</si>
  <si>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</si>
  <si>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</si>
  <si>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</si>
  <si>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</si>
  <si>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</si>
  <si>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</si>
  <si>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</si>
  <si>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</si>
  <si>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</si>
  <si>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</si>
  <si>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</si>
  <si>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</si>
  <si>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</si>
  <si>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</si>
  <si>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</si>
  <si>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</si>
  <si>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</si>
  <si>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</si>
  <si>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</si>
  <si>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</si>
  <si>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</si>
  <si>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</si>
  <si>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</si>
  <si>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</si>
  <si>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</si>
  <si>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</si>
  <si>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</si>
  <si>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</si>
  <si>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</si>
  <si>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</si>
  <si>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</si>
  <si>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</si>
  <si>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</si>
  <si>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</si>
  <si>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</si>
  <si>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</si>
  <si>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</si>
  <si>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</si>
  <si>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</si>
  <si>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</si>
  <si>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</si>
  <si>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</si>
  <si>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</si>
  <si>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</si>
  <si>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</si>
  <si>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</si>
  <si>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</si>
  <si>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</si>
  <si>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</si>
  <si>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</si>
  <si>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</si>
  <si>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</si>
  <si>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</si>
  <si>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</si>
  <si>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</si>
  <si>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</si>
  <si>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</si>
  <si>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</si>
  <si>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</si>
  <si>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</si>
  <si>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</si>
  <si>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</si>
  <si>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</si>
  <si>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</si>
  <si>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</si>
  <si>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</si>
  <si>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</si>
  <si>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</si>
  <si>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</si>
  <si>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</si>
  <si>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</si>
  <si>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</si>
  <si>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</si>
  <si>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</si>
  <si>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</si>
  <si>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</si>
  <si>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</si>
  <si>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</si>
  <si>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</si>
  <si>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</si>
  <si>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</si>
  <si>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</si>
  <si>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</si>
  <si>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</si>
  <si>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</si>
  <si>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</si>
  <si>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</si>
  <si>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</si>
  <si>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</si>
  <si>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</si>
  <si>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</si>
  <si>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</si>
  <si>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</si>
  <si>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</si>
  <si>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</si>
  <si>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</si>
  <si>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</si>
  <si>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</si>
  <si>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</si>
  <si>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</si>
  <si>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</si>
  <si>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</si>
  <si>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</si>
  <si>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</si>
  <si>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</si>
  <si>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</si>
  <si>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</si>
  <si>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</si>
  <si>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</si>
  <si>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</si>
  <si>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</si>
  <si>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</si>
  <si>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</si>
  <si>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</si>
  <si>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</si>
  <si>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</si>
  <si>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</si>
  <si>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</si>
  <si>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</si>
  <si>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</si>
  <si>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</si>
  <si>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</si>
  <si>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</si>
  <si>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</si>
  <si>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</si>
  <si>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</si>
  <si>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</si>
  <si>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</si>
  <si>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</si>
  <si>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</si>
  <si>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</si>
  <si>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</si>
  <si>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</si>
  <si>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</si>
  <si>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</si>
  <si>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</si>
  <si>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</si>
  <si>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</si>
  <si>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</si>
  <si>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</si>
  <si>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</si>
  <si>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</si>
  <si>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</si>
  <si>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</si>
  <si>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</si>
  <si>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</si>
  <si>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</si>
  <si>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</si>
  <si>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</si>
  <si>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</si>
  <si>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</si>
  <si>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</si>
  <si>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</si>
  <si>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</si>
  <si>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</si>
  <si>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</si>
  <si>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</si>
  <si>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</si>
  <si>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</si>
  <si>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</si>
  <si>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</si>
  <si>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</si>
  <si>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</si>
  <si>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</si>
  <si>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</si>
  <si>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</si>
  <si>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</si>
  <si>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</si>
  <si>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</si>
  <si>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</si>
  <si>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</si>
  <si>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</si>
  <si>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</si>
  <si>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</si>
  <si>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</si>
  <si>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</si>
  <si>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</si>
  <si>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</si>
  <si>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</si>
  <si>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</si>
  <si>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</si>
  <si>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</si>
  <si>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</si>
  <si>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</si>
  <si>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</si>
  <si>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</si>
  <si>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</si>
  <si>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</si>
  <si>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</si>
  <si>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</si>
  <si>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</si>
  <si>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</si>
  <si>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</si>
  <si>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</si>
  <si>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</si>
  <si>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</si>
  <si>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</si>
  <si>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</si>
  <si>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</si>
  <si>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</si>
  <si>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</si>
  <si>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</si>
  <si>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</si>
  <si>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</si>
  <si>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</si>
  <si>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</si>
  <si>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</si>
  <si>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</si>
  <si>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</si>
  <si>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</si>
  <si>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</si>
  <si>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</si>
  <si>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</si>
  <si>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</si>
  <si>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</si>
  <si>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</si>
  <si>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</si>
  <si>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</si>
  <si>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</si>
  <si>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</si>
  <si>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</si>
  <si>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</si>
  <si>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</si>
  <si>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</si>
  <si>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</si>
  <si>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</si>
  <si>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</si>
  <si>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</si>
  <si>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</si>
  <si>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</si>
  <si>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</si>
  <si>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</si>
  <si>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</si>
  <si>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</si>
  <si>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</si>
  <si>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</si>
  <si>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</si>
  <si>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</si>
  <si>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</si>
  <si>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</si>
  <si>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</si>
  <si>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</si>
  <si>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</si>
  <si>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</si>
  <si>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</si>
  <si>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</si>
  <si>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</si>
  <si>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</si>
  <si>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</si>
  <si>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</si>
  <si>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</si>
  <si>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</si>
  <si>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</si>
  <si>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</si>
  <si>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</si>
  <si>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</si>
  <si>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</si>
  <si>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</si>
  <si>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</si>
  <si>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</si>
  <si>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</si>
  <si>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</si>
  <si>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</si>
  <si>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</si>
  <si>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</si>
  <si>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</si>
  <si>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</si>
  <si>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</si>
  <si>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</si>
  <si>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</si>
  <si>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</si>
  <si>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</si>
  <si>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</si>
  <si>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</si>
  <si>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</si>
  <si>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</si>
  <si>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</si>
  <si>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</si>
  <si>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</si>
  <si>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</si>
  <si>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</si>
  <si>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</si>
  <si>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</si>
  <si>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</si>
  <si>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</si>
  <si>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</si>
  <si>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</si>
  <si>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</si>
  <si>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</si>
  <si>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</si>
  <si>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</si>
  <si>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</si>
  <si>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</si>
  <si>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</si>
  <si>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</si>
  <si>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</si>
  <si>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</si>
  <si>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</si>
  <si>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</si>
  <si>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</si>
  <si>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</si>
  <si>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</si>
  <si>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</si>
  <si>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</si>
  <si>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</si>
  <si>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</si>
  <si>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</si>
  <si>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</si>
  <si>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</si>
  <si>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</si>
  <si>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</si>
  <si>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</si>
  <si>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</si>
  <si>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</si>
  <si>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</si>
  <si>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</si>
  <si>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</si>
  <si>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</si>
  <si>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</si>
  <si>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</si>
  <si>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</si>
  <si>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</si>
  <si>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</si>
  <si>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</si>
  <si>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</si>
  <si>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</si>
  <si>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</si>
  <si>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</si>
  <si>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</si>
  <si>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</si>
  <si>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</si>
  <si>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</si>
  <si>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</si>
  <si>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</si>
  <si>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</si>
  <si>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</si>
  <si>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</si>
  <si>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</si>
  <si>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</si>
  <si>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</si>
  <si>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</si>
  <si>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</si>
  <si>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</si>
  <si>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</si>
  <si>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</si>
  <si>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</si>
  <si>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</si>
  <si>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</si>
  <si>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</si>
  <si>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</si>
  <si>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</si>
  <si>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</si>
  <si>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</si>
  <si>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</si>
  <si>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</si>
  <si>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</si>
  <si>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</si>
  <si>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</si>
  <si>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</si>
  <si>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</si>
  <si>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</si>
  <si>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</si>
  <si>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</si>
  <si>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</si>
  <si>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</si>
  <si>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</si>
  <si>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</si>
  <si>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</si>
  <si>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</si>
  <si>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</si>
  <si>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</si>
  <si>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</si>
  <si>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</si>
  <si>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</si>
  <si>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</si>
  <si>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</si>
  <si>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</si>
  <si>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</si>
  <si>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</si>
  <si>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</si>
  <si>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</si>
  <si>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</si>
  <si>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</si>
  <si>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</si>
  <si>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</si>
  <si>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</si>
  <si>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</si>
  <si>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</si>
  <si>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</si>
  <si>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</si>
  <si>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</si>
  <si>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</si>
  <si>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</si>
  <si>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</si>
  <si>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</si>
  <si>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</si>
  <si>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</si>
  <si>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</si>
  <si>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</si>
  <si>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</si>
  <si>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</si>
  <si>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</si>
  <si>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</si>
  <si>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</si>
  <si>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</si>
  <si>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</si>
  <si>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</si>
  <si>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</si>
  <si>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</si>
  <si>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</si>
  <si>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</si>
  <si>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</si>
  <si>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</si>
  <si>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</si>
  <si>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</si>
  <si>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</si>
  <si>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</si>
  <si>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</si>
  <si>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</si>
  <si>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</si>
  <si>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</si>
  <si>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</si>
  <si>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</si>
  <si>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</si>
  <si>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</si>
  <si>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</si>
  <si>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</si>
  <si>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</si>
  <si>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</si>
  <si>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</si>
  <si>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</si>
  <si>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</si>
  <si>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</si>
  <si>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</si>
  <si>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</si>
  <si>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</si>
  <si>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</si>
  <si>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</si>
  <si>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</si>
  <si>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</si>
  <si>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</si>
  <si>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</si>
  <si>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</si>
  <si>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</si>
  <si>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</si>
  <si>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</si>
  <si>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</si>
  <si>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</si>
  <si>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</si>
  <si>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</si>
  <si>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</si>
  <si>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</si>
  <si>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</si>
  <si>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</si>
  <si>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</si>
  <si>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</si>
  <si>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</si>
  <si>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</si>
  <si>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</si>
  <si>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</si>
  <si>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</si>
  <si>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</si>
  <si>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</si>
  <si>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</si>
  <si>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</si>
  <si>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</si>
  <si>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</si>
  <si>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</si>
  <si>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</si>
  <si>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</si>
  <si>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</si>
  <si>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</si>
  <si>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</si>
  <si>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</si>
  <si>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</si>
  <si>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</si>
  <si>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</si>
  <si>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</si>
  <si>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</si>
  <si>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</si>
  <si>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</si>
  <si>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</si>
  <si>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</si>
  <si>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</si>
  <si>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</si>
  <si>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</si>
  <si>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</si>
  <si>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</si>
  <si>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</si>
  <si>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</si>
  <si>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</si>
  <si>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</si>
  <si>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</si>
  <si>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</si>
  <si>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</si>
  <si>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</si>
  <si>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</si>
  <si>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</si>
  <si>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</si>
  <si>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</si>
  <si>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</si>
  <si>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</si>
  <si>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</si>
  <si>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</si>
  <si>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</si>
  <si>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</si>
  <si>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</si>
  <si>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</si>
  <si>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</si>
  <si>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</si>
  <si>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</si>
  <si>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</si>
  <si>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</si>
  <si>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</si>
  <si>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</si>
  <si>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</si>
  <si>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</si>
  <si>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</si>
  <si>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</si>
  <si>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</si>
  <si>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</si>
  <si>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</si>
  <si>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</si>
  <si>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</si>
  <si>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</si>
  <si>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</si>
  <si>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</si>
  <si>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</si>
  <si>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</si>
  <si>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</si>
  <si>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</si>
  <si>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</si>
  <si>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</si>
  <si>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</si>
  <si>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</si>
  <si>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</si>
  <si>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</si>
  <si>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</si>
  <si>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</si>
  <si>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</si>
  <si>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</si>
  <si>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</si>
  <si>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</si>
  <si>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</si>
  <si>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</si>
  <si>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</si>
  <si>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</si>
  <si>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</si>
  <si>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</si>
  <si>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</si>
  <si>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</si>
  <si>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</si>
  <si>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</si>
  <si>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</si>
  <si>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</si>
  <si>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</si>
  <si>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</si>
  <si>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</si>
  <si>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</si>
  <si>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</si>
  <si>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</si>
  <si>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</si>
  <si>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</si>
  <si>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</si>
  <si>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</si>
  <si>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</si>
  <si>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</si>
  <si>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</si>
  <si>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</si>
  <si>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</si>
  <si>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</si>
  <si>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</si>
  <si>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</si>
  <si>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</si>
  <si>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</si>
  <si>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</si>
  <si>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</si>
  <si>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</si>
  <si>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</si>
  <si>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</si>
  <si>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</si>
  <si>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</si>
  <si>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</si>
  <si>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</si>
  <si>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</si>
  <si>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</si>
  <si>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</si>
  <si>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</si>
  <si>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</si>
  <si>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</si>
  <si>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</si>
  <si>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</si>
  <si>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</si>
  <si>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</si>
  <si>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</si>
  <si>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</si>
  <si>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</si>
  <si>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</si>
  <si>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</si>
  <si>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</si>
  <si>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</si>
  <si>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</si>
  <si>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</si>
  <si>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</si>
  <si>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</si>
  <si>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</si>
  <si>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</si>
  <si>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</si>
  <si>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</si>
  <si>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</si>
  <si>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</si>
  <si>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</si>
  <si>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</si>
  <si>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</si>
  <si>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</si>
  <si>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</si>
  <si>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</si>
  <si>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</si>
  <si>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</si>
  <si>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</si>
  <si>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</si>
  <si>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</si>
  <si>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</si>
  <si>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</si>
  <si>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</si>
  <si>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</si>
  <si>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</si>
  <si>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</si>
  <si>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</si>
  <si>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</si>
  <si>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</si>
  <si>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</si>
  <si>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</si>
  <si>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</si>
  <si>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</si>
  <si>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</si>
  <si>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</si>
  <si>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</si>
  <si>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</si>
  <si>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</si>
  <si>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</si>
  <si>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</si>
  <si>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</si>
  <si>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</si>
  <si>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</si>
  <si>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</si>
  <si>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</si>
  <si>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</si>
  <si>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</si>
  <si>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</si>
  <si>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</si>
  <si>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</si>
  <si>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</si>
  <si>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</si>
  <si>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</si>
  <si>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</si>
  <si>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</si>
  <si>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</si>
  <si>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</si>
  <si>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</si>
  <si>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</si>
  <si>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</si>
  <si>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</si>
  <si>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</si>
  <si>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</si>
  <si>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</si>
  <si>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</si>
  <si>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</si>
  <si>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</si>
  <si>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</si>
  <si>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</si>
  <si>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</si>
  <si>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</si>
  <si>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</si>
  <si>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</si>
  <si>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</si>
  <si>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</si>
  <si>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</si>
  <si>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</si>
  <si>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</si>
  <si>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</si>
  <si>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</si>
  <si>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</si>
  <si>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</si>
  <si>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</si>
  <si>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</si>
  <si>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</si>
  <si>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</si>
  <si>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</si>
  <si>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</si>
  <si>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</si>
  <si>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</si>
  <si>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</si>
  <si>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</si>
  <si>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</si>
  <si>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</si>
  <si>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</si>
  <si>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</si>
  <si>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</si>
  <si>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</si>
  <si>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</si>
  <si>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</si>
  <si>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</si>
  <si>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</si>
  <si>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</si>
  <si>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</si>
  <si>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</si>
  <si>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</si>
  <si>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</si>
  <si>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</si>
  <si>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</si>
  <si>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</si>
  <si>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</si>
  <si>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</si>
  <si>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</si>
  <si>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</si>
  <si>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</si>
  <si>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</si>
  <si>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</si>
  <si>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</si>
  <si>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</si>
  <si>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</si>
  <si>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</si>
  <si>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</si>
  <si>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</si>
  <si>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</si>
  <si>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</si>
  <si>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</si>
  <si>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</si>
  <si>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</si>
  <si>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</si>
  <si>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</si>
  <si>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</si>
  <si>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</si>
  <si>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</si>
  <si>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</si>
  <si>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</si>
  <si>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</si>
  <si>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</si>
  <si>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</si>
  <si>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</si>
  <si>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</si>
  <si>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</si>
  <si>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</si>
  <si>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</si>
  <si>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</si>
  <si>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</si>
  <si>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</si>
  <si>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</si>
  <si>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</si>
  <si>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</si>
  <si>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</si>
  <si>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</si>
  <si>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</si>
  <si>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</si>
  <si>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</si>
  <si>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</si>
  <si>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</si>
  <si>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</si>
  <si>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</si>
  <si>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</si>
  <si>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</si>
  <si>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</si>
  <si>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</si>
  <si>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</si>
  <si>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</si>
  <si>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</si>
  <si>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</si>
  <si>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</si>
  <si>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</si>
  <si>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</si>
  <si>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</si>
  <si>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</si>
  <si>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</si>
  <si>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</si>
  <si>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</si>
  <si>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</si>
  <si>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</si>
  <si>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</si>
  <si>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</si>
  <si>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</si>
  <si>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</si>
  <si>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</si>
  <si>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</si>
  <si>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</si>
  <si>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</si>
  <si>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</si>
  <si>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</si>
  <si>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</si>
  <si>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</si>
  <si>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</si>
  <si>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</si>
  <si>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</si>
  <si>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</si>
  <si>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</si>
  <si>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</si>
  <si>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</si>
  <si>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</si>
  <si>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</si>
  <si>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</si>
  <si>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</si>
  <si>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</si>
  <si>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</si>
  <si>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</si>
  <si>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</si>
  <si>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</si>
  <si>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</si>
  <si>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</si>
  <si>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</si>
  <si>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</si>
  <si>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</si>
  <si>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</si>
  <si>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</si>
  <si>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</si>
  <si>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</si>
  <si>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</si>
  <si>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</si>
  <si>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</si>
  <si>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</si>
  <si>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</si>
  <si>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</si>
  <si>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</si>
  <si>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</si>
  <si>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</si>
  <si>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</si>
  <si>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</si>
  <si>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</si>
  <si>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</si>
  <si>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</si>
  <si>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</si>
  <si>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</si>
  <si>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</si>
  <si>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</si>
  <si>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</si>
  <si>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</si>
  <si>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</si>
  <si>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</si>
  <si>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</si>
  <si>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</si>
  <si>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</si>
  <si>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</si>
  <si>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</si>
  <si>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</si>
  <si>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</si>
  <si>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</si>
  <si>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</si>
  <si>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</si>
  <si>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</si>
  <si>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</si>
  <si>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</si>
  <si>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</si>
  <si>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</si>
  <si>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</si>
  <si>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</si>
  <si>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</si>
  <si>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</si>
  <si>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</si>
  <si>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</si>
  <si>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</si>
  <si>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</si>
  <si>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</si>
  <si>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</si>
  <si>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</si>
  <si>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</si>
  <si>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</si>
  <si>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</si>
  <si>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</si>
  <si>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</si>
  <si>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</si>
  <si>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</si>
  <si>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</si>
  <si>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</si>
  <si>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</si>
  <si>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</si>
  <si>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</si>
  <si>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</si>
  <si>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</si>
  <si>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</si>
  <si>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</si>
  <si>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</si>
  <si>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</si>
  <si>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</si>
  <si>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</si>
  <si>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</si>
  <si>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</si>
  <si>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</si>
  <si>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</si>
  <si>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</si>
  <si>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</si>
  <si>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</si>
  <si>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</si>
  <si>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</si>
  <si>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</si>
  <si>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</si>
  <si>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</si>
  <si>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</si>
  <si>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</si>
  <si>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</si>
  <si>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</si>
  <si>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</si>
  <si>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</si>
  <si>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</si>
  <si>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</si>
  <si>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</si>
  <si>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</si>
  <si>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</si>
  <si>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</si>
  <si>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</si>
  <si>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</si>
  <si>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</si>
  <si>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</si>
  <si>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</si>
  <si>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</si>
  <si>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</si>
  <si>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</si>
  <si>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</si>
  <si>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</si>
  <si>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</si>
  <si>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</si>
  <si>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</si>
  <si>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</si>
  <si>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</si>
  <si>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</si>
  <si>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</si>
  <si>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</si>
  <si>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</si>
  <si>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</si>
  <si>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</si>
  <si>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</si>
  <si>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</si>
  <si>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</si>
  <si>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</si>
  <si>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</si>
  <si>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</si>
  <si>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</si>
  <si>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</si>
  <si>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</si>
  <si>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</si>
  <si>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</si>
  <si>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</si>
  <si>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</si>
  <si>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</si>
  <si>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</si>
  <si>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</si>
  <si>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</si>
  <si>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</si>
  <si>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</si>
  <si>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</si>
  <si>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</si>
  <si>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</si>
  <si>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</si>
  <si>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</si>
  <si>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</si>
  <si>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</si>
  <si>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</si>
  <si>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</si>
  <si>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</si>
  <si>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</si>
  <si>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</si>
  <si>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</si>
  <si>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</si>
  <si>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</si>
  <si>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</si>
  <si>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</si>
  <si>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</si>
  <si>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</si>
  <si>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</si>
  <si>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</si>
  <si>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</si>
  <si>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</si>
  <si>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</si>
  <si>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</si>
  <si>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</si>
  <si>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</si>
  <si>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</si>
  <si>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</si>
  <si>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</si>
  <si>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</si>
  <si>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</si>
  <si>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</si>
  <si>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</si>
  <si>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</si>
  <si>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</si>
  <si>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</si>
  <si>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</si>
  <si>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</si>
  <si>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</si>
  <si>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</si>
  <si>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</si>
  <si>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</si>
  <si>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</si>
  <si>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</si>
  <si>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</si>
  <si>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</si>
  <si>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</si>
  <si>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</si>
  <si>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</si>
  <si>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</si>
  <si>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</si>
  <si>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</si>
  <si>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</si>
  <si>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</si>
  <si>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</si>
  <si>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</si>
  <si>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</si>
  <si>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</si>
  <si>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</si>
  <si>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</si>
  <si>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</si>
  <si>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</si>
  <si>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</si>
  <si>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</si>
  <si>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</si>
  <si>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</si>
  <si>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</si>
  <si>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</si>
  <si>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</si>
  <si>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</si>
  <si>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</si>
  <si>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</si>
  <si>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</si>
  <si>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</si>
  <si>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</si>
  <si>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</si>
  <si>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</si>
  <si>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</si>
  <si>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</si>
  <si>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</si>
  <si>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</si>
  <si>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</si>
  <si>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</si>
  <si>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</si>
  <si>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</si>
  <si>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</si>
  <si>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</si>
  <si>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</si>
  <si>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</si>
  <si>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</si>
  <si>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</si>
  <si>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</si>
  <si>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</si>
  <si>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</si>
  <si>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</si>
  <si>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</si>
  <si>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</si>
  <si>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</si>
  <si>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</si>
  <si>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</si>
  <si>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</si>
  <si>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</si>
  <si>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</si>
  <si>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</si>
  <si>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</si>
  <si>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</si>
  <si>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</si>
  <si>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</si>
  <si>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</si>
  <si>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</si>
  <si>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</si>
  <si>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</si>
  <si>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</si>
  <si>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</si>
  <si>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</si>
  <si>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</si>
  <si>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</si>
  <si>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</si>
  <si>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</si>
  <si>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</si>
  <si>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</si>
  <si>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</si>
  <si>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</si>
  <si>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</si>
  <si>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</si>
  <si>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</si>
  <si>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</si>
  <si>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</si>
  <si>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</si>
  <si>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</si>
  <si>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</si>
  <si>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</si>
  <si>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</si>
  <si>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</si>
  <si>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</si>
  <si>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</si>
  <si>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</si>
  <si>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</si>
  <si>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</si>
  <si>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</si>
  <si>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</si>
  <si>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</si>
  <si>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</si>
  <si>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</si>
  <si>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</si>
  <si>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</si>
  <si>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</si>
  <si>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</si>
  <si>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</si>
  <si>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</si>
  <si>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</si>
  <si>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</si>
  <si>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</si>
  <si>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</si>
  <si>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</si>
  <si>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</si>
  <si>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</si>
  <si>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</si>
  <si>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</si>
  <si>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</si>
  <si>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</si>
  <si>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</si>
  <si>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</si>
  <si>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</si>
  <si>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</si>
  <si>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</si>
  <si>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</si>
  <si>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</si>
  <si>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</si>
  <si>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</si>
  <si>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</si>
  <si>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</si>
  <si>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</si>
  <si>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</si>
  <si>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</si>
  <si>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</si>
  <si>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</si>
  <si>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</si>
  <si>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</si>
  <si>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</si>
  <si>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</si>
  <si>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</si>
  <si>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</si>
  <si>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</si>
  <si>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</si>
  <si>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</si>
  <si>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</si>
  <si>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</si>
  <si>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</si>
  <si>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</si>
  <si>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</si>
  <si>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</si>
  <si>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</si>
  <si>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</si>
  <si>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</si>
  <si>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</si>
  <si>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</si>
  <si>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</si>
  <si>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</si>
  <si>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</si>
  <si>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</si>
  <si>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</si>
  <si>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</si>
  <si>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</si>
  <si>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</si>
  <si>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</si>
  <si>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</si>
  <si>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</si>
  <si>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</si>
  <si>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</si>
  <si>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</si>
  <si>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</si>
  <si>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</si>
  <si>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</si>
  <si>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</si>
  <si>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</si>
  <si>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</si>
  <si>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</si>
  <si>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</si>
  <si>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</si>
  <si>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</si>
  <si>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</si>
  <si>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</si>
  <si>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</si>
  <si>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</si>
  <si>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</si>
  <si>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</si>
  <si>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</si>
  <si>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</si>
  <si>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</si>
  <si>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</si>
  <si>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</si>
  <si>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</si>
  <si>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</si>
  <si>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</si>
  <si>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</si>
  <si>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</si>
  <si>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</si>
  <si>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</si>
  <si>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</si>
  <si>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</si>
  <si>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</si>
  <si>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</si>
  <si>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</si>
  <si>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</si>
  <si>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</si>
  <si>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</si>
  <si>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</si>
  <si>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</si>
  <si>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</si>
  <si>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</si>
  <si>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</si>
  <si>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</si>
  <si>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</si>
  <si>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</si>
  <si>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</si>
  <si>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</si>
  <si>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</si>
  <si>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</si>
  <si>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</si>
  <si>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</si>
  <si>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</si>
  <si>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</si>
  <si>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</si>
  <si>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</si>
  <si>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</si>
  <si>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</si>
  <si>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</si>
  <si>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</si>
  <si>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</si>
  <si>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</si>
  <si>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</si>
  <si>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</si>
  <si>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</si>
  <si>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</si>
  <si>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</si>
  <si>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</si>
  <si>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</si>
  <si>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</si>
  <si>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</si>
  <si>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</si>
  <si>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</si>
  <si>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</si>
  <si>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</si>
  <si>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</si>
  <si>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</si>
  <si>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</si>
  <si>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</si>
  <si>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</si>
  <si>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</si>
  <si>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</si>
  <si>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</si>
  <si>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</si>
  <si>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</si>
  <si>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</si>
  <si>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</si>
  <si>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</si>
  <si>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</si>
  <si>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</si>
  <si>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</si>
  <si>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</si>
  <si>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</si>
  <si>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</si>
  <si>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</si>
  <si>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</si>
  <si>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</si>
  <si>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</si>
  <si>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</si>
  <si>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</si>
  <si>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</si>
  <si>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</si>
  <si>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</si>
  <si>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</si>
  <si>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</si>
  <si>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</si>
  <si>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</si>
  <si>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</si>
  <si>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</si>
  <si>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</si>
  <si>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</si>
  <si>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</si>
  <si>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</si>
  <si>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</si>
  <si>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</si>
  <si>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</si>
  <si>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</si>
  <si>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</si>
  <si>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</si>
  <si>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</si>
  <si>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</si>
  <si>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</si>
  <si>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</si>
  <si>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</si>
  <si>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</si>
  <si>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</si>
  <si>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</si>
  <si>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</si>
  <si>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</si>
  <si>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</si>
  <si>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</si>
  <si>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</si>
  <si>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</si>
  <si>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</si>
  <si>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</si>
  <si>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</si>
  <si>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</si>
  <si>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</si>
  <si>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</si>
  <si>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</si>
  <si>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</si>
  <si>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</si>
  <si>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</si>
  <si>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</si>
  <si>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</si>
  <si>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</si>
  <si>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</si>
  <si>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</si>
  <si>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</si>
  <si>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</si>
  <si>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</si>
  <si>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</si>
  <si>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</si>
  <si>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</si>
  <si>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</si>
  <si>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</si>
  <si>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</si>
  <si>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</si>
  <si>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</si>
  <si>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</si>
  <si>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</si>
  <si>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</si>
  <si>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</si>
  <si>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</si>
  <si>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</si>
  <si>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</si>
  <si>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</si>
  <si>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</si>
  <si>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</si>
  <si>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</si>
  <si>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</si>
  <si>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</si>
  <si>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</si>
  <si>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</si>
  <si>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</si>
  <si>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</si>
  <si>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</si>
  <si>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</si>
  <si>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</si>
  <si>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</si>
  <si>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</si>
  <si>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</si>
  <si>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</si>
  <si>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</si>
  <si>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</si>
  <si>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</si>
  <si>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</si>
  <si>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</si>
  <si>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</si>
  <si>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</si>
  <si>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</si>
  <si>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</si>
  <si>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</si>
  <si>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</si>
  <si>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</si>
  <si>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</si>
  <si>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</si>
  <si>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</si>
  <si>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</si>
  <si>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</si>
  <si>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</si>
  <si>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</si>
  <si>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</si>
  <si>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</si>
  <si>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</si>
  <si>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</si>
  <si>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</si>
  <si>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</si>
  <si>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</si>
  <si>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</si>
  <si>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</si>
  <si>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</si>
  <si>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</si>
  <si>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</si>
  <si>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</si>
  <si>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</si>
  <si>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</si>
  <si>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</si>
  <si>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</si>
  <si>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</si>
  <si>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</si>
  <si>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</si>
  <si>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</si>
  <si>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</si>
  <si>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</si>
  <si>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</si>
  <si>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</si>
  <si>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</si>
  <si>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</si>
  <si>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</si>
  <si>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</si>
  <si>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</si>
  <si>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</si>
  <si>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</si>
  <si>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</si>
  <si>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</si>
  <si>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</si>
  <si>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</si>
  <si>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</si>
  <si>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</si>
  <si>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</si>
  <si>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</si>
  <si>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</si>
  <si>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</si>
  <si>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</si>
  <si>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</si>
  <si>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</si>
  <si>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</si>
  <si>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</si>
  <si>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</si>
  <si>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</si>
  <si>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</si>
  <si>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</si>
  <si>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</si>
  <si>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</si>
  <si>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</si>
  <si>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</si>
  <si>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</si>
  <si>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</si>
  <si>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</si>
  <si>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</si>
  <si>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</si>
  <si>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</si>
  <si>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</si>
  <si>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</si>
  <si>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</si>
  <si>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</si>
  <si>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</si>
  <si>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</si>
  <si>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</si>
  <si>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</si>
  <si>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</si>
  <si>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</si>
  <si>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</si>
  <si>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</si>
  <si>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</si>
  <si>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</si>
  <si>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</si>
  <si>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</si>
  <si>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</si>
  <si>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</si>
  <si>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</si>
  <si>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</si>
  <si>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</si>
  <si>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</si>
  <si>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</si>
  <si>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</si>
  <si>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</si>
  <si>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</si>
  <si>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</si>
  <si>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</si>
  <si>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</si>
  <si>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</si>
  <si>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</si>
  <si>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</si>
  <si>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</si>
  <si>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</si>
  <si>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</si>
  <si>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</si>
  <si>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</si>
  <si>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</si>
  <si>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</si>
  <si>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</si>
  <si>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</si>
  <si>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</si>
  <si>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</si>
  <si>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</si>
  <si>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</si>
  <si>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</si>
  <si>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</si>
  <si>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</si>
  <si>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</si>
  <si>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</si>
  <si>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</si>
  <si>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</si>
  <si>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</si>
  <si>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</si>
  <si>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</si>
  <si>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</si>
  <si>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</si>
  <si>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</si>
  <si>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</si>
  <si>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</si>
  <si>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</si>
  <si>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</si>
  <si>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</si>
  <si>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</si>
  <si>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</si>
  <si>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</si>
  <si>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</si>
  <si>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</si>
  <si>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</si>
  <si>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</si>
  <si>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</si>
  <si>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</si>
  <si>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</si>
  <si>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</si>
  <si>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</si>
  <si>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</si>
  <si>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</si>
  <si>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</si>
  <si>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</si>
  <si>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</si>
  <si>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</si>
  <si>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</si>
  <si>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</si>
  <si>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</si>
  <si>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</si>
  <si>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</si>
  <si>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</si>
  <si>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</si>
  <si>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</si>
  <si>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</si>
  <si>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</si>
  <si>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</si>
  <si>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</si>
  <si>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</si>
  <si>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</si>
  <si>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</si>
  <si>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</si>
  <si>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</si>
  <si>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</si>
  <si>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</si>
  <si>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</si>
  <si>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</si>
  <si>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</si>
  <si>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</si>
  <si>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</si>
  <si>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</si>
  <si>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</si>
  <si>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</si>
  <si>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</si>
  <si>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</si>
  <si>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</si>
  <si>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</si>
  <si>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</si>
  <si>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</si>
  <si>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</si>
  <si>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</si>
  <si>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</si>
  <si>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</si>
  <si>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</si>
  <si>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</si>
  <si>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</si>
  <si>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</si>
  <si>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</si>
  <si>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</si>
  <si>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</si>
  <si>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</si>
  <si>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</si>
  <si>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</si>
  <si>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</si>
  <si>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</si>
  <si>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</si>
  <si>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</si>
  <si>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</si>
  <si>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</si>
  <si>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</si>
  <si>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</si>
  <si>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</si>
  <si>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</si>
  <si>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</si>
  <si>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</si>
  <si>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</si>
  <si>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</si>
  <si>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</si>
  <si>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</si>
  <si>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</si>
  <si>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</si>
  <si>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</si>
  <si>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</si>
  <si>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</si>
  <si>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</si>
  <si>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</si>
  <si>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</si>
  <si>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</si>
  <si>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</si>
  <si>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</si>
  <si>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</si>
  <si>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</si>
  <si>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</si>
  <si>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</si>
  <si>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</si>
  <si>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</si>
  <si>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</si>
  <si>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</si>
  <si>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</si>
  <si>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</si>
  <si>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</si>
  <si>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</si>
  <si>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</si>
  <si>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</si>
  <si>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</si>
  <si>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</si>
  <si>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</si>
  <si>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</si>
  <si>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</si>
  <si>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</si>
  <si>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</si>
  <si>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</si>
  <si>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</si>
  <si>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</si>
  <si>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</si>
  <si>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</si>
  <si>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</si>
  <si>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</si>
  <si>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</si>
  <si>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</si>
  <si>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</si>
  <si>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</si>
  <si>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</si>
  <si>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</si>
  <si>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</si>
  <si>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</si>
  <si>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</si>
  <si>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</si>
  <si>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</si>
  <si>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</si>
  <si>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</si>
  <si>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</si>
  <si>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</si>
  <si>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</si>
  <si>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</si>
  <si>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</si>
  <si>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</si>
  <si>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</si>
  <si>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</si>
  <si>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</si>
  <si>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</si>
  <si>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</si>
  <si>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</si>
  <si>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</si>
  <si>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</si>
  <si>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</si>
  <si>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</si>
  <si>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</si>
  <si>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</si>
  <si>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</si>
  <si>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</si>
  <si>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</si>
  <si>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</si>
  <si>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</si>
  <si>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</si>
  <si>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</si>
  <si>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</si>
  <si>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</si>
  <si>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</si>
  <si>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</si>
  <si>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</si>
  <si>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</si>
  <si>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</si>
  <si>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</si>
  <si>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</si>
  <si>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</si>
  <si>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</si>
  <si>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</si>
  <si>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</si>
  <si>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</si>
  <si>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</si>
  <si>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</si>
  <si>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</si>
  <si>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</si>
  <si>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</si>
  <si>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</si>
  <si>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</si>
  <si>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</si>
  <si>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</si>
  <si>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</si>
  <si>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</si>
  <si>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</si>
  <si>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</si>
  <si>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</si>
  <si>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</si>
  <si>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</si>
  <si>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</si>
  <si>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</si>
  <si>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</si>
  <si>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</si>
  <si>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</si>
  <si>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</si>
  <si>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</si>
  <si>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</si>
  <si>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</si>
  <si>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</si>
  <si>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</si>
  <si>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</si>
  <si>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</si>
  <si>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</si>
  <si>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</si>
  <si>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</si>
  <si>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</si>
  <si>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</si>
  <si>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</si>
  <si>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</si>
  <si>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</si>
  <si>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</si>
  <si>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</si>
  <si>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</si>
  <si>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</si>
  <si>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</si>
  <si>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</si>
  <si>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</si>
  <si>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</si>
  <si>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</si>
  <si>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</si>
  <si>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</si>
  <si>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</si>
  <si>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</si>
  <si>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</si>
  <si>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</si>
  <si>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</si>
  <si>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</si>
  <si>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</si>
  <si>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</si>
  <si>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</si>
  <si>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</si>
  <si>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</si>
  <si>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</si>
  <si>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</si>
  <si>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</si>
  <si>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</si>
  <si>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</si>
  <si>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</si>
  <si>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</si>
  <si>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</si>
  <si>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</si>
  <si>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</si>
  <si>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</si>
  <si>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</si>
  <si>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</si>
  <si>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</si>
  <si>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</si>
  <si>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</si>
  <si>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</si>
  <si>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</si>
  <si>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</si>
  <si>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</si>
  <si>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</si>
  <si>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</si>
  <si>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</si>
  <si>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</si>
  <si>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</si>
  <si>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</si>
  <si>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</si>
  <si>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</si>
  <si>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</si>
  <si>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</si>
  <si>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</si>
  <si>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</si>
  <si>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</si>
  <si>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</si>
  <si>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</si>
  <si>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</si>
  <si>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</si>
  <si>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</si>
  <si>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</si>
  <si>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</si>
  <si>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</si>
  <si>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</si>
  <si>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</si>
  <si>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</si>
  <si>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</si>
  <si>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</si>
  <si>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</si>
  <si>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</si>
  <si>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</si>
  <si>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</si>
  <si>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</si>
  <si>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</si>
  <si>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</si>
  <si>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</si>
  <si>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</si>
  <si>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</si>
  <si>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</si>
  <si>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</si>
  <si>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</si>
  <si>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</si>
  <si>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</si>
  <si>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</si>
  <si>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</si>
  <si>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</si>
  <si>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</si>
  <si>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</si>
  <si>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</si>
  <si>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</si>
  <si>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</si>
  <si>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</si>
  <si>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</si>
  <si>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</si>
  <si>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</si>
  <si>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</si>
  <si>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</si>
  <si>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</si>
  <si>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</si>
  <si>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</si>
  <si>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</si>
  <si>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</si>
  <si>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</si>
  <si>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</si>
  <si>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</si>
  <si>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</si>
  <si>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</si>
  <si>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</si>
  <si>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</si>
  <si>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</si>
  <si>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</si>
  <si>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</si>
  <si>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</si>
  <si>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</si>
  <si>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</si>
  <si>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</si>
  <si>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</si>
  <si>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</si>
  <si>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</si>
  <si>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</si>
  <si>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</si>
  <si>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</si>
  <si>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</si>
  <si>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</si>
  <si>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</si>
  <si>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</si>
  <si>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</si>
  <si>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</si>
  <si>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</si>
  <si>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</si>
  <si>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</si>
  <si>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</si>
  <si>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</si>
  <si>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</si>
  <si>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</si>
  <si>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</si>
  <si>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</si>
  <si>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</si>
  <si>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</si>
  <si>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</si>
  <si>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</si>
  <si>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</si>
  <si>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</si>
  <si>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</si>
  <si>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</si>
  <si>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</si>
  <si>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</si>
  <si>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</si>
  <si>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</si>
  <si>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</si>
  <si>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</si>
  <si>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</si>
  <si>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</si>
  <si>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</si>
  <si>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</si>
  <si>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</si>
  <si>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</si>
  <si>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</si>
  <si>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</si>
  <si>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</si>
  <si>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</si>
  <si>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</si>
  <si>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</si>
  <si>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</si>
  <si>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</si>
  <si>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</si>
  <si>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</si>
  <si>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</si>
  <si>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</si>
  <si>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</si>
  <si>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</si>
  <si>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</si>
  <si>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</si>
  <si>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</si>
  <si>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</si>
  <si>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</si>
  <si>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</si>
  <si>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</si>
  <si>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</si>
  <si>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</si>
  <si>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</si>
  <si>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</si>
  <si>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</si>
  <si>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</si>
  <si>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</si>
  <si>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</si>
  <si>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</si>
  <si>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</si>
  <si>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</si>
  <si>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</si>
  <si>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</si>
  <si>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</si>
  <si>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</si>
  <si>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</si>
  <si>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</si>
  <si>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</si>
  <si>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</si>
  <si>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</si>
  <si>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</si>
  <si>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</si>
  <si>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</si>
  <si>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</si>
  <si>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</si>
  <si>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</si>
  <si>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</si>
  <si>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</si>
  <si>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</si>
  <si>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</si>
  <si>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</si>
  <si>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</si>
  <si>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</si>
  <si>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</si>
  <si>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</si>
  <si>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</si>
  <si>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</si>
  <si>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</si>
  <si>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</si>
  <si>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</si>
  <si>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</si>
  <si>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</si>
  <si>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</si>
  <si>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</si>
  <si>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</si>
  <si>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</si>
  <si>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</si>
  <si>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</si>
  <si>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</si>
  <si>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</si>
  <si>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</si>
  <si>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</si>
  <si>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</si>
  <si>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</si>
  <si>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</si>
  <si>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</si>
  <si>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</si>
  <si>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</si>
  <si>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</si>
  <si>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</si>
  <si>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</si>
  <si>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</si>
  <si>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</si>
  <si>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</si>
  <si>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</si>
  <si>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</si>
  <si>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</si>
  <si>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</si>
  <si>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</si>
  <si>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</si>
  <si>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</si>
  <si>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</si>
  <si>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</si>
  <si>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</si>
  <si>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</si>
  <si>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</si>
  <si>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</si>
  <si>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</si>
  <si>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</si>
  <si>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</si>
  <si>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</si>
  <si>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</si>
  <si>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</si>
  <si>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</si>
  <si>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</si>
  <si>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</si>
  <si>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</si>
  <si>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</si>
  <si>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</si>
  <si>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</si>
  <si>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</si>
  <si>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</si>
  <si>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</si>
  <si>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</si>
  <si>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</si>
  <si>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</si>
  <si>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</si>
  <si>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</si>
  <si>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</si>
  <si>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</si>
  <si>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</si>
  <si>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</si>
  <si>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</si>
  <si>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</si>
  <si>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</si>
  <si>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</si>
  <si>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</si>
  <si>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</si>
  <si>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</si>
  <si>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</si>
  <si>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</si>
  <si>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</si>
  <si>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</si>
  <si>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</si>
  <si>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</si>
  <si>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</si>
  <si>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</si>
  <si>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</si>
  <si>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</si>
  <si>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</si>
  <si>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</si>
  <si>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</si>
  <si>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</si>
  <si>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</si>
  <si>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</si>
  <si>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</si>
  <si>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</si>
  <si>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</si>
  <si>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</si>
  <si>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</si>
  <si>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</si>
  <si>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</si>
  <si>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</si>
  <si>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</si>
  <si>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</si>
  <si>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</si>
  <si>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</si>
  <si>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</si>
  <si>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</si>
  <si>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</si>
  <si>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</si>
  <si>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</si>
  <si>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</si>
  <si>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</si>
  <si>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</si>
  <si>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</si>
  <si>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</si>
  <si>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</si>
  <si>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</si>
  <si>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</si>
  <si>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</si>
  <si>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</si>
  <si>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</si>
  <si>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</si>
  <si>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</si>
  <si>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</si>
  <si>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</si>
  <si>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</si>
  <si>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</si>
  <si>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</si>
  <si>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</si>
  <si>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</si>
  <si>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</si>
  <si>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</si>
  <si>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</si>
  <si>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</si>
  <si>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</si>
  <si>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</si>
  <si>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</si>
  <si>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</si>
  <si>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</si>
  <si>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</si>
  <si>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</si>
  <si>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</si>
  <si>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</si>
  <si>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</si>
  <si>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</si>
  <si>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</si>
  <si>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</si>
  <si>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</si>
  <si>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</si>
  <si>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</si>
  <si>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</si>
  <si>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</si>
  <si>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</si>
  <si>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</si>
  <si>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</si>
  <si>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</si>
  <si>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</si>
  <si>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</si>
  <si>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</si>
  <si>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</si>
  <si>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</si>
  <si>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</si>
  <si>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</si>
  <si>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</si>
  <si>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</si>
  <si>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</si>
  <si>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</si>
  <si>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</si>
  <si>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</si>
  <si>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</si>
  <si>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</si>
  <si>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</si>
  <si>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</si>
  <si>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</si>
  <si>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</si>
  <si>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</si>
  <si>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</si>
  <si>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</si>
  <si>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</si>
  <si>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</si>
  <si>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</si>
  <si>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</si>
  <si>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</si>
  <si>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</si>
  <si>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</si>
  <si>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</si>
  <si>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</si>
  <si>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</si>
  <si>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</si>
  <si>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</si>
  <si>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</si>
  <si>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</si>
  <si>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</si>
  <si>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</si>
  <si>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</si>
  <si>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</si>
  <si>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</si>
  <si>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</si>
  <si>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</si>
  <si>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</si>
  <si>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</si>
  <si>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</si>
  <si>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</si>
  <si>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</si>
  <si>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</si>
  <si>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</si>
  <si>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</si>
  <si>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</si>
  <si>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</si>
  <si>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</si>
  <si>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</si>
  <si>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</si>
  <si>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</si>
  <si>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</si>
  <si>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</si>
  <si>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</si>
  <si>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</si>
  <si>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</si>
  <si>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</si>
  <si>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</si>
  <si>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</si>
  <si>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</si>
  <si>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</si>
  <si>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</si>
  <si>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</si>
  <si>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</si>
  <si>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</si>
  <si>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</si>
  <si>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</si>
  <si>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</si>
  <si>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</si>
  <si>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</si>
  <si>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</si>
  <si>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</si>
  <si>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</si>
  <si>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</si>
  <si>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</si>
  <si>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</si>
  <si>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</si>
  <si>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</si>
  <si>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</si>
  <si>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</si>
  <si>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</si>
  <si>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</si>
  <si>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</si>
  <si>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</si>
  <si>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</si>
  <si>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</si>
  <si>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</si>
  <si>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</si>
  <si>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</si>
  <si>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</si>
  <si>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</si>
  <si>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</si>
  <si>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</si>
  <si>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</si>
  <si>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</si>
  <si>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</si>
  <si>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</si>
  <si>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</si>
  <si>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</si>
  <si>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</si>
  <si>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</si>
  <si>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</si>
  <si>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</si>
  <si>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</si>
  <si>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</si>
  <si>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</si>
  <si>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</si>
  <si>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</si>
  <si>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</si>
  <si>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</si>
  <si>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</si>
  <si>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</si>
  <si>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</si>
  <si>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</si>
  <si>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</si>
  <si>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</si>
  <si>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</si>
  <si>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</si>
  <si>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</si>
  <si>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</si>
  <si>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</si>
  <si>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</si>
  <si>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</si>
  <si>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</si>
  <si>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</si>
  <si>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</si>
  <si>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</si>
  <si>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</si>
  <si>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</si>
  <si>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</si>
  <si>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</si>
  <si>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</si>
  <si>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</si>
  <si>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</si>
  <si>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</si>
  <si>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</si>
  <si>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</si>
  <si>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</si>
  <si>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</si>
  <si>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</si>
  <si>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</si>
  <si>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</si>
  <si>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</si>
  <si>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</si>
  <si>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</si>
  <si>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</si>
  <si>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</si>
  <si>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</si>
  <si>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</si>
  <si>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</si>
  <si>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</si>
  <si>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</si>
  <si>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</si>
  <si>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</si>
  <si>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</si>
  <si>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</si>
  <si>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</si>
  <si>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</si>
  <si>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</si>
  <si>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</si>
  <si>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</si>
  <si>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</si>
  <si>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</si>
  <si>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</si>
  <si>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</si>
  <si>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</si>
  <si>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</si>
  <si>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</si>
  <si>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</si>
  <si>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</si>
  <si>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</si>
  <si>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</si>
  <si>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</si>
  <si>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</si>
  <si>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</si>
  <si>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</si>
  <si>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</si>
  <si>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</si>
  <si>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</si>
  <si>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</si>
  <si>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</si>
  <si>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</si>
  <si>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</si>
  <si>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</si>
  <si>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</si>
  <si>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</si>
  <si>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</si>
  <si>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</si>
  <si>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</si>
  <si>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</si>
  <si>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</si>
  <si>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</si>
  <si>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</si>
  <si>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</si>
  <si>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</si>
  <si>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</si>
  <si>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</si>
  <si>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</si>
  <si>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</si>
  <si>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</si>
  <si>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</si>
  <si>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</si>
  <si>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</si>
  <si>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</si>
  <si>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</si>
  <si>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</si>
  <si>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</si>
  <si>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</si>
  <si>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</si>
  <si>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</si>
  <si>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</si>
  <si>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</si>
  <si>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</si>
  <si>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</si>
  <si>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</si>
  <si>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</si>
  <si>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</si>
  <si>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</si>
  <si>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</si>
  <si>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</si>
  <si>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</si>
  <si>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</si>
  <si>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</si>
  <si>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</si>
  <si>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</si>
  <si>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</si>
  <si>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</si>
  <si>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</si>
  <si>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</si>
  <si>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</si>
  <si>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</si>
  <si>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</si>
  <si>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</si>
  <si>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</si>
  <si>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</si>
  <si>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</si>
  <si>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</si>
  <si>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</si>
  <si>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</si>
  <si>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</si>
  <si>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</si>
  <si>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</si>
  <si>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</si>
  <si>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</si>
  <si>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</si>
  <si>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</si>
  <si>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</si>
  <si>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</si>
  <si>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</si>
  <si>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</si>
  <si>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</si>
  <si>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</si>
  <si>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</si>
  <si>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</si>
  <si>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</si>
  <si>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</si>
  <si>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</si>
  <si>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</si>
  <si>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</si>
  <si>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</si>
  <si>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</si>
  <si>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</si>
  <si>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</si>
  <si>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</si>
  <si>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</si>
  <si>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</si>
  <si>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</si>
  <si>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</si>
  <si>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</si>
  <si>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</si>
  <si>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</si>
  <si>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</si>
  <si>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</si>
  <si>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</si>
  <si>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</si>
  <si>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</si>
  <si>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</si>
  <si>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</si>
  <si>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</si>
  <si>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</si>
  <si>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</si>
  <si>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</si>
  <si>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</si>
  <si>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</si>
  <si>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</si>
  <si>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</si>
  <si>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</si>
  <si>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</si>
  <si>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</si>
  <si>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</si>
  <si>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</si>
  <si>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</si>
  <si>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</si>
  <si>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</si>
  <si>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</si>
  <si>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</si>
  <si>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</si>
  <si>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</si>
  <si>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</si>
  <si>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</si>
  <si>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</si>
  <si>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</si>
  <si>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</si>
  <si>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</si>
  <si>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</si>
  <si>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</si>
  <si>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</si>
  <si>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</si>
  <si>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</si>
  <si>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</si>
  <si>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</si>
  <si>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</si>
  <si>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</si>
  <si>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</si>
  <si>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</si>
  <si>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</si>
  <si>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</si>
  <si>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</si>
  <si>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</si>
  <si>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</si>
  <si>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</si>
  <si>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</si>
  <si>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</si>
  <si>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</si>
  <si>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</si>
  <si>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</si>
  <si>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</si>
  <si>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</si>
  <si>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</si>
  <si>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</si>
  <si>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</si>
  <si>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</si>
  <si>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</si>
  <si>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</si>
  <si>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</si>
  <si>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</si>
  <si>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</si>
  <si>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</si>
  <si>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</si>
  <si>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</si>
  <si>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</si>
  <si>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</si>
  <si>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</si>
  <si>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</si>
  <si>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</si>
  <si>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</si>
  <si>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</si>
  <si>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</si>
  <si>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</si>
  <si>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</si>
  <si>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</si>
  <si>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</si>
  <si>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</si>
  <si>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</si>
  <si>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</si>
  <si>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</si>
  <si>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</si>
  <si>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</si>
  <si>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</si>
  <si>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</si>
  <si>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</si>
  <si>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</si>
  <si>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</si>
  <si>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</si>
  <si>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</si>
  <si>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</si>
  <si>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</si>
  <si>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</si>
  <si>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</si>
  <si>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</si>
  <si>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</si>
  <si>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</si>
  <si>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</si>
  <si>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</si>
  <si>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</si>
  <si>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</si>
  <si>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</si>
  <si>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</si>
  <si>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</si>
  <si>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</si>
  <si>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</si>
  <si>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</si>
  <si>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</si>
  <si>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</si>
  <si>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</si>
  <si>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</si>
  <si>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</si>
  <si>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</si>
  <si>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</si>
  <si>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</si>
  <si>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</si>
  <si>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</si>
  <si>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</si>
  <si>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</si>
  <si>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</si>
  <si>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</si>
  <si>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</si>
  <si>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</si>
  <si>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</si>
  <si>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</si>
  <si>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</si>
  <si>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</si>
  <si>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</si>
  <si>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</si>
  <si>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</si>
  <si>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</si>
  <si>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</si>
  <si>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</si>
  <si>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</si>
  <si>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</si>
  <si>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</si>
  <si>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</si>
  <si>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</si>
  <si>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</si>
  <si>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</si>
  <si>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</si>
  <si>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</si>
  <si>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</si>
  <si>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</si>
  <si>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</si>
  <si>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</si>
  <si>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</si>
  <si>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</si>
  <si>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</si>
  <si>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</si>
  <si>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</si>
  <si>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</si>
  <si>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</si>
  <si>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</si>
  <si>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</si>
  <si>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</si>
  <si>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</si>
  <si>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</si>
  <si>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</si>
  <si>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</si>
  <si>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</si>
  <si>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</si>
  <si>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</si>
  <si>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</si>
  <si>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</si>
  <si>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</si>
  <si>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</si>
  <si>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</si>
  <si>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</si>
  <si>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</si>
  <si>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</si>
  <si>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</si>
  <si>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</si>
  <si>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</si>
  <si>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</si>
  <si>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</si>
  <si>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</si>
  <si>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</si>
  <si>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</si>
  <si>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</si>
  <si>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</si>
  <si>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</si>
  <si>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</si>
  <si>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</si>
  <si>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</si>
  <si>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</si>
  <si>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</si>
  <si>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</si>
  <si>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</si>
  <si>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</si>
  <si>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</si>
  <si>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</si>
  <si>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</si>
  <si>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</si>
  <si>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</si>
  <si>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</si>
  <si>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</si>
  <si>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</si>
  <si>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</si>
  <si>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</si>
  <si>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</si>
  <si>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</si>
  <si>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</si>
  <si>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</si>
  <si>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</si>
  <si>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</si>
  <si>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</si>
  <si>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</si>
  <si>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</si>
  <si>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</si>
  <si>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</si>
  <si>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</si>
  <si>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</si>
  <si>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</si>
  <si>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</si>
  <si>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</si>
  <si>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</si>
  <si>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</si>
  <si>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</si>
  <si>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</si>
  <si>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</si>
  <si>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</si>
  <si>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</si>
  <si>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</si>
  <si>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</si>
  <si>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</si>
  <si>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</si>
  <si>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</si>
  <si>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</si>
  <si>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</si>
  <si>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</si>
  <si>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</si>
  <si>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</si>
  <si>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</si>
  <si>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</si>
  <si>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</si>
  <si>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</si>
  <si>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</si>
  <si>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</si>
  <si>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</si>
  <si>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</si>
  <si>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</si>
  <si>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</si>
  <si>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</si>
  <si>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</si>
  <si>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</si>
  <si>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</si>
  <si>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</si>
  <si>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</si>
  <si>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</si>
  <si>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</si>
  <si>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</si>
  <si>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</si>
  <si>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</si>
  <si>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</si>
  <si>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</si>
  <si>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</si>
  <si>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</si>
  <si>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</si>
  <si>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</si>
  <si>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</si>
  <si>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</si>
  <si>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</si>
  <si>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</si>
  <si>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</si>
  <si>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</si>
  <si>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</si>
  <si>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</si>
  <si>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</si>
  <si>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</si>
  <si>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</si>
  <si>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</si>
  <si>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</si>
  <si>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</si>
  <si>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</si>
  <si>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</si>
  <si>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</si>
  <si>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</si>
  <si>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</si>
  <si>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</si>
  <si>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</si>
  <si>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</si>
  <si>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</si>
  <si>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</si>
  <si>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</si>
  <si>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</si>
  <si>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</si>
  <si>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</si>
  <si>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</si>
  <si>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</si>
  <si>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</si>
  <si>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</si>
  <si>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</si>
  <si>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</si>
  <si>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</si>
  <si>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</si>
  <si>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</si>
  <si>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</si>
  <si>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</si>
  <si>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</si>
  <si>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</si>
  <si>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</si>
  <si>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</si>
  <si>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</si>
  <si>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</si>
  <si>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</si>
  <si>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</si>
  <si>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</si>
  <si>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</si>
  <si>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</si>
  <si>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</si>
  <si>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</si>
  <si>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</si>
  <si>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</si>
  <si>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</si>
  <si>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</si>
  <si>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</si>
  <si>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</si>
  <si>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</si>
  <si>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</si>
  <si>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</si>
  <si>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</si>
  <si>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</si>
  <si>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</si>
  <si>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</si>
  <si>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</si>
  <si>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</si>
  <si>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</si>
  <si>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</si>
  <si>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</si>
  <si>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</si>
  <si>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</si>
  <si>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</si>
  <si>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</si>
  <si>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</si>
  <si>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</si>
  <si>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</si>
  <si>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</si>
  <si>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</si>
  <si>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</si>
  <si>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</si>
  <si>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</si>
  <si>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</si>
  <si>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</si>
  <si>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</si>
  <si>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</si>
  <si>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</si>
  <si>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</si>
  <si>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</si>
  <si>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</si>
  <si>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</si>
  <si>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</si>
  <si>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</si>
  <si>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</si>
  <si>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</si>
  <si>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</si>
  <si>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</si>
  <si>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</si>
  <si>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</si>
  <si>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</si>
  <si>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</si>
  <si>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</si>
  <si>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</si>
  <si>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</si>
  <si>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</si>
  <si>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</si>
  <si>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</si>
  <si>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</si>
  <si>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</si>
  <si>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</si>
  <si>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</si>
  <si>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</si>
  <si>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</si>
  <si>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</si>
  <si>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</si>
  <si>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</si>
  <si>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</si>
  <si>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</si>
  <si>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</si>
  <si>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</si>
  <si>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</si>
  <si>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</si>
  <si>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</si>
  <si>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</si>
  <si>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</si>
  <si>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</si>
  <si>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</si>
  <si>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</si>
  <si>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</si>
  <si>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</si>
  <si>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</si>
  <si>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</si>
  <si>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</si>
  <si>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</si>
  <si>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</si>
  <si>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</si>
  <si>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</si>
  <si>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</si>
  <si>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</si>
  <si>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</si>
  <si>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</si>
  <si>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</si>
  <si>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</si>
  <si>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</si>
  <si>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</si>
  <si>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</si>
  <si>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</si>
  <si>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</si>
  <si>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</si>
  <si>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</si>
  <si>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</si>
  <si>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</si>
  <si>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</si>
  <si>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</si>
  <si>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</si>
  <si>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</si>
  <si>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</si>
  <si>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</si>
  <si>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</si>
  <si>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</si>
  <si>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</si>
  <si>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</si>
  <si>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</si>
  <si>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</si>
  <si>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</si>
  <si>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</si>
  <si>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</si>
  <si>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</si>
  <si>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</si>
  <si>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</si>
  <si>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</si>
  <si>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</si>
  <si>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</si>
  <si>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</si>
  <si>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</si>
  <si>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</si>
  <si>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</si>
  <si>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</si>
  <si>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</si>
  <si>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</si>
  <si>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</si>
  <si>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</si>
  <si>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</si>
  <si>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</si>
  <si>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</si>
  <si>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</si>
  <si>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</si>
  <si>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</si>
  <si>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</si>
  <si>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</si>
  <si>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</si>
  <si>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</si>
  <si>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</si>
  <si>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</si>
  <si>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</si>
  <si>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</si>
  <si>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</si>
  <si>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</si>
  <si>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</si>
  <si>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</si>
  <si>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</si>
  <si>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</si>
  <si>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</si>
  <si>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</si>
  <si>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</si>
  <si>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</si>
  <si>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</si>
  <si>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</si>
  <si>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</si>
  <si>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</si>
  <si>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</si>
  <si>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</si>
  <si>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</si>
  <si>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</si>
  <si>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</si>
  <si>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</si>
  <si>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</si>
  <si>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</si>
  <si>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</si>
  <si>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</si>
  <si>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</si>
  <si>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</si>
  <si>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</si>
  <si>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</si>
  <si>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</si>
  <si>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</si>
  <si>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</si>
  <si>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</si>
  <si>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</si>
  <si>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</si>
  <si>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</si>
  <si>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</si>
  <si>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</si>
  <si>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</si>
  <si>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</si>
  <si>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</si>
  <si>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</si>
  <si>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</si>
  <si>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</si>
  <si>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</si>
  <si>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</si>
  <si>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</si>
  <si>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</si>
  <si>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</si>
  <si>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</si>
  <si>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</si>
  <si>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</si>
  <si>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</si>
  <si>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</si>
  <si>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</si>
  <si>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</si>
  <si>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</si>
  <si>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</si>
  <si>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</si>
  <si>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</si>
  <si>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</si>
  <si>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</si>
  <si>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</si>
  <si>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</si>
  <si>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</si>
  <si>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</si>
  <si>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</si>
  <si>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</si>
  <si>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</si>
  <si>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</si>
  <si>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</si>
  <si>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</si>
  <si>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</si>
  <si>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</si>
  <si>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</si>
  <si>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</si>
  <si>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</si>
  <si>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</si>
  <si>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</si>
  <si>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</si>
  <si>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</si>
  <si>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</si>
  <si>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</si>
  <si>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</si>
  <si>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</si>
  <si>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</si>
  <si>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</si>
  <si>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</si>
  <si>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</si>
  <si>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</si>
  <si>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</si>
  <si>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</si>
  <si>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</si>
  <si>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</si>
  <si>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</si>
  <si>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</si>
  <si>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</si>
  <si>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</si>
  <si>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</si>
  <si>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</si>
  <si>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</si>
  <si>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</si>
  <si>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</si>
  <si>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</si>
  <si>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</si>
  <si>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</si>
  <si>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</si>
  <si>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</si>
  <si>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</si>
  <si>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</si>
  <si>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</si>
  <si>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</si>
  <si>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</si>
  <si>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</si>
  <si>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</si>
  <si>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</si>
  <si>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</si>
  <si>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</si>
  <si>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</si>
  <si>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</si>
  <si>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</si>
  <si>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</si>
  <si>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</si>
  <si>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</si>
  <si>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</si>
  <si>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</si>
  <si>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</si>
  <si>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</si>
  <si>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</si>
  <si>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</si>
  <si>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</si>
  <si>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</si>
  <si>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</si>
  <si>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</si>
  <si>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</si>
  <si>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</si>
  <si>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</si>
  <si>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</si>
  <si>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</si>
  <si>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</si>
  <si>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</si>
  <si>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</si>
  <si>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</si>
  <si>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</si>
  <si>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</si>
  <si>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</si>
  <si>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</si>
  <si>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</si>
  <si>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</si>
  <si>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</si>
  <si>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</si>
  <si>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</si>
  <si>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</si>
  <si>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</si>
  <si>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</si>
  <si>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</si>
  <si>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</si>
  <si>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</si>
  <si>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</si>
  <si>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</si>
  <si>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</si>
  <si>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</si>
  <si>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</si>
  <si>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</si>
  <si>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</si>
  <si>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</si>
  <si>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</si>
  <si>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</si>
  <si>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</si>
  <si>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</si>
  <si>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</si>
  <si>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</si>
  <si>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</si>
  <si>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</si>
  <si>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</si>
  <si>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</si>
  <si>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</si>
  <si>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</si>
  <si>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</si>
  <si>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</si>
  <si>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</si>
  <si>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</si>
  <si>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</si>
  <si>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</si>
  <si>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</si>
  <si>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</si>
  <si>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</si>
  <si>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</si>
  <si>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</si>
  <si>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</si>
  <si>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</si>
  <si>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</si>
  <si>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</si>
  <si>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</si>
  <si>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</si>
  <si>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</si>
  <si>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</si>
  <si>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</si>
  <si>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</si>
  <si>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</si>
  <si>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</si>
  <si>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</si>
  <si>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</si>
  <si>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</si>
  <si>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</si>
  <si>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</si>
  <si>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</si>
  <si>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</si>
  <si>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</si>
  <si>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</si>
  <si>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</si>
  <si>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</si>
  <si>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</si>
  <si>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</si>
  <si>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</si>
  <si>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</si>
  <si>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</si>
  <si>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</si>
  <si>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</si>
  <si>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</si>
  <si>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</si>
  <si>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</si>
  <si>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</si>
  <si>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</si>
  <si>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</si>
  <si>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</si>
  <si>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</si>
  <si>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</si>
  <si>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</si>
  <si>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</si>
  <si>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</si>
  <si>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</si>
  <si>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</si>
  <si>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</si>
  <si>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</si>
  <si>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</si>
  <si>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</si>
  <si>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</si>
  <si>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</si>
  <si>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</si>
  <si>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</si>
  <si>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</si>
  <si>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</si>
  <si>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</si>
  <si>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</si>
  <si>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</si>
  <si>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</si>
  <si>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</si>
  <si>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</si>
  <si>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</si>
  <si>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</si>
  <si>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</si>
  <si>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</si>
  <si>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</si>
  <si>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</si>
  <si>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</si>
  <si>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</si>
  <si>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</si>
  <si>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</si>
  <si>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</si>
  <si>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</si>
  <si>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</si>
  <si>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</si>
  <si>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</si>
  <si>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</si>
  <si>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</si>
  <si>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</si>
  <si>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</si>
  <si>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</si>
  <si>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</si>
  <si>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</si>
  <si>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</si>
  <si>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</si>
  <si>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</si>
  <si>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</si>
  <si>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</si>
  <si>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</si>
  <si>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</si>
  <si>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</si>
  <si>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</si>
  <si>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</si>
  <si>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</si>
  <si>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</si>
  <si>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</si>
  <si>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</si>
  <si>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</si>
  <si>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</si>
  <si>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</si>
  <si>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</si>
  <si>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</si>
  <si>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</si>
  <si>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</si>
  <si>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</si>
  <si>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</si>
  <si>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</si>
  <si>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</si>
  <si>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</si>
  <si>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</si>
  <si>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</si>
  <si>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</si>
  <si>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</si>
  <si>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</si>
  <si>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</si>
  <si>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</si>
  <si>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</si>
  <si>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</si>
  <si>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</si>
  <si>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</si>
  <si>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</si>
  <si>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</si>
  <si>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</si>
  <si>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</si>
  <si>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</si>
  <si>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</si>
  <si>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</si>
  <si>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</si>
  <si>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</si>
  <si>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</si>
  <si>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</si>
  <si>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</si>
  <si>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</si>
  <si>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</si>
  <si>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</si>
  <si>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</si>
  <si>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</si>
  <si>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</si>
  <si>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</si>
  <si>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</si>
  <si>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</si>
  <si>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</si>
  <si>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</si>
  <si>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</si>
  <si>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</si>
  <si>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</si>
  <si>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</si>
  <si>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</si>
  <si>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</si>
  <si>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</si>
  <si>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</si>
  <si>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</si>
  <si>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</si>
  <si>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</si>
  <si>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</si>
  <si>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</si>
  <si>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</si>
  <si>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</si>
  <si>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</si>
  <si>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</si>
  <si>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</si>
  <si>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</si>
  <si>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</si>
  <si>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</si>
  <si>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</si>
  <si>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</si>
  <si>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</si>
  <si>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</si>
  <si>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</si>
  <si>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</si>
  <si>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</si>
  <si>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</si>
  <si>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</si>
  <si>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</si>
  <si>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</si>
  <si>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</si>
  <si>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</si>
  <si>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</si>
  <si>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</si>
  <si>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</si>
  <si>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</si>
  <si>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</si>
  <si>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</si>
  <si>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</si>
  <si>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</si>
  <si>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</si>
  <si>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</si>
  <si>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</si>
  <si>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</si>
  <si>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</si>
  <si>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</si>
  <si>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</si>
  <si>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</si>
  <si>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</si>
  <si>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</si>
  <si>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</si>
  <si>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</si>
  <si>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</si>
  <si>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</si>
  <si>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</si>
  <si>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</si>
  <si>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</si>
  <si>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</si>
  <si>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</si>
  <si>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</si>
  <si>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</si>
  <si>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</si>
  <si>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</si>
  <si>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</si>
  <si>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</si>
  <si>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</si>
  <si>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</si>
  <si>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</si>
  <si>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</si>
  <si>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</si>
  <si>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</si>
  <si>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</si>
  <si>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</si>
  <si>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</si>
  <si>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</si>
  <si>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</si>
  <si>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</si>
  <si>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</si>
  <si>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</si>
  <si>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</si>
  <si>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</si>
  <si>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</si>
  <si>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</si>
  <si>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</si>
  <si>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</si>
  <si>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</si>
  <si>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</si>
  <si>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</si>
  <si>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</si>
  <si>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</si>
  <si>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</si>
  <si>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</si>
  <si>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</si>
  <si>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</si>
  <si>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</si>
  <si>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</si>
  <si>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</si>
  <si>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</si>
  <si>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</si>
  <si>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</si>
  <si>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</si>
  <si>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</si>
  <si>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</si>
  <si>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</si>
  <si>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</si>
  <si>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</si>
  <si>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</si>
  <si>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</si>
  <si>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</si>
  <si>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</si>
  <si>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</si>
  <si>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</si>
  <si>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</si>
  <si>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</si>
  <si>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</si>
  <si>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</si>
  <si>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</si>
  <si>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</si>
  <si>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</si>
  <si>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</si>
  <si>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</si>
  <si>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</si>
  <si>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</si>
  <si>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</si>
  <si>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</si>
  <si>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</si>
  <si>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</si>
  <si>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</si>
  <si>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</si>
  <si>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</si>
  <si>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</si>
  <si>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</si>
  <si>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</si>
  <si>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</si>
  <si>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</si>
  <si>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</si>
  <si>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</si>
  <si>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</si>
  <si>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</si>
  <si>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</si>
  <si>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</si>
  <si>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</si>
  <si>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</si>
  <si>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</si>
  <si>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</si>
  <si>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</si>
  <si>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</si>
  <si>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</si>
  <si>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</si>
  <si>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</si>
  <si>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</si>
  <si>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</si>
  <si>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</si>
  <si>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</si>
  <si>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</si>
  <si>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</si>
  <si>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</si>
  <si>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</si>
  <si>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</si>
  <si>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</si>
  <si>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</si>
  <si>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</si>
  <si>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</si>
  <si>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</si>
  <si>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</si>
  <si>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</si>
  <si>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</si>
  <si>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</si>
  <si>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</si>
  <si>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</si>
  <si>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</si>
  <si>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</si>
  <si>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</si>
  <si>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</si>
  <si>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</si>
  <si>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</si>
  <si>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</si>
  <si>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</si>
  <si>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</si>
  <si>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</si>
  <si>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</si>
  <si>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</si>
  <si>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</si>
  <si>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</si>
  <si>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</si>
  <si>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</si>
  <si>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</si>
  <si>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</si>
  <si>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</si>
  <si>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</si>
  <si>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</si>
  <si>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</si>
  <si>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</si>
  <si>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</si>
  <si>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</si>
  <si>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</si>
  <si>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</si>
  <si>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</si>
  <si>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</si>
  <si>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</si>
  <si>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</si>
  <si>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</si>
  <si>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</si>
  <si>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</si>
  <si>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</si>
  <si>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</si>
  <si>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</si>
  <si>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</si>
  <si>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</si>
  <si>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</si>
  <si>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</si>
  <si>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</si>
  <si>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</si>
  <si>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</si>
  <si>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</si>
  <si>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</si>
  <si>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</si>
  <si>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</si>
  <si>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</si>
  <si>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</si>
  <si>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</si>
  <si>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</si>
  <si>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</si>
  <si>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</si>
  <si>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</si>
  <si>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</si>
  <si>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</si>
  <si>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</si>
  <si>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</si>
  <si>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</si>
  <si>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</si>
  <si>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</si>
  <si>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</si>
  <si>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</si>
  <si>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</si>
  <si>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</si>
  <si>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</si>
  <si>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</si>
  <si>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</si>
  <si>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</si>
  <si>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</si>
  <si>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</si>
  <si>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</si>
  <si>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</si>
  <si>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</si>
  <si>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</si>
  <si>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</si>
  <si>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</si>
  <si>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</si>
  <si>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</si>
  <si>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</si>
  <si>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</si>
  <si>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</si>
  <si>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</si>
  <si>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</si>
  <si>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</si>
  <si>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</si>
  <si>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</si>
  <si>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</si>
  <si>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</si>
  <si>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</si>
  <si>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</si>
  <si>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</si>
  <si>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</si>
  <si>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</si>
  <si>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</si>
  <si>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</si>
  <si>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</si>
  <si>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</si>
  <si>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</si>
  <si>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</si>
  <si>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</si>
  <si>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</si>
  <si>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</si>
  <si>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</si>
  <si>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</si>
  <si>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</si>
  <si>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</si>
  <si>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</si>
  <si>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</si>
  <si>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</si>
  <si>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</si>
  <si>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</si>
  <si>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</si>
  <si>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</si>
  <si>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</si>
  <si>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</si>
  <si>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</si>
  <si>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</si>
  <si>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</si>
  <si>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</si>
  <si>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</si>
  <si>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</si>
  <si>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</si>
  <si>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</si>
  <si>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</si>
  <si>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</si>
  <si>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</si>
  <si>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</si>
  <si>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</si>
  <si>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</si>
  <si>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</si>
  <si>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</si>
  <si>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</si>
  <si>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</si>
  <si>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</si>
  <si>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</si>
  <si>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</si>
  <si>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</si>
  <si>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</si>
  <si>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</si>
  <si>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</si>
  <si>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</si>
  <si>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</si>
  <si>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</si>
  <si>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</si>
  <si>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</si>
  <si>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</si>
  <si>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</si>
  <si>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</si>
  <si>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</si>
  <si>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</si>
  <si>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</si>
  <si>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</si>
  <si>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</si>
  <si>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</si>
  <si>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</si>
  <si>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</si>
  <si>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</si>
  <si>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</si>
  <si>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</si>
  <si>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</si>
  <si>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</si>
  <si>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</si>
  <si>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</si>
  <si>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</si>
  <si>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</si>
  <si>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</si>
  <si>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</si>
  <si>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</si>
  <si>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</si>
  <si>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</si>
  <si>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</si>
  <si>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</si>
  <si>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</si>
  <si>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</si>
  <si>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</si>
  <si>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</si>
  <si>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</si>
  <si>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</si>
  <si>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</si>
  <si>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</si>
  <si>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</si>
  <si>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</si>
  <si>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</si>
  <si>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</si>
  <si>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</si>
  <si>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</si>
  <si>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</si>
  <si>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</si>
  <si>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</si>
  <si>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</si>
  <si>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</si>
  <si>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</si>
  <si>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</si>
  <si>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</si>
  <si>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</si>
  <si>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</si>
  <si>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</si>
  <si>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</si>
  <si>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</si>
  <si>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</si>
  <si>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</si>
  <si>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</si>
  <si>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</si>
  <si>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</si>
  <si>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</si>
  <si>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</si>
  <si>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</si>
  <si>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</si>
  <si>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</si>
  <si>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</si>
  <si>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</si>
  <si>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</si>
  <si>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</si>
  <si>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</si>
  <si>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</si>
  <si>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</si>
  <si>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</si>
  <si>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</si>
  <si>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</si>
  <si>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</si>
  <si>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</si>
  <si>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</si>
  <si>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</si>
  <si>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</si>
  <si>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</si>
  <si>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</si>
  <si>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</si>
  <si>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</si>
  <si>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</si>
  <si>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</si>
  <si>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</si>
  <si>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</si>
  <si>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</si>
  <si>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</si>
  <si>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</si>
  <si>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</si>
  <si>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</si>
  <si>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</si>
  <si>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</si>
  <si>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</si>
  <si>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</si>
  <si>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</si>
  <si>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</si>
  <si>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</si>
  <si>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</si>
  <si>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</si>
  <si>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</si>
  <si>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</si>
  <si>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</si>
  <si>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</si>
  <si>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</si>
  <si>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</si>
  <si>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</si>
  <si>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</si>
  <si>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</si>
  <si>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</si>
  <si>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</si>
  <si>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</si>
  <si>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</si>
  <si>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</si>
  <si>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</si>
  <si>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</si>
  <si>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</si>
  <si>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</si>
  <si>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</si>
  <si>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</si>
  <si>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</si>
  <si>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</si>
  <si>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</si>
  <si>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</si>
  <si>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</si>
  <si>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</si>
  <si>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</si>
  <si>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</si>
  <si>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</si>
  <si>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</si>
  <si>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</si>
  <si>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</si>
  <si>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</si>
  <si>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</si>
  <si>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</si>
  <si>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</si>
  <si>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</si>
  <si>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</si>
  <si>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</si>
  <si>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</si>
  <si>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</si>
  <si>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</si>
  <si>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</si>
  <si>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</si>
  <si>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</si>
  <si>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</si>
  <si>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</si>
  <si>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</si>
  <si>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</si>
  <si>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</si>
  <si>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</si>
  <si>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</si>
  <si>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</si>
  <si>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</si>
  <si>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</si>
  <si>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</si>
  <si>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</si>
  <si>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</si>
  <si>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</si>
  <si>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</si>
  <si>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</si>
  <si>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</si>
  <si>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</si>
  <si>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</si>
  <si>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</si>
  <si>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</si>
  <si>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</si>
  <si>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</si>
  <si>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</si>
  <si>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</si>
  <si>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</si>
  <si>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</si>
  <si>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</si>
  <si>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</si>
  <si>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</si>
  <si>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</si>
  <si>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</si>
  <si>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</si>
  <si>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</si>
  <si>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</si>
  <si>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</si>
  <si>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</si>
  <si>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</si>
  <si>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</si>
  <si>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</si>
  <si>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</si>
  <si>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</si>
  <si>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</si>
  <si>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</si>
  <si>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</si>
  <si>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</si>
  <si>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</si>
  <si>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</si>
  <si>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</si>
  <si>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</si>
  <si>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</si>
  <si>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</si>
  <si>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</si>
  <si>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</si>
  <si>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</si>
  <si>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</si>
  <si>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</si>
  <si>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</si>
  <si>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</si>
  <si>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</si>
  <si>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</si>
  <si>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</si>
  <si>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</si>
  <si>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</si>
  <si>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</si>
  <si>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</si>
  <si>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</si>
  <si>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</si>
  <si>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</si>
  <si>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</si>
  <si>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</si>
  <si>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</si>
  <si>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</si>
  <si>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</si>
  <si>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</si>
  <si>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</si>
  <si>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</si>
  <si>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</si>
  <si>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</si>
  <si>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</si>
  <si>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</si>
  <si>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</si>
  <si>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</si>
  <si>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</si>
  <si>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</si>
  <si>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</si>
  <si>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</si>
  <si>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</si>
  <si>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</si>
  <si>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</si>
  <si>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</si>
  <si>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</si>
  <si>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</si>
  <si>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</si>
  <si>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</si>
  <si>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</si>
  <si>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</si>
  <si>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</si>
  <si>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</si>
  <si>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</si>
  <si>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</si>
  <si>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</si>
  <si>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</si>
  <si>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</si>
  <si>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</si>
  <si>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</si>
  <si>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</si>
  <si>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</si>
  <si>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</si>
  <si>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</si>
  <si>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</si>
  <si>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</si>
  <si>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</si>
  <si>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</si>
  <si>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</si>
  <si>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</si>
  <si>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</si>
  <si>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</si>
  <si>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</si>
  <si>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</si>
  <si>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</si>
  <si>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</si>
  <si>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</si>
  <si>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</si>
  <si>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</si>
  <si>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</si>
  <si>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</si>
  <si>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</si>
  <si>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</si>
  <si>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</si>
  <si>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</si>
  <si>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</si>
  <si>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</si>
  <si>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</si>
  <si>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</si>
  <si>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</si>
  <si>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</si>
  <si>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</si>
  <si>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</si>
  <si>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</si>
  <si>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</si>
  <si>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</si>
  <si>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</si>
  <si>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</si>
  <si>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</si>
  <si>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</si>
  <si>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</si>
  <si>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</si>
  <si>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</si>
  <si>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</si>
  <si>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</si>
  <si>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</si>
  <si>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</si>
  <si>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</si>
  <si>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</si>
  <si>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</si>
  <si>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</si>
  <si>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</si>
  <si>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</si>
  <si>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</si>
  <si>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</si>
  <si>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</si>
  <si>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</si>
  <si>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</si>
  <si>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</si>
  <si>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</si>
  <si>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</si>
  <si>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</si>
  <si>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</si>
  <si>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</si>
  <si>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</si>
  <si>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</si>
  <si>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</si>
  <si>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</si>
  <si>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</si>
  <si>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</si>
  <si>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</si>
  <si>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</si>
  <si>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</si>
  <si>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</si>
  <si>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</si>
  <si>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</si>
  <si>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</si>
  <si>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</si>
  <si>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</si>
  <si>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</si>
  <si>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</si>
  <si>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</si>
  <si>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</si>
  <si>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</si>
  <si>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</si>
  <si>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</si>
  <si>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</si>
  <si>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</si>
  <si>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</si>
  <si>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</si>
  <si>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</si>
  <si>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</si>
  <si>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</si>
  <si>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</si>
  <si>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</si>
  <si>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</si>
  <si>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</si>
  <si>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</si>
  <si>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</si>
  <si>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</si>
  <si>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</si>
  <si>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</si>
  <si>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</si>
  <si>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</si>
  <si>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</si>
  <si>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</si>
  <si>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</si>
  <si>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</si>
  <si>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</si>
  <si>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</si>
  <si>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</si>
  <si>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</si>
  <si>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</si>
  <si>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</si>
  <si>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</si>
  <si>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</si>
  <si>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</si>
  <si>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</si>
  <si>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</si>
  <si>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</si>
  <si>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</si>
  <si>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</si>
  <si>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</si>
  <si>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</si>
  <si>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</si>
  <si>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</si>
  <si>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</si>
  <si>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</si>
  <si>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</si>
  <si>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</si>
  <si>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</si>
  <si>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</si>
  <si>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</si>
  <si>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</si>
  <si>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</si>
  <si>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</si>
  <si>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</si>
  <si>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</si>
  <si>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</si>
  <si>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</si>
  <si>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</si>
  <si>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</si>
  <si>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</si>
  <si>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</si>
  <si>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</si>
  <si>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</si>
  <si>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</si>
  <si>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</si>
  <si>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</si>
  <si>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</si>
  <si>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</si>
  <si>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</si>
  <si>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</si>
  <si>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</si>
  <si>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</si>
  <si>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</si>
  <si>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</si>
  <si>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</si>
  <si>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</si>
  <si>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</si>
  <si>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</si>
  <si>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</si>
  <si>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</si>
  <si>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</si>
  <si>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</si>
  <si>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</si>
  <si>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</si>
  <si>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</si>
  <si>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</si>
  <si>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</si>
  <si>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</si>
  <si>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</si>
  <si>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</si>
  <si>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</si>
  <si>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</si>
  <si>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</si>
  <si>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</si>
  <si>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</si>
  <si>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</si>
  <si>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</si>
  <si>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</si>
  <si>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</si>
  <si>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</si>
  <si>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</si>
  <si>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</si>
  <si>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</si>
  <si>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</si>
  <si>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</si>
  <si>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</si>
  <si>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</si>
  <si>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</si>
  <si>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</si>
  <si>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</si>
  <si>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</si>
  <si>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</si>
  <si>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</si>
  <si>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</si>
  <si>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</si>
  <si>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</si>
  <si>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</si>
  <si>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</si>
  <si>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</si>
  <si>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</si>
  <si>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</si>
  <si>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</si>
  <si>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</si>
  <si>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</si>
  <si>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</si>
  <si>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</si>
  <si>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</si>
  <si>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</si>
  <si>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</si>
  <si>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</si>
  <si>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</si>
  <si>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</si>
  <si>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</si>
  <si>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</si>
  <si>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</si>
  <si>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</si>
  <si>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</si>
  <si>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</si>
  <si>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</si>
  <si>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</si>
  <si>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</si>
  <si>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</si>
  <si>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</si>
  <si>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</si>
  <si>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</si>
  <si>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</si>
  <si>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</si>
  <si>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</si>
  <si>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</si>
  <si>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</si>
  <si>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</si>
  <si>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</si>
  <si>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</si>
  <si>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</si>
  <si>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</si>
  <si>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</si>
  <si>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</si>
  <si>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</si>
  <si>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</si>
  <si>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</si>
  <si>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</si>
  <si>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</si>
  <si>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</si>
  <si>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</si>
  <si>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</si>
  <si>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</si>
  <si>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</si>
  <si>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</si>
  <si>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</si>
  <si>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</si>
  <si>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</si>
  <si>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</si>
  <si>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</si>
  <si>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</si>
  <si>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</si>
  <si>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</si>
  <si>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</si>
  <si>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</si>
  <si>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</si>
  <si>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</si>
  <si>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</si>
  <si>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</si>
  <si>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</si>
  <si>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</si>
  <si>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</si>
  <si>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</si>
  <si>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</si>
  <si>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</si>
  <si>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</si>
  <si>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</si>
  <si>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</si>
  <si>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</si>
  <si>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</si>
  <si>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</si>
  <si>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</si>
  <si>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</si>
  <si>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</si>
  <si>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</si>
  <si>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</si>
  <si>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</si>
  <si>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</si>
  <si>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</si>
  <si>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</si>
  <si>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</si>
  <si>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</si>
  <si>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</si>
  <si>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</si>
  <si>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</si>
  <si>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</si>
  <si>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</si>
  <si>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</si>
  <si>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</si>
  <si>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</si>
  <si>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</si>
  <si>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</si>
  <si>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</si>
  <si>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</si>
  <si>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</si>
  <si>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</si>
  <si>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</si>
  <si>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</si>
  <si>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</si>
  <si>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</si>
  <si>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</si>
  <si>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</si>
  <si>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</si>
  <si>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</si>
  <si>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</si>
  <si>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</si>
  <si>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</si>
  <si>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</si>
  <si>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</si>
  <si>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</si>
  <si>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</si>
  <si>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</si>
  <si>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</si>
  <si>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</si>
  <si>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</si>
  <si>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</si>
  <si>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</si>
  <si>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</si>
  <si>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</si>
  <si>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</si>
  <si>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</si>
  <si>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</si>
  <si>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</si>
  <si>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</si>
  <si>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</si>
  <si>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</si>
  <si>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</si>
  <si>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</si>
  <si>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</si>
  <si>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</si>
  <si>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</si>
  <si>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</si>
  <si>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</si>
  <si>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</si>
  <si>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</si>
  <si>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</si>
  <si>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</si>
  <si>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</si>
  <si>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</si>
  <si>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</si>
  <si>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</si>
  <si>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</si>
  <si>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</si>
  <si>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</si>
  <si>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</si>
  <si>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</si>
  <si>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</si>
  <si>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</si>
  <si>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</si>
  <si>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</si>
  <si>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</si>
  <si>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</si>
  <si>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</si>
  <si>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</si>
  <si>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</si>
  <si>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</si>
  <si>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</si>
  <si>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</si>
  <si>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</si>
  <si>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</si>
  <si>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</si>
  <si>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</si>
  <si>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</si>
  <si>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</si>
  <si>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</si>
  <si>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</si>
  <si>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</si>
  <si>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</si>
  <si>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</si>
  <si>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</si>
  <si>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</si>
  <si>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</si>
  <si>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</si>
  <si>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</si>
  <si>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</si>
  <si>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</si>
  <si>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</si>
  <si>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</si>
  <si>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</si>
  <si>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</si>
  <si>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</si>
  <si>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</si>
  <si>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</si>
  <si>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</si>
  <si>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</si>
  <si>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</si>
  <si>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</si>
  <si>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</si>
  <si>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</si>
  <si>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</si>
  <si>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</si>
  <si>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</si>
  <si>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</si>
  <si>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</si>
  <si>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</si>
  <si>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</si>
  <si>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</si>
  <si>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</si>
  <si>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</si>
  <si>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</si>
  <si>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</si>
  <si>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</si>
  <si>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</si>
  <si>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</si>
  <si>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</si>
  <si>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</si>
  <si>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</si>
  <si>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</si>
  <si>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</si>
  <si>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</si>
  <si>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</si>
  <si>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</si>
  <si>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</si>
  <si>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</si>
  <si>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</si>
  <si>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</si>
  <si>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</si>
  <si>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</si>
  <si>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</si>
  <si>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</si>
  <si>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</si>
  <si>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</si>
  <si>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</si>
  <si>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</si>
  <si>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</si>
  <si>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</si>
  <si>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</si>
  <si>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</si>
  <si>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</si>
  <si>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</si>
  <si>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</si>
  <si>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</si>
  <si>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</si>
  <si>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</si>
  <si>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</si>
  <si>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</si>
  <si>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</si>
  <si>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</si>
  <si>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</si>
  <si>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</si>
  <si>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</si>
  <si>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</si>
  <si>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</si>
  <si>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</si>
  <si>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</si>
  <si>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</si>
  <si>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</si>
  <si>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</si>
  <si>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</si>
  <si>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</si>
  <si>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</si>
  <si>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</si>
  <si>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</si>
  <si>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</si>
  <si>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</si>
  <si>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</si>
  <si>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</si>
  <si>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</si>
  <si>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</si>
  <si>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</si>
  <si>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</si>
  <si>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</si>
  <si>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</si>
  <si>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</si>
  <si>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</si>
  <si>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</si>
  <si>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</si>
  <si>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</si>
  <si>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</si>
  <si>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</si>
  <si>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</si>
  <si>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</si>
  <si>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</si>
  <si>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</si>
  <si>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</si>
  <si>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</si>
  <si>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</si>
  <si>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</si>
  <si>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</si>
  <si>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</si>
  <si>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</si>
  <si>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</si>
  <si>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</si>
  <si>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</si>
  <si>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</si>
  <si>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</si>
  <si>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</si>
  <si>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</si>
  <si>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</si>
  <si>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</si>
  <si>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</si>
  <si>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</si>
  <si>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</si>
  <si>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</si>
  <si>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</si>
  <si>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</si>
  <si>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</si>
  <si>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</si>
  <si>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</si>
  <si>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</si>
  <si>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</si>
  <si>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</si>
  <si>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</si>
  <si>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</si>
  <si>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</si>
  <si>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</si>
  <si>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</si>
  <si>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</si>
  <si>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</si>
  <si>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</si>
  <si>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</si>
  <si>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</si>
  <si>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</si>
  <si>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</si>
  <si>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</si>
  <si>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</si>
  <si>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</si>
  <si>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</si>
  <si>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</si>
  <si>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</si>
  <si>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</si>
  <si>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</si>
  <si>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</si>
  <si>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</si>
  <si>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</si>
  <si>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</si>
  <si>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</si>
  <si>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</si>
  <si>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</si>
  <si>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</si>
  <si>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</si>
  <si>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</si>
  <si>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</si>
  <si>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</si>
  <si>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</si>
  <si>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</si>
  <si>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</si>
  <si>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</si>
  <si>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</si>
  <si>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</si>
  <si>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</si>
  <si>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</si>
  <si>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</si>
  <si>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</si>
  <si>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</si>
  <si>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</si>
  <si>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</si>
  <si>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</si>
  <si>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</si>
  <si>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</si>
  <si>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</si>
  <si>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</si>
  <si>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</si>
  <si>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</si>
  <si>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</si>
  <si>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</si>
  <si>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</si>
  <si>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</si>
  <si>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</si>
  <si>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</si>
  <si>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</si>
  <si>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</si>
  <si>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</si>
  <si>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</si>
  <si>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</si>
  <si>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</si>
  <si>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</si>
  <si>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</si>
  <si>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</si>
  <si>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</si>
  <si>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</si>
  <si>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</si>
  <si>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</si>
  <si>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</si>
  <si>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</si>
  <si>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</si>
  <si>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</si>
  <si>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</si>
  <si>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</si>
  <si>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</si>
  <si>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</si>
  <si>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</si>
  <si>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</si>
  <si>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</si>
  <si>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</si>
  <si>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</si>
  <si>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</si>
  <si>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</si>
  <si>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</si>
  <si>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</si>
  <si>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</si>
  <si>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</si>
  <si>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</si>
  <si>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</si>
  <si>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</si>
  <si>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</si>
  <si>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</si>
  <si>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</si>
  <si>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</si>
  <si>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</si>
  <si>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</si>
  <si>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</si>
  <si>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</si>
  <si>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</si>
  <si>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</si>
  <si>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</si>
  <si>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</si>
  <si>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</si>
  <si>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</si>
  <si>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</si>
  <si>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</si>
  <si>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</si>
  <si>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</si>
  <si>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</si>
  <si>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</si>
  <si>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</si>
  <si>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</si>
  <si>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</si>
  <si>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</si>
  <si>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</si>
  <si>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</si>
  <si>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</si>
  <si>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</si>
  <si>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</si>
  <si>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</si>
  <si>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</si>
  <si>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</si>
  <si>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</si>
  <si>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</si>
  <si>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</si>
  <si>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</si>
  <si>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</si>
  <si>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</si>
  <si>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</si>
  <si>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</si>
  <si>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</si>
  <si>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</si>
  <si>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</si>
  <si>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</si>
  <si>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</si>
  <si>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</si>
  <si>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</si>
  <si>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</si>
  <si>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</si>
  <si>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</si>
  <si>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</si>
  <si>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</si>
  <si>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</si>
  <si>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</si>
  <si>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</si>
  <si>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</si>
  <si>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</si>
  <si>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</si>
  <si>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</si>
  <si>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</si>
  <si>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</si>
  <si>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</si>
  <si>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</si>
  <si>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</si>
  <si>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</si>
  <si>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</si>
  <si>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</si>
  <si>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</si>
  <si>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</si>
  <si>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</si>
  <si>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</si>
  <si>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</si>
  <si>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</si>
  <si>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</si>
  <si>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</si>
  <si>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</si>
  <si>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</si>
  <si>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</si>
  <si>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</si>
  <si>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</si>
  <si>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</si>
  <si>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</si>
  <si>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</si>
  <si>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</si>
  <si>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</si>
  <si>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</si>
  <si>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</si>
  <si>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</si>
  <si>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</si>
  <si>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</si>
  <si>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</si>
  <si>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</si>
  <si>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</si>
  <si>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</si>
  <si>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</si>
  <si>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</si>
  <si>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</si>
  <si>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</si>
  <si>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</si>
  <si>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</si>
  <si>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</si>
  <si>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</si>
  <si>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</si>
  <si>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</si>
  <si>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</si>
  <si>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</si>
  <si>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</si>
  <si>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</si>
  <si>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</si>
  <si>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</si>
  <si>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</si>
  <si>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</si>
  <si>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</si>
  <si>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</si>
  <si>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</si>
  <si>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</si>
  <si>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</si>
  <si>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</si>
  <si>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</si>
  <si>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</si>
  <si>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</si>
  <si>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</si>
  <si>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</si>
  <si>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</si>
  <si>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</si>
  <si>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</si>
  <si>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</si>
  <si>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</si>
  <si>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</si>
  <si>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</si>
  <si>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</si>
  <si>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</si>
  <si>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</si>
  <si>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</si>
  <si>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</si>
  <si>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</si>
  <si>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</si>
  <si>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</si>
  <si>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</si>
  <si>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</si>
  <si>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</si>
  <si>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</si>
  <si>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</si>
  <si>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</si>
  <si>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</si>
  <si>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</si>
  <si>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</si>
  <si>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</si>
  <si>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</si>
  <si>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</si>
  <si>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</si>
  <si>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</si>
  <si>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</si>
  <si>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</si>
  <si>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</si>
  <si>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</si>
  <si>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</si>
  <si>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</si>
  <si>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</si>
  <si>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</si>
  <si>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</si>
  <si>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</si>
  <si>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</si>
  <si>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</si>
  <si>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</si>
  <si>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</si>
  <si>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</si>
  <si>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</si>
  <si>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</si>
  <si>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</si>
  <si>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</si>
  <si>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</si>
  <si>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</si>
  <si>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</si>
  <si>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</si>
  <si>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</si>
  <si>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</si>
  <si>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</si>
  <si>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</si>
  <si>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</si>
  <si>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</si>
  <si>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</si>
  <si>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</si>
  <si>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</si>
  <si>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</si>
  <si>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</si>
  <si>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</si>
  <si>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</si>
  <si>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</si>
  <si>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</si>
  <si>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</si>
  <si>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</si>
  <si>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</si>
  <si>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</si>
  <si>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</si>
  <si>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</si>
  <si>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</si>
  <si>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</si>
  <si>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</si>
  <si>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</si>
  <si>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</si>
  <si>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</si>
  <si>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</si>
  <si>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</si>
  <si>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</si>
  <si>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</si>
  <si>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</si>
  <si>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</si>
  <si>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</si>
  <si>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</si>
  <si>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</si>
  <si>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</si>
  <si>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</si>
  <si>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</si>
  <si>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</si>
  <si>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</si>
  <si>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</si>
  <si>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</si>
  <si>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</si>
  <si>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</si>
  <si>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</si>
  <si>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</si>
  <si>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</si>
  <si>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</si>
  <si>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</si>
  <si>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</si>
  <si>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</si>
  <si>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</si>
  <si>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</si>
  <si>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</si>
  <si>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</si>
  <si>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</si>
  <si>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</si>
  <si>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</si>
  <si>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</si>
  <si>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</si>
  <si>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</si>
  <si>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</si>
  <si>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</si>
  <si>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</si>
  <si>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</si>
  <si>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</si>
  <si>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</si>
  <si>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</si>
  <si>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</si>
  <si>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</si>
  <si>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</si>
  <si>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</si>
  <si>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</si>
  <si>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</si>
  <si>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</si>
  <si>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</si>
  <si>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</si>
  <si>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</si>
  <si>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</si>
  <si>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</si>
  <si>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</si>
  <si>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</si>
  <si>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</si>
  <si>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</si>
  <si>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</si>
  <si>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</si>
  <si>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</si>
  <si>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</si>
  <si>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</si>
  <si>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</si>
  <si>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</si>
  <si>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</si>
  <si>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</si>
  <si>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</si>
  <si>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</si>
  <si>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</si>
  <si>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</si>
  <si>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</si>
  <si>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</si>
  <si>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</si>
  <si>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</si>
  <si>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</si>
  <si>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</si>
  <si>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</si>
  <si>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</si>
  <si>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</si>
  <si>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</si>
  <si>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</si>
  <si>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</si>
  <si>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</si>
  <si>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</si>
  <si>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</si>
  <si>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</si>
  <si>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</si>
  <si>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</si>
  <si>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</si>
  <si>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</si>
  <si>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</si>
  <si>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</si>
  <si>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</si>
  <si>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</si>
  <si>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</si>
  <si>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</si>
  <si>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</si>
  <si>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</si>
  <si>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</si>
  <si>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</si>
  <si>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</si>
  <si>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</si>
  <si>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</si>
  <si>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</si>
  <si>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</si>
  <si>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</si>
  <si>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</si>
  <si>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</si>
  <si>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</si>
  <si>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</si>
  <si>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</si>
  <si>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</si>
  <si>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</si>
  <si>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</si>
  <si>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</si>
  <si>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</si>
  <si>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</si>
  <si>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</si>
  <si>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</si>
  <si>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</si>
  <si>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</si>
  <si>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</si>
  <si>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</si>
  <si>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</si>
  <si>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</si>
  <si>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</si>
  <si>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</si>
  <si>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</si>
  <si>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</si>
  <si>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</si>
  <si>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</si>
  <si>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</si>
  <si>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</si>
  <si>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</si>
  <si>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</si>
  <si>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</si>
  <si>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</si>
  <si>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</si>
  <si>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</si>
  <si>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</si>
  <si>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</si>
  <si>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</si>
  <si>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</si>
  <si>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</si>
  <si>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</si>
  <si>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</si>
  <si>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</si>
  <si>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</si>
  <si>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</si>
  <si>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</si>
  <si>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</si>
  <si>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</si>
  <si>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</si>
  <si>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</si>
  <si>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</si>
  <si>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</si>
  <si>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</si>
  <si>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</si>
  <si>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</si>
  <si>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</si>
  <si>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</si>
  <si>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</si>
  <si>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</si>
  <si>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</si>
  <si>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</si>
  <si>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</si>
  <si>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</si>
  <si>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</si>
  <si>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</si>
  <si>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</si>
  <si>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</si>
  <si>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</si>
  <si>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</si>
  <si>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</si>
  <si>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</si>
  <si>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</si>
  <si>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</si>
  <si>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</si>
  <si>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</si>
  <si>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</si>
  <si>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</si>
  <si>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</si>
  <si>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</si>
  <si>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</si>
  <si>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</si>
  <si>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</si>
  <si>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</si>
  <si>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</si>
  <si>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</si>
  <si>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</si>
  <si>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</si>
  <si>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</si>
  <si>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</si>
  <si>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</si>
  <si>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</si>
  <si>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</si>
  <si>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</si>
  <si>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</si>
  <si>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</si>
  <si>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</si>
  <si>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</si>
  <si>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</si>
  <si>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</si>
  <si>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</si>
  <si>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</si>
  <si>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</si>
  <si>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</si>
  <si>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</si>
  <si>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</si>
  <si>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</si>
  <si>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</si>
  <si>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</si>
  <si>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</si>
  <si>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</si>
  <si>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</si>
  <si>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</si>
  <si>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</si>
  <si>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</si>
  <si>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</si>
  <si>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</si>
  <si>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</si>
  <si>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</si>
  <si>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</si>
  <si>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</si>
  <si>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</si>
  <si>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</si>
  <si>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</si>
  <si>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</si>
  <si>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</si>
  <si>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</si>
  <si>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</si>
  <si>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</si>
  <si>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</si>
  <si>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</si>
  <si>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</si>
  <si>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</si>
  <si>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</si>
  <si>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</si>
  <si>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</si>
  <si>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</si>
  <si>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</si>
  <si>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</si>
  <si>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</si>
  <si>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</si>
  <si>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</si>
  <si>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</si>
  <si>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</si>
  <si>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</si>
  <si>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</si>
  <si>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</si>
  <si>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</si>
  <si>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</si>
  <si>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</si>
  <si>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</si>
  <si>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</si>
  <si>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</si>
  <si>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</si>
  <si>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</si>
  <si>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</si>
  <si>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</si>
  <si>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</si>
  <si>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</si>
  <si>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</si>
  <si>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</si>
  <si>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</si>
  <si>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</si>
  <si>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</si>
  <si>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</si>
  <si>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</si>
  <si>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</si>
  <si>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</si>
  <si>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</si>
  <si>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</si>
  <si>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</si>
  <si>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</si>
  <si>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</si>
  <si>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</si>
  <si>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</si>
  <si>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</si>
  <si>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</si>
  <si>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</si>
  <si>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</si>
  <si>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</si>
  <si>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</si>
  <si>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</si>
  <si>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</si>
  <si>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</si>
  <si>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</si>
  <si>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</si>
  <si>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</si>
  <si>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</si>
  <si>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</si>
  <si>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</si>
  <si>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</si>
  <si>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</si>
  <si>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</si>
  <si>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</si>
  <si>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</si>
  <si>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</si>
  <si>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</si>
  <si>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</si>
  <si>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</si>
  <si>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</si>
  <si>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</si>
  <si>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</si>
  <si>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</si>
  <si>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</si>
  <si>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</si>
  <si>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</si>
  <si>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</si>
  <si>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</si>
  <si>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</si>
  <si>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</si>
  <si>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</si>
  <si>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</si>
  <si>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</si>
  <si>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</si>
  <si>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</si>
  <si>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</si>
  <si>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</si>
  <si>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</si>
  <si>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</si>
  <si>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</si>
  <si>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</si>
  <si>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</si>
  <si>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</si>
  <si>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</si>
  <si>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</si>
  <si>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</si>
  <si>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</si>
  <si>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</si>
  <si>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</si>
  <si>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</si>
  <si>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</si>
  <si>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</si>
  <si>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</si>
  <si>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</si>
  <si>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</si>
  <si>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</si>
  <si>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</si>
  <si>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</si>
  <si>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</si>
  <si>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</si>
  <si>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</si>
  <si>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</si>
  <si>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</si>
  <si>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</si>
  <si>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</si>
  <si>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</si>
  <si>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</si>
  <si>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</si>
  <si>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</si>
  <si>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</si>
  <si>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</si>
  <si>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</si>
  <si>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</si>
  <si>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</si>
  <si>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</si>
  <si>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</si>
  <si>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</si>
  <si>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</si>
  <si>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</si>
  <si>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</si>
  <si>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</si>
  <si>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</si>
  <si>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</si>
  <si>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</si>
  <si>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</si>
  <si>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</si>
  <si>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</si>
  <si>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</si>
  <si>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</si>
  <si>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</si>
  <si>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</si>
  <si>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</si>
  <si>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</si>
  <si>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</si>
  <si>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</si>
  <si>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</si>
  <si>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</si>
  <si>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</si>
  <si>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</si>
  <si>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</si>
  <si>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</si>
  <si>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</si>
  <si>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</si>
  <si>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</si>
  <si>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</si>
  <si>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</si>
  <si>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</si>
  <si>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</si>
  <si>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</si>
  <si>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</si>
  <si>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</si>
  <si>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</si>
  <si>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</si>
  <si>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</si>
  <si>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</si>
  <si>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</si>
  <si>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</si>
  <si>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</si>
  <si>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</si>
  <si>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</si>
  <si>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</si>
  <si>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</si>
  <si>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</si>
  <si>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</si>
  <si>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</si>
  <si>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</si>
  <si>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</si>
  <si>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</si>
  <si>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</si>
  <si>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</si>
  <si>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</si>
  <si>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</si>
  <si>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</si>
  <si>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</si>
  <si>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</si>
  <si>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</si>
  <si>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</si>
  <si>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</si>
  <si>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</si>
  <si>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</si>
  <si>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</si>
  <si>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</si>
  <si>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</si>
  <si>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</si>
  <si>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</si>
  <si>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</si>
  <si>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</si>
  <si>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</si>
  <si>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</si>
  <si>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</si>
  <si>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</si>
  <si>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</si>
  <si>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</si>
  <si>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</si>
  <si>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</si>
  <si>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</si>
  <si>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</si>
  <si>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</si>
  <si>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</si>
  <si>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</si>
  <si>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</si>
  <si>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</si>
  <si>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</si>
  <si>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</si>
  <si>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</si>
  <si>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</si>
  <si>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</si>
  <si>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</si>
  <si>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</si>
  <si>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</si>
  <si>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</si>
  <si>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</si>
  <si>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</si>
  <si>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</si>
  <si>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</si>
  <si>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</si>
  <si>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</si>
  <si>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</si>
  <si>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</si>
  <si>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</si>
  <si>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</si>
  <si>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</si>
  <si>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</si>
  <si>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</si>
  <si>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</si>
  <si>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</si>
  <si>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</si>
  <si>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</si>
  <si>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</si>
  <si>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</si>
  <si>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</si>
  <si>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</si>
  <si>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</si>
  <si>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</si>
  <si>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</si>
  <si>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</si>
  <si>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</si>
  <si>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</si>
  <si>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</si>
  <si>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</si>
  <si>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</si>
  <si>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</si>
  <si>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</si>
  <si>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</si>
  <si>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</si>
  <si>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</si>
  <si>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</si>
  <si>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</si>
  <si>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</si>
  <si>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</si>
  <si>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</si>
  <si>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</si>
  <si>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</si>
  <si>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</si>
  <si>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</si>
  <si>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</si>
  <si>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</si>
  <si>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</si>
  <si>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</si>
  <si>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</si>
  <si>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</si>
  <si>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</si>
  <si>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</si>
  <si>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</si>
  <si>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</si>
  <si>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</si>
  <si>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</si>
  <si>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</si>
  <si>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</si>
  <si>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</si>
  <si>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</si>
  <si>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</si>
  <si>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</si>
  <si>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</si>
  <si>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</si>
  <si>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</si>
  <si>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</si>
  <si>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</si>
  <si>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</si>
  <si>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</si>
  <si>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</si>
  <si>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</si>
  <si>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</si>
  <si>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</si>
  <si>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</si>
  <si>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</si>
  <si>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</si>
  <si>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</si>
  <si>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</si>
  <si>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</si>
  <si>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</si>
  <si>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</si>
  <si>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</si>
  <si>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</si>
  <si>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</si>
  <si>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</si>
  <si>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</si>
  <si>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</si>
  <si>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</si>
  <si>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</si>
  <si>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</si>
  <si>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</si>
  <si>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</si>
  <si>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</si>
  <si>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</si>
  <si>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</si>
  <si>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</si>
  <si>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</si>
  <si>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</si>
  <si>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</si>
  <si>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</si>
  <si>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</si>
  <si>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</si>
  <si>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</si>
  <si>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</si>
  <si>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</si>
  <si>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</si>
  <si>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</si>
  <si>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</si>
  <si>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</si>
  <si>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</si>
  <si>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</si>
  <si>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</si>
  <si>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</si>
  <si>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</si>
  <si>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</si>
  <si>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</si>
  <si>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</si>
  <si>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</si>
  <si>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</si>
  <si>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</si>
  <si>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</si>
  <si>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</si>
  <si>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</si>
  <si>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</si>
  <si>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</si>
  <si>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</si>
  <si>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</si>
  <si>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</si>
  <si>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</si>
  <si>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</si>
  <si>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</si>
  <si>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</si>
  <si>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</si>
  <si>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</si>
  <si>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</si>
  <si>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</si>
  <si>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</si>
  <si>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</si>
  <si>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</si>
  <si>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</si>
  <si>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</si>
  <si>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</si>
  <si>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</si>
  <si>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</si>
  <si>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</si>
  <si>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</si>
  <si>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</si>
  <si>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</si>
  <si>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</si>
  <si>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</si>
  <si>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</si>
  <si>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</si>
  <si>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</si>
  <si>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</si>
  <si>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</si>
  <si>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</si>
  <si>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</si>
  <si>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</si>
  <si>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</si>
  <si>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</si>
  <si>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</si>
  <si>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</si>
  <si>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</si>
  <si>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</si>
  <si>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</si>
  <si>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</si>
  <si>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</si>
  <si>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</si>
  <si>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</si>
  <si>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</si>
  <si>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</si>
  <si>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</si>
  <si>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</si>
  <si>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</si>
  <si>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</si>
  <si>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</si>
  <si>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</si>
  <si>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</si>
  <si>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</si>
  <si>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</si>
  <si>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</si>
  <si>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</si>
  <si>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</si>
  <si>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</si>
  <si>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</si>
  <si>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</si>
  <si>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</si>
  <si>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</si>
  <si>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</si>
  <si>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</si>
  <si>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</si>
  <si>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</si>
  <si>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</si>
  <si>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</si>
  <si>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</si>
  <si>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</si>
  <si>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</si>
  <si>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</si>
  <si>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</si>
  <si>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</si>
  <si>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</si>
  <si>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</si>
  <si>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</si>
  <si>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</si>
  <si>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</si>
  <si>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</si>
  <si>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</si>
  <si>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</si>
  <si>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</si>
  <si>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</si>
  <si>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</si>
  <si>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</si>
  <si>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</si>
  <si>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</si>
  <si>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</si>
  <si>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</si>
  <si>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</si>
  <si>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</si>
  <si>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</si>
  <si>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</si>
  <si>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</si>
  <si>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</si>
  <si>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</si>
  <si>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</si>
  <si>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</si>
  <si>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</si>
  <si>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</si>
  <si>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</si>
  <si>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</si>
  <si>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</si>
  <si>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</si>
  <si>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</si>
  <si>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</si>
  <si>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</si>
  <si>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</si>
  <si>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</si>
  <si>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</si>
  <si>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</si>
  <si>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</si>
  <si>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</si>
  <si>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</si>
  <si>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</si>
  <si>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</si>
  <si>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</si>
  <si>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</si>
  <si>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</si>
  <si>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</si>
  <si>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</si>
  <si>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</si>
  <si>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</si>
  <si>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</si>
  <si>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</si>
  <si>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</si>
  <si>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</si>
  <si>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</si>
  <si>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</si>
  <si>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</si>
  <si>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</si>
  <si>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</si>
  <si>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</si>
  <si>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</si>
  <si>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</si>
  <si>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</si>
  <si>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</si>
  <si>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</si>
  <si>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</si>
  <si>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</si>
  <si>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</si>
  <si>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</si>
  <si>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</si>
  <si>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</si>
  <si>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</si>
  <si>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</si>
  <si>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</si>
  <si>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</si>
  <si>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</si>
  <si>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</si>
  <si>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</si>
  <si>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</si>
  <si>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</si>
  <si>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</si>
  <si>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</si>
  <si>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</si>
  <si>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</si>
  <si>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</si>
  <si>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</si>
  <si>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</si>
  <si>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</si>
  <si>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</si>
  <si>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</si>
  <si>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</si>
  <si>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</si>
  <si>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</si>
  <si>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</si>
  <si>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</si>
  <si>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</si>
  <si>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</si>
  <si>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</si>
  <si>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</si>
  <si>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</si>
  <si>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</si>
  <si>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</si>
  <si>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</si>
  <si>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</si>
  <si>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</si>
  <si>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</si>
  <si>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</si>
  <si>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</si>
  <si>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</si>
  <si>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</si>
  <si>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</si>
  <si>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</si>
  <si>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</si>
  <si>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</si>
  <si>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</si>
  <si>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</si>
  <si>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</si>
  <si>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</si>
  <si>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</si>
  <si>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</si>
  <si>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</si>
  <si>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</si>
  <si>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</si>
  <si>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</si>
  <si>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</si>
  <si>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</si>
  <si>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</si>
  <si>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</si>
  <si>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</si>
  <si>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</si>
  <si>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</si>
  <si>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</si>
  <si>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</si>
  <si>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</si>
  <si>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</si>
  <si>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</si>
  <si>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</si>
  <si>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</si>
  <si>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</si>
  <si>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</si>
  <si>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</si>
  <si>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</si>
  <si>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</si>
  <si>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</si>
  <si>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</si>
  <si>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</si>
  <si>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</si>
  <si>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</si>
  <si>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</si>
  <si>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</si>
  <si>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</si>
  <si>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</si>
  <si>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</si>
  <si>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</si>
  <si>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</si>
  <si>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</si>
  <si>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</si>
  <si>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</si>
  <si>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</si>
  <si>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</si>
  <si>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</si>
  <si>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</si>
  <si>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</si>
  <si>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</si>
  <si>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</si>
  <si>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</si>
  <si>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</si>
  <si>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</si>
  <si>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</si>
  <si>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</si>
  <si>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</si>
  <si>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</si>
  <si>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</si>
  <si>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</si>
  <si>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</si>
  <si>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</si>
  <si>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</si>
  <si>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</si>
  <si>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</si>
  <si>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</si>
  <si>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</si>
  <si>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</si>
  <si>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</si>
  <si>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</si>
  <si>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</si>
  <si>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</si>
  <si>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</si>
  <si>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</si>
  <si>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</si>
  <si>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</si>
  <si>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</si>
  <si>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</si>
  <si>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</si>
  <si>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</si>
  <si>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</si>
  <si>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</si>
  <si>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</si>
  <si>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</si>
  <si>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</si>
  <si>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</si>
  <si>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</si>
  <si>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</si>
  <si>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</si>
  <si>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</si>
  <si>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</si>
  <si>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</si>
  <si>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</si>
  <si>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</si>
  <si>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</si>
  <si>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</si>
  <si>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</si>
  <si>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</si>
  <si>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</si>
  <si>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</si>
  <si>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</si>
  <si>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</si>
  <si>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</si>
  <si>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</si>
  <si>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</si>
  <si>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</si>
  <si>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</si>
  <si>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</si>
  <si>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</si>
  <si>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</si>
  <si>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</si>
  <si>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</si>
  <si>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</si>
  <si>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</si>
  <si>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</si>
  <si>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</si>
  <si>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</si>
  <si>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</si>
  <si>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</si>
  <si>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</si>
  <si>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</si>
  <si>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</si>
  <si>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</si>
  <si>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</si>
  <si>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</si>
  <si>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</si>
  <si>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</si>
  <si>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</si>
  <si>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</si>
  <si>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</si>
  <si>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</si>
  <si>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</si>
  <si>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</si>
  <si>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</si>
  <si>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</si>
  <si>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</si>
  <si>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</si>
  <si>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</si>
  <si>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</si>
  <si>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</si>
  <si>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</si>
  <si>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</si>
  <si>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</si>
  <si>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</si>
  <si>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</si>
  <si>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</si>
  <si>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</si>
  <si>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</si>
  <si>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</si>
  <si>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</si>
  <si>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</si>
  <si>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</si>
  <si>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</si>
  <si>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</si>
  <si>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</si>
  <si>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</si>
  <si>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</si>
  <si>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</si>
  <si>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</si>
  <si>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</si>
  <si>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</si>
  <si>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</si>
  <si>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</si>
  <si>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</si>
  <si>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</si>
  <si>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</si>
  <si>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</si>
  <si>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</si>
  <si>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</si>
  <si>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</si>
  <si>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</si>
  <si>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</si>
  <si>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</si>
  <si>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</si>
  <si>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</si>
  <si>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</si>
  <si>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</si>
  <si>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</si>
  <si>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</si>
  <si>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</si>
  <si>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</si>
  <si>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</si>
  <si>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</si>
  <si>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</si>
  <si>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</si>
  <si>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</si>
  <si>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</si>
  <si>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</si>
  <si>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</si>
  <si>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</si>
  <si>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</si>
  <si>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</si>
  <si>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</si>
  <si>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</si>
  <si>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</si>
  <si>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</si>
  <si>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</si>
  <si>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</si>
  <si>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</si>
  <si>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</si>
  <si>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</si>
  <si>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</si>
  <si>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</si>
  <si>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</si>
  <si>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</si>
  <si>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</si>
  <si>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</si>
  <si>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</si>
  <si>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</si>
  <si>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</si>
  <si>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</si>
  <si>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</si>
  <si>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</si>
  <si>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</si>
  <si>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</si>
  <si>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</si>
  <si>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</si>
  <si>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</si>
  <si>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</si>
  <si>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</si>
  <si>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</si>
  <si>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</si>
  <si>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</si>
  <si>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</si>
  <si>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</si>
  <si>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</si>
  <si>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</si>
  <si>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</si>
  <si>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</si>
  <si>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</si>
  <si>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</si>
  <si>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</si>
  <si>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</si>
  <si>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</si>
  <si>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</si>
  <si>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</si>
  <si>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</si>
  <si>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</si>
  <si>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</si>
  <si>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</si>
  <si>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</si>
  <si>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</si>
  <si>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</si>
  <si>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</si>
  <si>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</si>
  <si>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</si>
  <si>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</si>
  <si>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</si>
  <si>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</si>
  <si>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</si>
  <si>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</si>
  <si>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</si>
  <si>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</si>
  <si>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</si>
  <si>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</si>
  <si>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</si>
  <si>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</si>
  <si>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</si>
  <si>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</si>
  <si>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</si>
  <si>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</si>
  <si>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</si>
  <si>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</si>
  <si>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</si>
  <si>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</si>
  <si>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</si>
  <si>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</si>
  <si>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</si>
  <si>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</si>
  <si>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</si>
  <si>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</si>
  <si>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</si>
  <si>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</si>
  <si>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</si>
  <si>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</si>
  <si>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</si>
  <si>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</si>
  <si>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</si>
  <si>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</si>
  <si>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</si>
  <si>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</si>
  <si>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</si>
  <si>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</si>
  <si>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</si>
  <si>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</si>
  <si>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</si>
  <si>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</si>
  <si>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</si>
  <si>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</si>
  <si>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</si>
  <si>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</si>
  <si>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</si>
  <si>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</si>
  <si>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</si>
  <si>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</si>
  <si>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</si>
  <si>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</si>
  <si>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</si>
  <si>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</si>
  <si>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</si>
  <si>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</si>
  <si>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</si>
  <si>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</si>
  <si>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</si>
  <si>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</si>
  <si>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</si>
  <si>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</si>
  <si>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</si>
  <si>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</si>
  <si>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</si>
  <si>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</si>
  <si>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</si>
  <si>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</si>
  <si>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</si>
  <si>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</si>
  <si>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</si>
  <si>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</si>
  <si>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</si>
  <si>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</si>
  <si>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</si>
  <si>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</si>
  <si>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</si>
  <si>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</si>
  <si>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</si>
  <si>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</si>
  <si>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</si>
  <si>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</si>
  <si>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</si>
  <si>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</si>
  <si>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</si>
  <si>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</si>
  <si>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</si>
  <si>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</si>
  <si>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</si>
  <si>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</si>
  <si>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</si>
  <si>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</si>
  <si>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</si>
  <si>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</si>
  <si>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</si>
  <si>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</si>
  <si>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</si>
  <si>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</si>
  <si>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</si>
  <si>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</si>
  <si>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</si>
  <si>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</si>
  <si>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</si>
  <si>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</si>
  <si>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</si>
  <si>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</si>
  <si>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</si>
  <si>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</si>
  <si>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</si>
  <si>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</si>
  <si>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</si>
  <si>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</si>
  <si>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</si>
  <si>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</si>
  <si>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</si>
  <si>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</si>
  <si>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</si>
  <si>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</si>
  <si>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</si>
  <si>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</si>
  <si>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</si>
  <si>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</si>
  <si>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</si>
  <si>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</si>
  <si>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</si>
  <si>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</si>
  <si>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</si>
  <si>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</si>
  <si>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</si>
  <si>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</si>
  <si>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</si>
  <si>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</si>
  <si>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</si>
  <si>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</si>
  <si>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</si>
  <si>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</si>
  <si>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</si>
  <si>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</si>
  <si>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</si>
  <si>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</si>
  <si>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</si>
  <si>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</si>
  <si>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</si>
  <si>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</si>
  <si>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</si>
  <si>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</si>
  <si>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</si>
  <si>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</si>
  <si>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</si>
  <si>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</si>
  <si>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</si>
  <si>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</si>
  <si>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</si>
  <si>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</si>
  <si>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</si>
  <si>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</si>
  <si>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</si>
  <si>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</si>
  <si>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</si>
  <si>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</si>
  <si>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</si>
  <si>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</si>
  <si>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</si>
  <si>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</si>
  <si>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</si>
  <si>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</si>
  <si>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</si>
  <si>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</si>
  <si>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</si>
  <si>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</si>
  <si>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</si>
  <si>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</si>
  <si>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</si>
  <si>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</si>
  <si>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</si>
  <si>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</si>
  <si>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</si>
  <si>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</si>
  <si>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</si>
  <si>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</si>
  <si>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</si>
  <si>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</si>
  <si>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</si>
  <si>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</si>
  <si>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</si>
  <si>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</si>
  <si>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</si>
  <si>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</si>
  <si>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</si>
  <si>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</si>
  <si>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</si>
  <si>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</si>
  <si>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</si>
  <si>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</si>
  <si>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</si>
  <si>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</si>
  <si>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</si>
  <si>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</si>
  <si>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</si>
  <si>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</si>
  <si>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</si>
  <si>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</si>
  <si>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</si>
  <si>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</si>
  <si>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</si>
  <si>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</si>
  <si>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</si>
  <si>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</si>
  <si>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</si>
  <si>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</si>
  <si>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</si>
  <si>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</si>
  <si>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</si>
  <si>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</si>
  <si>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</si>
  <si>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</si>
  <si>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</si>
  <si>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</si>
  <si>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</si>
  <si>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</si>
  <si>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</si>
  <si>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</si>
  <si>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</si>
  <si>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</si>
  <si>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</si>
  <si>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</si>
  <si>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</si>
  <si>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</si>
  <si>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</si>
  <si>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</si>
  <si>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</si>
  <si>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</si>
  <si>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</si>
  <si>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</si>
  <si>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</si>
  <si>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</si>
  <si>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</si>
  <si>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</si>
  <si>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</si>
  <si>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</si>
  <si>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</si>
  <si>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</si>
  <si>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</si>
  <si>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</si>
  <si>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</si>
  <si>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</si>
  <si>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</si>
  <si>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</si>
  <si>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</si>
  <si>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</si>
  <si>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</si>
  <si>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</si>
  <si>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</si>
  <si>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</si>
  <si>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</si>
  <si>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</si>
  <si>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</si>
  <si>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</si>
  <si>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</si>
  <si>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</si>
  <si>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</si>
  <si>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</si>
  <si>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</si>
  <si>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</si>
  <si>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</si>
  <si>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</si>
  <si>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</si>
  <si>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</si>
  <si>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</si>
  <si>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</si>
  <si>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</si>
  <si>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</si>
  <si>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</si>
  <si>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</si>
  <si>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</si>
  <si>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</si>
  <si>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</si>
  <si>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</si>
  <si>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</si>
  <si>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</si>
  <si>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</si>
  <si>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</si>
  <si>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</si>
  <si>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</si>
  <si>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</si>
  <si>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</si>
  <si>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</si>
  <si>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</si>
  <si>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</si>
  <si>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</si>
  <si>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</si>
  <si>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</si>
  <si>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</si>
  <si>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</si>
  <si>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</si>
  <si>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</si>
  <si>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</si>
  <si>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</si>
  <si>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</si>
  <si>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</si>
  <si>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</si>
  <si>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</si>
  <si>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</si>
  <si>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</si>
  <si>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</si>
  <si>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</si>
  <si>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</si>
  <si>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</si>
  <si>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</si>
  <si>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</si>
  <si>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</si>
  <si>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</si>
  <si>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</si>
  <si>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</si>
  <si>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</si>
  <si>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</si>
  <si>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</si>
  <si>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</si>
  <si>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</si>
  <si>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</si>
  <si>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</si>
  <si>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</si>
  <si>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</si>
  <si>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</si>
  <si>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</si>
  <si>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</si>
  <si>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</si>
  <si>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</si>
  <si>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</si>
  <si>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</si>
  <si>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</si>
  <si>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</si>
  <si>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</si>
  <si>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</si>
  <si>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</si>
  <si>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</si>
  <si>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</si>
  <si>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</si>
  <si>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</si>
  <si>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</si>
  <si>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</si>
  <si>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</si>
  <si>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</si>
  <si>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</si>
  <si>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</si>
  <si>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</si>
  <si>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</si>
  <si>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</si>
  <si>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</si>
  <si>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</si>
  <si>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</si>
  <si>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</si>
  <si>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</si>
  <si>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</si>
  <si>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</si>
  <si>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</si>
  <si>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</si>
  <si>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</si>
  <si>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</si>
  <si>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</si>
  <si>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</si>
  <si>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</si>
  <si>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</si>
  <si>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</si>
  <si>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</si>
  <si>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</si>
  <si>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</si>
  <si>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</si>
  <si>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</si>
  <si>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</si>
  <si>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</si>
  <si>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</si>
  <si>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</si>
  <si>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</si>
  <si>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</si>
  <si>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</si>
  <si>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</si>
  <si>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</si>
  <si>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</si>
  <si>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</si>
  <si>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</si>
  <si>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</si>
  <si>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</si>
  <si>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</si>
  <si>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</si>
  <si>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</si>
  <si>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</si>
  <si>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</si>
  <si>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</si>
  <si>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</si>
  <si>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</si>
  <si>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</si>
  <si>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</si>
  <si>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</si>
  <si>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</si>
  <si>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</si>
  <si>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</si>
  <si>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</si>
  <si>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</si>
  <si>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</si>
  <si>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</si>
  <si>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</si>
  <si>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</si>
  <si>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</si>
  <si>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</si>
  <si>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</si>
  <si>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</si>
  <si>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</si>
  <si>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</si>
  <si>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</si>
  <si>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</si>
  <si>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</si>
  <si>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</si>
  <si>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</si>
  <si>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</si>
  <si>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</si>
  <si>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</si>
  <si>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</si>
  <si>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</si>
  <si>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</si>
  <si>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</si>
  <si>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</si>
  <si>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</si>
  <si>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</si>
  <si>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</si>
  <si>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</si>
  <si>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</si>
  <si>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</si>
  <si>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</si>
  <si>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</si>
  <si>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</si>
  <si>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</si>
  <si>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</si>
  <si>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</si>
  <si>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</si>
  <si>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</si>
  <si>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</si>
  <si>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</si>
  <si>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</si>
  <si>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</si>
  <si>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</si>
  <si>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</si>
  <si>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</si>
  <si>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</si>
  <si>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</si>
  <si>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</si>
  <si>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</si>
  <si>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</si>
  <si>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</si>
  <si>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</si>
  <si>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</si>
  <si>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</si>
  <si>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</si>
  <si>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</si>
  <si>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</si>
  <si>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</si>
  <si>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</si>
  <si>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</si>
  <si>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</si>
  <si>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</si>
  <si>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</si>
  <si>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</si>
  <si>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</si>
  <si>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</si>
  <si>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</si>
  <si>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</si>
  <si>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</si>
  <si>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</si>
  <si>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</si>
  <si>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</si>
  <si>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</si>
  <si>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</si>
  <si>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</si>
  <si>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</si>
  <si>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</si>
  <si>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</si>
  <si>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</si>
  <si>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</si>
  <si>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</si>
  <si>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</si>
  <si>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</si>
  <si>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</si>
  <si>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</si>
  <si>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</si>
  <si>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</si>
  <si>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</si>
  <si>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</si>
  <si>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</si>
  <si>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</si>
  <si>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</si>
  <si>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</si>
  <si>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</si>
  <si>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</si>
  <si>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</si>
  <si>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</si>
  <si>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</si>
  <si>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</si>
  <si>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</si>
  <si>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</si>
  <si>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</si>
  <si>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</si>
  <si>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</si>
  <si>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</si>
  <si>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</si>
  <si>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</si>
  <si>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</si>
  <si>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</si>
  <si>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</si>
  <si>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</si>
  <si>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</si>
  <si>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</si>
  <si>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</si>
  <si>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</si>
  <si>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</si>
  <si>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</si>
  <si>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</si>
  <si>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</si>
  <si>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</si>
  <si>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</si>
  <si>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</si>
  <si>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</si>
  <si>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</si>
  <si>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</si>
  <si>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</si>
  <si>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</si>
  <si>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</si>
  <si>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</si>
  <si>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</si>
  <si>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</si>
  <si>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</si>
  <si>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</si>
  <si>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</si>
  <si>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</si>
  <si>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</si>
  <si>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</si>
  <si>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</si>
  <si>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</si>
  <si>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</si>
  <si>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</si>
  <si>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</si>
  <si>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</si>
  <si>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</si>
  <si>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</si>
  <si>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</si>
  <si>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</si>
  <si>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</si>
  <si>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</si>
  <si>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</si>
  <si>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</si>
  <si>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</si>
  <si>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</si>
  <si>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</si>
  <si>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</si>
  <si>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</si>
  <si>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</si>
  <si>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</si>
  <si>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</si>
  <si>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</si>
  <si>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</si>
  <si>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</si>
  <si>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</si>
  <si>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</si>
  <si>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</si>
  <si>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</si>
  <si>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</si>
  <si>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</si>
  <si>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</si>
  <si>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</si>
  <si>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</si>
  <si>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</si>
  <si>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</si>
  <si>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</si>
  <si>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</si>
  <si>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</si>
  <si>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</si>
  <si>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</si>
  <si>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</si>
  <si>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</si>
  <si>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</si>
  <si>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</si>
  <si>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</si>
  <si>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</si>
  <si>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</si>
  <si>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</si>
  <si>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</si>
  <si>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</si>
  <si>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</si>
  <si>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</si>
  <si>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</si>
  <si>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</si>
  <si>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</si>
  <si>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</si>
  <si>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</si>
  <si>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</si>
  <si>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</si>
  <si>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</si>
  <si>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</si>
  <si>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</si>
  <si>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</si>
  <si>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</si>
  <si>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</si>
  <si>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</si>
  <si>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</si>
  <si>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</si>
  <si>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</si>
  <si>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</si>
  <si>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</si>
  <si>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</si>
  <si>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</si>
  <si>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</si>
  <si>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</si>
  <si>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</si>
  <si>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</si>
  <si>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</si>
  <si>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</si>
  <si>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</si>
  <si>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</si>
  <si>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</si>
  <si>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</si>
  <si>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</si>
  <si>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</si>
  <si>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</si>
  <si>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</si>
  <si>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</si>
  <si>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</si>
  <si>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</si>
  <si>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</si>
  <si>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</si>
  <si>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</si>
  <si>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</si>
  <si>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</si>
  <si>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</si>
  <si>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</si>
  <si>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</si>
  <si>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</si>
  <si>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</si>
  <si>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</si>
  <si>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</si>
  <si>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</si>
  <si>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</si>
  <si>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</si>
  <si>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</si>
  <si>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</si>
  <si>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</si>
  <si>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</si>
  <si>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</si>
  <si>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</si>
  <si>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</si>
  <si>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</si>
  <si>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</si>
  <si>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</si>
  <si>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</si>
  <si>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</si>
  <si>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</si>
  <si>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</si>
  <si>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</si>
  <si>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</si>
  <si>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</si>
  <si>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</si>
  <si>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</si>
  <si>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</si>
  <si>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</si>
  <si>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</si>
  <si>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</si>
  <si>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</si>
  <si>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</si>
  <si>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</si>
  <si>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</si>
  <si>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</si>
  <si>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</si>
  <si>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</si>
  <si>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</si>
  <si>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</si>
  <si>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</si>
  <si>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</si>
  <si>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</si>
  <si>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</si>
  <si>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</si>
  <si>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</si>
  <si>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</si>
  <si>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</si>
  <si>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</si>
  <si>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</si>
  <si>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</si>
  <si>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</si>
  <si>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</si>
  <si>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</si>
  <si>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</si>
  <si>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</si>
  <si>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</si>
  <si>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</si>
  <si>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</si>
  <si>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</si>
  <si>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</si>
  <si>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</si>
  <si>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</si>
  <si>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</si>
  <si>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</si>
  <si>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</si>
  <si>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</si>
  <si>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</si>
  <si>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</si>
  <si>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</si>
  <si>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</si>
  <si>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</si>
  <si>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</si>
  <si>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</si>
  <si>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</si>
  <si>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</si>
  <si>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</si>
  <si>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</si>
  <si>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</si>
  <si>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</si>
  <si>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</si>
  <si>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</si>
  <si>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</si>
  <si>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</si>
  <si>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</si>
  <si>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</si>
  <si>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</si>
  <si>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</si>
  <si>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</si>
  <si>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</si>
  <si>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</si>
  <si>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</si>
  <si>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</si>
  <si>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</si>
  <si>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</si>
  <si>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</si>
  <si>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</si>
  <si>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</si>
  <si>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</si>
  <si>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</si>
  <si>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</si>
  <si>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</si>
  <si>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</si>
  <si>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</si>
  <si>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</si>
  <si>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</si>
  <si>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</si>
  <si>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</si>
  <si>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</si>
  <si>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</si>
  <si>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</si>
  <si>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</si>
  <si>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</si>
  <si>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</si>
  <si>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</si>
  <si>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</si>
  <si>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</si>
  <si>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</si>
  <si>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</si>
  <si>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</si>
  <si>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</si>
  <si>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</si>
  <si>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</si>
  <si>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</si>
  <si>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</si>
  <si>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</si>
  <si>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</si>
  <si>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</si>
  <si>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</si>
  <si>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</si>
  <si>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</si>
  <si>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</si>
  <si>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</si>
  <si>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</si>
  <si>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</si>
  <si>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</si>
  <si>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</si>
  <si>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</si>
  <si>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</si>
  <si>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</si>
  <si>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</si>
  <si>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</si>
  <si>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</si>
  <si>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</si>
  <si>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</si>
  <si>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</si>
  <si>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</si>
  <si>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</si>
  <si>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</si>
  <si>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</si>
  <si>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</si>
  <si>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</si>
  <si>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</si>
  <si>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</si>
  <si>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</si>
  <si>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</si>
  <si>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</si>
  <si>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</si>
  <si>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</si>
  <si>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</si>
  <si>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</si>
  <si>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</si>
  <si>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</si>
  <si>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</si>
  <si>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</si>
  <si>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</si>
  <si>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</si>
  <si>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</si>
  <si>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</si>
  <si>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</si>
  <si>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</si>
  <si>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</si>
  <si>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</si>
  <si>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</si>
  <si>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</si>
  <si>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</si>
  <si>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</si>
  <si>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</si>
  <si>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</si>
  <si>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</si>
  <si>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</si>
  <si>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</si>
  <si>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</si>
  <si>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</si>
  <si>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</si>
  <si>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</si>
  <si>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</si>
  <si>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</si>
  <si>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</si>
  <si>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</si>
  <si>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</si>
  <si>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</si>
  <si>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</si>
  <si>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</si>
  <si>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</si>
  <si>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</si>
  <si>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</si>
  <si>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</si>
  <si>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</si>
  <si>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</si>
  <si>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</si>
  <si>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</si>
  <si>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</si>
  <si>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</si>
  <si>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</si>
  <si>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</si>
  <si>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</si>
  <si>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</si>
  <si>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</si>
  <si>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</si>
  <si>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</si>
  <si>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</si>
  <si>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</si>
  <si>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</si>
  <si>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</si>
  <si>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</si>
  <si>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</si>
  <si>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</si>
  <si>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</si>
  <si>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</si>
  <si>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</si>
  <si>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</si>
  <si>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</si>
  <si>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</si>
  <si>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</si>
  <si>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</si>
  <si>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</si>
  <si>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</si>
  <si>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</si>
  <si>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</si>
  <si>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</si>
  <si>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</si>
  <si>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</si>
  <si>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</si>
  <si>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</si>
  <si>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</si>
  <si>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</si>
  <si>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</si>
  <si>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</si>
  <si>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</si>
  <si>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</si>
  <si>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</si>
  <si>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</si>
  <si>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</si>
  <si>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</si>
  <si>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</si>
  <si>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</si>
  <si>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</si>
  <si>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</si>
  <si>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</si>
  <si>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</si>
  <si>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</si>
  <si>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</si>
  <si>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</si>
  <si>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</si>
  <si>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</si>
  <si>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</si>
  <si>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</si>
  <si>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</si>
  <si>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</si>
  <si>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</si>
  <si>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</si>
  <si>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</si>
  <si>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</si>
  <si>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</si>
  <si>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</si>
  <si>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</si>
  <si>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</si>
  <si>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</si>
  <si>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</si>
  <si>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</si>
  <si>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</si>
  <si>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</si>
  <si>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</si>
  <si>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</si>
  <si>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</si>
  <si>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</si>
  <si>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</si>
  <si>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</si>
  <si>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</si>
  <si>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</si>
  <si>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</si>
  <si>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</si>
  <si>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</si>
  <si>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</si>
  <si>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</si>
  <si>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</si>
  <si>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</si>
  <si>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</si>
  <si>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</si>
  <si>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</si>
  <si>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</si>
  <si>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</si>
  <si>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</si>
  <si>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</si>
  <si>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</si>
  <si>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</si>
  <si>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</si>
  <si>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</si>
  <si>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</si>
  <si>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</si>
  <si>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</si>
  <si>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</si>
  <si>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</si>
  <si>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</si>
  <si>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</si>
  <si>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</si>
  <si>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</si>
  <si>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</si>
  <si>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</si>
  <si>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</si>
  <si>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</si>
  <si>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</si>
  <si>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</si>
  <si>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</si>
  <si>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</si>
  <si>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</si>
  <si>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</si>
  <si>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</si>
  <si>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</si>
  <si>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</si>
  <si>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</si>
  <si>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</si>
  <si>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</si>
  <si>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</si>
  <si>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</si>
  <si>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</si>
  <si>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</si>
  <si>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</si>
  <si>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</si>
  <si>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</si>
  <si>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</si>
  <si>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</si>
  <si>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</si>
  <si>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</si>
  <si>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</si>
  <si>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</si>
  <si>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</si>
  <si>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</si>
  <si>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</si>
  <si>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</si>
  <si>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</si>
  <si>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</si>
  <si>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</si>
  <si>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</si>
  <si>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</si>
  <si>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</si>
  <si>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</si>
  <si>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</si>
  <si>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</si>
  <si>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</si>
  <si>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</si>
  <si>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</si>
  <si>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</si>
  <si>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</si>
  <si>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</si>
  <si>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</si>
  <si>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</si>
  <si>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</si>
  <si>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</si>
  <si>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</si>
  <si>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</si>
  <si>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</si>
  <si>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</si>
  <si>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</si>
  <si>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</si>
  <si>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</si>
  <si>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</si>
  <si>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</si>
  <si>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</si>
  <si>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</si>
  <si>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</si>
  <si>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</si>
  <si>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</si>
  <si>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</si>
  <si>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</si>
  <si>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</si>
  <si>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</si>
  <si>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</si>
  <si>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</si>
  <si>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</si>
  <si>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</si>
  <si>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</si>
  <si>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</si>
  <si>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</si>
  <si>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</si>
  <si>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</si>
  <si>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</si>
  <si>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</si>
  <si>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</si>
  <si>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</si>
  <si>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</si>
  <si>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</si>
  <si>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</si>
  <si>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</si>
  <si>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</si>
  <si>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</si>
  <si>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</si>
  <si>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</si>
  <si>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</si>
  <si>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</si>
  <si>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</si>
  <si>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</si>
  <si>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</si>
  <si>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</si>
  <si>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</si>
  <si>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</si>
  <si>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</si>
  <si>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</si>
  <si>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</si>
  <si>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</si>
  <si>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</si>
  <si>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</si>
  <si>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</si>
  <si>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</si>
  <si>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</si>
  <si>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</si>
  <si>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</si>
  <si>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</si>
  <si>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</si>
  <si>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</si>
  <si>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</si>
  <si>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</si>
  <si>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</si>
  <si>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</si>
  <si>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</si>
  <si>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</si>
  <si>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</si>
  <si>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</si>
  <si>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</si>
  <si>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</si>
  <si>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</si>
  <si>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</si>
  <si>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</si>
  <si>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</si>
  <si>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</si>
  <si>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</si>
  <si>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</si>
  <si>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</si>
  <si>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</si>
  <si>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</si>
  <si>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</si>
  <si>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</si>
  <si>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</si>
  <si>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</si>
  <si>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</si>
  <si>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</si>
  <si>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</si>
  <si>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</si>
  <si>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</si>
  <si>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</si>
  <si>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</si>
  <si>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</si>
  <si>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</si>
  <si>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</si>
  <si>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</si>
  <si>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</si>
  <si>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</si>
  <si>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</si>
  <si>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</si>
  <si>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</si>
  <si>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</si>
  <si>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</si>
  <si>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</si>
  <si>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</si>
  <si>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</si>
  <si>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</si>
  <si>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</si>
  <si>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</si>
  <si>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</si>
  <si>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</si>
  <si>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</si>
  <si>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</si>
  <si>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</si>
  <si>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</si>
  <si>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</si>
  <si>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</si>
  <si>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</si>
  <si>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</si>
  <si>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</si>
  <si>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</si>
  <si>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</si>
  <si>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</si>
  <si>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</si>
  <si>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</si>
  <si>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</si>
  <si>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</si>
  <si>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</si>
  <si>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</si>
  <si>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</si>
  <si>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</si>
  <si>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</si>
  <si>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</si>
  <si>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</si>
  <si>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</si>
  <si>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</si>
  <si>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</si>
  <si>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</si>
  <si>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</si>
  <si>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</si>
  <si>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</si>
  <si>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</si>
  <si>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</si>
  <si>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</si>
  <si>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</si>
  <si>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</si>
  <si>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</si>
  <si>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</si>
  <si>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</si>
  <si>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</si>
  <si>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</si>
  <si>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</si>
  <si>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</si>
  <si>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</si>
  <si>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</si>
  <si>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</si>
  <si>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</si>
  <si>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</si>
  <si>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</si>
  <si>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</si>
  <si>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</si>
  <si>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</si>
  <si>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</si>
  <si>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</si>
  <si>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</si>
  <si>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</si>
  <si>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</si>
  <si>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</si>
  <si>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</si>
  <si>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</si>
  <si>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</si>
  <si>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</si>
  <si>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</si>
  <si>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</si>
  <si>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</si>
  <si>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</si>
  <si>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</si>
  <si>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</si>
  <si>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</si>
  <si>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</si>
  <si>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</si>
  <si>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</si>
  <si>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</si>
  <si>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</si>
  <si>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</si>
  <si>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</si>
  <si>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</si>
  <si>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</si>
  <si>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</si>
  <si>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</si>
  <si>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</si>
  <si>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</si>
  <si>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</si>
  <si>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</si>
  <si>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</si>
  <si>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</si>
  <si>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</si>
  <si>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</si>
  <si>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</si>
  <si>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</si>
  <si>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</si>
  <si>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</si>
  <si>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</si>
  <si>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</si>
  <si>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</si>
  <si>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</si>
  <si>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</si>
  <si>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</si>
  <si>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</si>
  <si>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</si>
  <si>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</si>
  <si>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</si>
  <si>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</si>
  <si>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</si>
  <si>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</si>
  <si>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</si>
  <si>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</si>
  <si>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</si>
  <si>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</si>
  <si>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</si>
  <si>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</si>
  <si>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</si>
  <si>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</si>
  <si>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</si>
  <si>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</si>
  <si>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</si>
  <si>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</si>
  <si>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</si>
  <si>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</si>
  <si>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</si>
  <si>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</si>
  <si>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</si>
  <si>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</si>
  <si>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</si>
  <si>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</si>
  <si>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</si>
  <si>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</si>
  <si>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</si>
  <si>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</si>
  <si>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</si>
  <si>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</si>
  <si>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</si>
  <si>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</si>
  <si>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</si>
  <si>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</si>
  <si>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</si>
  <si>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</si>
  <si>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</si>
  <si>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</si>
  <si>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</si>
  <si>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</si>
  <si>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</si>
  <si>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</si>
  <si>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</si>
  <si>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</si>
  <si>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</si>
  <si>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</si>
  <si>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</si>
  <si>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</si>
  <si>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</si>
  <si>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</si>
  <si>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</si>
  <si>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</si>
  <si>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</si>
  <si>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</si>
  <si>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</si>
  <si>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</si>
  <si>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</si>
  <si>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</si>
  <si>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</si>
  <si>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</si>
  <si>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</si>
  <si>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</si>
  <si>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</si>
  <si>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</si>
  <si>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</si>
  <si>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</si>
  <si>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</si>
  <si>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</si>
  <si>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</si>
  <si>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</si>
  <si>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</si>
  <si>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</si>
  <si>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</si>
  <si>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</si>
  <si>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</si>
  <si>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</si>
  <si>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</si>
  <si>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</si>
  <si>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</si>
  <si>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</si>
  <si>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</si>
  <si>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</si>
  <si>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</si>
  <si>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</si>
  <si>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</si>
  <si>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</si>
  <si>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</si>
  <si>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</si>
  <si>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</si>
  <si>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</si>
  <si>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</si>
  <si>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</si>
  <si>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</si>
  <si>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</si>
  <si>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</si>
  <si>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</si>
  <si>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</si>
  <si>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</si>
  <si>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</si>
  <si>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</si>
  <si>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</si>
  <si>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</si>
  <si>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</si>
  <si>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</si>
  <si>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</si>
  <si>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</si>
  <si>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</si>
  <si>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</si>
  <si>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</si>
  <si>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</si>
  <si>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</si>
  <si>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</si>
  <si>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</si>
  <si>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</si>
  <si>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</si>
  <si>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</si>
  <si>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</si>
  <si>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</si>
  <si>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</si>
  <si>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</si>
  <si>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</si>
  <si>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</si>
  <si>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</si>
  <si>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</si>
  <si>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</si>
  <si>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</si>
  <si>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</si>
  <si>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</si>
  <si>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</si>
  <si>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</si>
  <si>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</si>
  <si>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</si>
  <si>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</si>
  <si>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</si>
  <si>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</si>
  <si>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</si>
  <si>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</si>
  <si>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</si>
  <si>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</si>
  <si>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</si>
  <si>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</si>
  <si>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</si>
  <si>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</si>
  <si>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</si>
  <si>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</si>
  <si>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</si>
  <si>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</si>
  <si>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</si>
  <si>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</si>
  <si>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</si>
  <si>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</si>
  <si>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</si>
  <si>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</si>
  <si>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</si>
  <si>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</si>
  <si>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</si>
  <si>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</si>
  <si>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</si>
  <si>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</si>
  <si>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</si>
  <si>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</si>
  <si>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</si>
  <si>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</si>
  <si>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</si>
  <si>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</si>
  <si>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</si>
  <si>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</si>
  <si>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</si>
  <si>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</si>
  <si>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</si>
  <si>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</si>
  <si>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</si>
  <si>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</si>
  <si>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</si>
  <si>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</si>
  <si>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</si>
  <si>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</si>
  <si>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</si>
  <si>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</si>
  <si>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</si>
  <si>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</si>
  <si>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</si>
  <si>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</si>
  <si>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</si>
  <si>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</si>
  <si>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</si>
  <si>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</si>
  <si>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</si>
  <si>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</si>
  <si>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</si>
  <si>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</si>
  <si>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</si>
  <si>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</si>
  <si>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</si>
  <si>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</si>
  <si>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</si>
  <si>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</si>
  <si>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</si>
  <si>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</si>
  <si>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</si>
  <si>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</si>
  <si>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</si>
  <si>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</si>
  <si>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</si>
  <si>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</si>
  <si>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</si>
  <si>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</si>
  <si>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</si>
  <si>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</si>
  <si>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</si>
  <si>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</si>
  <si>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</si>
  <si>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</si>
  <si>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</si>
  <si>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</si>
  <si>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</si>
  <si>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</si>
  <si>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</si>
  <si>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</si>
  <si>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</si>
  <si>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</si>
  <si>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</si>
  <si>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</si>
  <si>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</si>
  <si>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</si>
  <si>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</si>
  <si>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</si>
  <si>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</si>
  <si>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</si>
  <si>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</si>
  <si>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</si>
  <si>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</si>
  <si>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</si>
  <si>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</si>
  <si>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</si>
  <si>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</si>
  <si>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</si>
  <si>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</si>
  <si>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</si>
  <si>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</si>
  <si>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</si>
  <si>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</si>
  <si>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</si>
  <si>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</si>
  <si>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</si>
  <si>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</si>
  <si>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</si>
  <si>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</si>
  <si>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</si>
  <si>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</si>
  <si>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</si>
  <si>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</si>
  <si>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</si>
  <si>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</si>
  <si>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</si>
  <si>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</si>
  <si>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</si>
  <si>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</si>
  <si>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</si>
  <si>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</si>
  <si>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</si>
  <si>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</si>
  <si>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</si>
  <si>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</si>
  <si>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</si>
  <si>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</si>
  <si>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</si>
  <si>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</si>
  <si>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</si>
  <si>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</si>
  <si>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</si>
  <si>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</si>
  <si>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</si>
  <si>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</si>
  <si>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</si>
  <si>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</si>
  <si>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</si>
  <si>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</si>
  <si>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</si>
  <si>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</si>
  <si>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</si>
  <si>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</si>
  <si>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</si>
  <si>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</si>
  <si>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</si>
  <si>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</si>
  <si>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</si>
  <si>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</si>
  <si>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</si>
  <si>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</si>
  <si>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</si>
  <si>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</si>
  <si>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</si>
  <si>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</si>
  <si>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</si>
  <si>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</si>
  <si>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</si>
  <si>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</si>
  <si>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</si>
  <si>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</si>
  <si>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</si>
  <si>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</si>
  <si>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</si>
  <si>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</si>
  <si>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</si>
  <si>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</si>
  <si>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</si>
  <si>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</si>
  <si>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</si>
  <si>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</si>
  <si>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</si>
  <si>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</si>
  <si>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</si>
  <si>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</si>
  <si>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</si>
  <si>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</si>
  <si>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</si>
  <si>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</si>
  <si>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</si>
  <si>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</si>
  <si>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</si>
  <si>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</si>
  <si>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</si>
  <si>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</si>
  <si>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</si>
  <si>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</si>
  <si>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</si>
  <si>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</si>
  <si>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</si>
  <si>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</si>
  <si>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</si>
  <si>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</si>
  <si>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</si>
  <si>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</si>
  <si>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</si>
  <si>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</si>
  <si>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</si>
  <si>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</si>
  <si>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</si>
  <si>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</si>
  <si>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</si>
  <si>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</si>
  <si>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</si>
  <si>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</si>
  <si>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</si>
  <si>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</si>
  <si>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</si>
  <si>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</si>
  <si>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</si>
  <si>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</si>
  <si>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</si>
  <si>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</si>
  <si>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</si>
  <si>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</si>
  <si>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</si>
  <si>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</si>
  <si>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</si>
  <si>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</si>
  <si>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</si>
  <si>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</si>
  <si>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</si>
  <si>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</si>
  <si>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</si>
  <si>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</si>
  <si>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</si>
  <si>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</si>
  <si>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</si>
  <si>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</si>
  <si>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</si>
  <si>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</si>
  <si>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</si>
  <si>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</si>
  <si>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</si>
  <si>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</si>
  <si>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</si>
  <si>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</si>
  <si>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</si>
  <si>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</si>
  <si>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</si>
  <si>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</si>
  <si>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</si>
  <si>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</si>
  <si>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</si>
  <si>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</si>
  <si>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</si>
  <si>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</si>
  <si>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</si>
  <si>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</si>
  <si>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</si>
  <si>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</si>
  <si>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</si>
  <si>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</si>
  <si>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</si>
  <si>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</si>
  <si>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</si>
  <si>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</si>
  <si>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</si>
  <si>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</si>
  <si>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</si>
  <si>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</si>
  <si>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</si>
  <si>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</si>
  <si>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</si>
  <si>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</si>
  <si>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</si>
  <si>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</si>
  <si>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</si>
  <si>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</si>
  <si>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</si>
  <si>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</si>
  <si>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</si>
  <si>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</si>
  <si>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</si>
  <si>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</si>
  <si>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</si>
  <si>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</si>
  <si>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</si>
  <si>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</si>
  <si>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</si>
  <si>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</si>
  <si>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</si>
  <si>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</si>
  <si>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</si>
  <si>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</si>
  <si>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</si>
  <si>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</si>
  <si>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</si>
  <si>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</si>
  <si>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</si>
  <si>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</si>
  <si>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</si>
  <si>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</si>
  <si>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</si>
  <si>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</si>
  <si>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</si>
  <si>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</si>
  <si>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</si>
  <si>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</si>
  <si>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</si>
  <si>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</si>
  <si>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</si>
  <si>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</si>
  <si>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</si>
  <si>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</si>
  <si>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</si>
  <si>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</si>
  <si>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</si>
  <si>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</si>
  <si>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</si>
  <si>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</si>
  <si>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</si>
  <si>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</si>
  <si>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</si>
  <si>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</si>
  <si>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</si>
  <si>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</si>
  <si>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</si>
  <si>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</si>
  <si>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</si>
  <si>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</si>
  <si>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</si>
  <si>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</si>
  <si>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</si>
  <si>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</si>
  <si>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</si>
  <si>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</si>
  <si>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</si>
  <si>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</si>
  <si>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</si>
  <si>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</si>
  <si>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</si>
  <si>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</si>
  <si>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</si>
  <si>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</si>
  <si>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</si>
  <si>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</si>
  <si>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</si>
  <si>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</si>
  <si>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</si>
  <si>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</si>
  <si>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</si>
  <si>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</si>
  <si>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</si>
  <si>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</si>
  <si>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</si>
  <si>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</si>
  <si>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</si>
  <si>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</si>
  <si>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</si>
  <si>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</si>
  <si>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</si>
  <si>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</si>
  <si>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</si>
  <si>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</si>
  <si>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</si>
  <si>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</si>
  <si>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</si>
  <si>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</si>
  <si>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</si>
  <si>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</si>
  <si>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</si>
  <si>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</si>
  <si>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</si>
  <si>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</si>
  <si>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</si>
  <si>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</si>
  <si>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</si>
  <si>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</si>
  <si>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</si>
  <si>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</si>
  <si>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</si>
  <si>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</si>
  <si>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</si>
  <si>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</si>
  <si>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</si>
  <si>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</si>
  <si>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</si>
  <si>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</si>
  <si>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</si>
  <si>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</si>
  <si>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</si>
  <si>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</si>
  <si>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</si>
  <si>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</si>
  <si>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</si>
  <si>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</si>
  <si>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</si>
  <si>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</si>
  <si>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</si>
  <si>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</si>
  <si>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</si>
  <si>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</si>
  <si>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</si>
  <si>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</si>
  <si>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</si>
  <si>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</si>
  <si>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</si>
  <si>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</si>
  <si>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</si>
  <si>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</si>
  <si>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</si>
  <si>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</si>
  <si>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</si>
  <si>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</si>
  <si>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</si>
  <si>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</si>
  <si>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</si>
  <si>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</si>
  <si>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</si>
  <si>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</si>
  <si>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</si>
  <si>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</si>
  <si>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</si>
  <si>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</si>
  <si>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</si>
  <si>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</si>
  <si>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</si>
  <si>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</si>
  <si>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</si>
  <si>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</si>
  <si>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</si>
  <si>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</si>
  <si>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</si>
  <si>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</si>
  <si>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</si>
  <si>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</si>
  <si>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</si>
  <si>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</si>
  <si>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</si>
  <si>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</si>
  <si>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</si>
  <si>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</si>
  <si>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</si>
  <si>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</si>
  <si>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</si>
  <si>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</si>
  <si>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</si>
  <si>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</si>
  <si>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</si>
  <si>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</si>
  <si>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</si>
  <si>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</si>
  <si>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</si>
  <si>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</si>
  <si>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</si>
  <si>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</si>
  <si>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</si>
  <si>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</si>
  <si>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</si>
  <si>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</si>
  <si>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</si>
  <si>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</si>
  <si>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</si>
  <si>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</si>
  <si>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</si>
  <si>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</si>
  <si>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</si>
  <si>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</si>
  <si>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</si>
  <si>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</si>
  <si>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</si>
  <si>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</si>
  <si>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</si>
  <si>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</si>
  <si>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</si>
  <si>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</si>
  <si>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</si>
  <si>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</si>
  <si>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</si>
  <si>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</si>
  <si>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</si>
  <si>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</si>
  <si>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</si>
  <si>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</si>
  <si>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</si>
  <si>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</si>
  <si>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</si>
  <si>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</si>
  <si>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</si>
  <si>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</si>
  <si>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</si>
  <si>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</si>
  <si>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</si>
  <si>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</si>
  <si>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</si>
  <si>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</si>
  <si>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</si>
  <si>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</si>
  <si>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</si>
  <si>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</si>
  <si>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</si>
  <si>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</si>
  <si>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</si>
  <si>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</si>
  <si>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</si>
  <si>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</si>
  <si>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</si>
  <si>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</si>
  <si>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</si>
  <si>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</si>
  <si>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</si>
  <si>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</si>
  <si>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</si>
  <si>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</si>
  <si>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</si>
  <si>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</si>
  <si>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</si>
  <si>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</si>
  <si>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</si>
  <si>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</si>
  <si>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</si>
  <si>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</si>
  <si>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</si>
  <si>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</si>
  <si>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</si>
  <si>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</si>
  <si>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</si>
  <si>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</si>
  <si>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</si>
  <si>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</si>
  <si>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</si>
  <si>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</si>
  <si>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</si>
  <si>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</si>
  <si>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</si>
  <si>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</si>
  <si>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</si>
  <si>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</si>
  <si>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</si>
  <si>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</si>
  <si>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</si>
  <si>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</si>
  <si>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</si>
  <si>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</si>
  <si>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</si>
  <si>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</si>
  <si>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</si>
  <si>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</si>
  <si>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</si>
  <si>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</si>
  <si>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</si>
  <si>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</si>
  <si>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</si>
  <si>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</si>
  <si>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</si>
  <si>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</si>
  <si>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</si>
  <si>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</si>
  <si>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</si>
  <si>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</si>
  <si>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</si>
  <si>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</si>
  <si>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</si>
  <si>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</si>
  <si>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</si>
  <si>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</si>
  <si>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</si>
  <si>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</si>
  <si>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</si>
  <si>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</si>
  <si>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</si>
  <si>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</si>
  <si>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</si>
  <si>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</si>
  <si>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</si>
  <si>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</si>
  <si>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</si>
  <si>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</si>
  <si>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</si>
  <si>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</si>
  <si>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</si>
  <si>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</si>
  <si>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</si>
  <si>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</si>
  <si>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</si>
  <si>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</si>
  <si>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</si>
  <si>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</si>
  <si>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</si>
  <si>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</si>
  <si>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</si>
  <si>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</si>
  <si>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</si>
  <si>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</si>
  <si>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</si>
  <si>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</si>
  <si>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</si>
  <si>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</si>
  <si>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</si>
  <si>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</si>
  <si>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</si>
  <si>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</si>
  <si>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</si>
  <si>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</si>
  <si>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</si>
  <si>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</si>
  <si>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</si>
  <si>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</si>
  <si>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</si>
  <si>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</si>
  <si>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</si>
  <si>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</si>
  <si>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</si>
  <si>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</si>
  <si>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</si>
  <si>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</si>
  <si>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</si>
  <si>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</si>
  <si>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</si>
  <si>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</si>
  <si>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</si>
  <si>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</si>
  <si>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</si>
  <si>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</si>
  <si>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</si>
  <si>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</si>
  <si>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</si>
  <si>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</si>
  <si>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</si>
  <si>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</si>
  <si>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</si>
  <si>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</si>
  <si>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</si>
  <si>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</si>
  <si>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</si>
  <si>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</si>
  <si>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</si>
  <si>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</si>
  <si>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</si>
  <si>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</si>
  <si>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</si>
  <si>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</si>
  <si>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</si>
  <si>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</si>
  <si>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</si>
  <si>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</si>
  <si>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</si>
  <si>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</si>
  <si>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</si>
  <si>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</si>
  <si>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</si>
  <si>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</si>
  <si>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</si>
  <si>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</si>
  <si>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</si>
  <si>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</si>
  <si>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</si>
  <si>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</si>
  <si>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</si>
  <si>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</si>
  <si>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</si>
  <si>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</si>
  <si>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</si>
  <si>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</si>
  <si>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</si>
  <si>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</si>
  <si>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</si>
  <si>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</si>
  <si>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</si>
  <si>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</si>
  <si>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</si>
  <si>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</si>
  <si>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</si>
  <si>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</si>
  <si>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</si>
  <si>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</si>
  <si>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</si>
  <si>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</si>
  <si>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</si>
  <si>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</si>
  <si>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</si>
  <si>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</si>
  <si>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</si>
  <si>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</si>
  <si>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</si>
  <si>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</si>
  <si>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</si>
  <si>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</si>
  <si>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</si>
  <si>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</si>
  <si>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</si>
  <si>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</si>
  <si>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</si>
  <si>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</si>
  <si>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</si>
  <si>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</si>
  <si>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</si>
  <si>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</si>
  <si>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</si>
  <si>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</si>
  <si>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</si>
  <si>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</si>
  <si>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</si>
  <si>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</si>
  <si>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</si>
  <si>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</si>
  <si>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</si>
  <si>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</si>
  <si>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</si>
  <si>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</si>
  <si>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</si>
  <si>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</si>
  <si>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</si>
  <si>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</si>
  <si>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</si>
  <si>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</si>
  <si>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</si>
  <si>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</si>
  <si>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</si>
  <si>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</si>
  <si>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</si>
  <si>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</si>
  <si>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</si>
  <si>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</si>
  <si>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</si>
  <si>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</si>
  <si>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</si>
  <si>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</si>
  <si>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</si>
  <si>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</si>
  <si>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</si>
  <si>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</si>
  <si>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</si>
  <si>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</si>
  <si>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</si>
  <si>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</si>
  <si>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</si>
  <si>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</si>
  <si>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</si>
  <si>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</si>
  <si>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</si>
  <si>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</si>
  <si>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</si>
  <si>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</si>
  <si>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</si>
  <si>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</si>
  <si>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</si>
  <si>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</si>
  <si>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</si>
  <si>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</si>
  <si>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</si>
  <si>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</si>
  <si>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</si>
  <si>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</si>
  <si>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</si>
  <si>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</si>
  <si>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</si>
  <si>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</si>
  <si>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</si>
  <si>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</si>
  <si>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</si>
  <si>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</si>
  <si>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</si>
  <si>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</si>
  <si>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</si>
  <si>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</si>
  <si>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</si>
  <si>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</si>
  <si>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</si>
  <si>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</si>
  <si>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</si>
  <si>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</si>
  <si>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</si>
  <si>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</si>
  <si>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</si>
  <si>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</si>
  <si>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</si>
  <si>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</si>
  <si>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</si>
  <si>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</si>
  <si>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</si>
  <si>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</si>
  <si>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</si>
  <si>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</si>
  <si>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</si>
  <si>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</si>
  <si>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</si>
  <si>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</si>
  <si>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</si>
  <si>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</si>
  <si>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</si>
  <si>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</si>
  <si>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</si>
  <si>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</si>
  <si>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</si>
  <si>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</si>
  <si>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</si>
  <si>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</si>
  <si>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</si>
  <si>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</si>
  <si>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</si>
  <si>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</si>
  <si>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</si>
  <si>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</si>
  <si>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</si>
  <si>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</si>
  <si>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</si>
  <si>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</si>
  <si>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</si>
  <si>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</si>
  <si>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</si>
  <si>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</si>
  <si>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</si>
  <si>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</si>
  <si>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</si>
  <si>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</si>
  <si>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</si>
  <si>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</si>
  <si>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</si>
  <si>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</si>
  <si>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</si>
  <si>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</si>
  <si>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</si>
  <si>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</si>
  <si>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</si>
  <si>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</si>
  <si>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</si>
  <si>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</si>
  <si>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</si>
  <si>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</si>
  <si>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</si>
  <si>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</si>
  <si>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</si>
  <si>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</si>
  <si>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</si>
  <si>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</si>
  <si>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</si>
  <si>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</si>
  <si>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</si>
  <si>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</si>
  <si>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</si>
  <si>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</si>
  <si>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</si>
  <si>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</si>
  <si>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</si>
  <si>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</si>
  <si>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</si>
  <si>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</si>
  <si>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</si>
  <si>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</si>
  <si>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</si>
  <si>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</si>
  <si>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</si>
  <si>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</si>
  <si>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</si>
  <si>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</si>
  <si>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</si>
  <si>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</si>
  <si>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</si>
  <si>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</si>
  <si>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</si>
  <si>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</si>
  <si>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</si>
  <si>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</si>
  <si>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</si>
  <si>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</si>
  <si>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</si>
  <si>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</si>
  <si>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</si>
  <si>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</si>
  <si>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</si>
  <si>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</si>
  <si>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</si>
  <si>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</si>
  <si>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</si>
  <si>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</si>
  <si>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</si>
  <si>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</si>
  <si>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</si>
  <si>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</si>
  <si>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</si>
  <si>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</si>
  <si>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</si>
  <si>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</si>
  <si>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</si>
  <si>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</si>
  <si>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</si>
  <si>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</si>
  <si>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</si>
  <si>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</si>
  <si>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</si>
  <si>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</si>
  <si>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</si>
  <si>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</si>
  <si>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</si>
  <si>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</si>
  <si>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</si>
  <si>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</si>
  <si>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</si>
  <si>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</si>
  <si>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</si>
  <si>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</si>
  <si>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</si>
  <si>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</si>
  <si>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</si>
  <si>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</si>
  <si>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</si>
  <si>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</si>
  <si>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</si>
  <si>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</si>
  <si>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</si>
  <si>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</si>
  <si>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</si>
  <si>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</si>
  <si>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</si>
  <si>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</si>
  <si>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</si>
  <si>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</si>
  <si>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</si>
  <si>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</si>
  <si>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</si>
  <si>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</si>
  <si>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</si>
  <si>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</si>
  <si>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</si>
  <si>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</si>
  <si>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</si>
  <si>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</si>
  <si>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</si>
  <si>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</si>
  <si>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</si>
  <si>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</si>
  <si>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</si>
  <si>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</si>
  <si>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</si>
  <si>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</si>
  <si>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</si>
  <si>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</si>
  <si>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</si>
  <si>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</si>
  <si>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</si>
  <si>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</si>
  <si>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</si>
  <si>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</si>
  <si>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</si>
  <si>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</si>
  <si>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</si>
  <si>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</si>
  <si>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</si>
  <si>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</si>
  <si>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</si>
  <si>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</si>
  <si>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</si>
  <si>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</si>
  <si>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</si>
  <si>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</si>
  <si>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</si>
  <si>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</si>
  <si>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</si>
  <si>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</si>
  <si>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</si>
  <si>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</si>
  <si>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</si>
  <si>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</si>
  <si>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</si>
  <si>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</si>
  <si>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</si>
  <si>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</si>
  <si>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</si>
  <si>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</si>
  <si>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</si>
  <si>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</si>
  <si>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</si>
  <si>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</si>
  <si>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</si>
  <si>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</si>
  <si>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</si>
  <si>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</si>
  <si>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</si>
  <si>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</si>
  <si>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</si>
  <si>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</si>
  <si>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</si>
  <si>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</si>
  <si>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</si>
  <si>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</si>
  <si>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</si>
  <si>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</si>
  <si>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</si>
  <si>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</si>
  <si>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</si>
  <si>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</si>
  <si>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</si>
  <si>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</si>
  <si>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</si>
  <si>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</si>
  <si>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</si>
  <si>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</si>
  <si>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</si>
  <si>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</si>
  <si>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</si>
  <si>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</si>
  <si>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</si>
  <si>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</si>
  <si>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</si>
  <si>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</si>
  <si>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</si>
  <si>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</si>
  <si>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</si>
  <si>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</si>
  <si>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</si>
  <si>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</si>
  <si>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</si>
  <si>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</si>
  <si>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</si>
  <si>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</si>
  <si>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</si>
  <si>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</si>
  <si>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</si>
  <si>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</si>
  <si>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</si>
  <si>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</si>
  <si>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</si>
  <si>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</si>
  <si>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</si>
  <si>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</si>
  <si>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</si>
  <si>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</si>
  <si>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</si>
  <si>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</si>
  <si>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</si>
  <si>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</si>
  <si>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</si>
  <si>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</si>
  <si>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</si>
  <si>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</si>
  <si>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</si>
  <si>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</si>
  <si>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</si>
  <si>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</si>
  <si>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</si>
  <si>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</si>
  <si>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</si>
  <si>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</si>
  <si>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</si>
  <si>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</si>
  <si>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</si>
  <si>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</si>
  <si>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</si>
  <si>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</si>
  <si>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</si>
  <si>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</si>
  <si>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</si>
  <si>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</si>
  <si>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</si>
  <si>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</si>
  <si>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</si>
  <si>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</si>
  <si>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</si>
  <si>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</si>
  <si>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</si>
  <si>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</si>
  <si>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</si>
  <si>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</si>
  <si>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</si>
  <si>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</si>
  <si>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</si>
  <si>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</si>
  <si>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</si>
  <si>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</si>
  <si>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</si>
  <si>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</si>
  <si>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</si>
  <si>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</si>
  <si>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</si>
  <si>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</si>
  <si>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</si>
  <si>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</si>
  <si>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</si>
  <si>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</si>
  <si>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</si>
  <si>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</si>
  <si>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</si>
  <si>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</si>
  <si>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</si>
  <si>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</si>
  <si>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</si>
  <si>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</si>
  <si>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</si>
  <si>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</si>
  <si>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</si>
  <si>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</si>
  <si>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</si>
  <si>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</si>
  <si>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</si>
  <si>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</si>
  <si>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</si>
  <si>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</si>
  <si>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</si>
  <si>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</si>
  <si>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</si>
  <si>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</si>
  <si>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</si>
  <si>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</si>
  <si>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</si>
  <si>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</si>
  <si>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</si>
  <si>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</si>
  <si>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</si>
  <si>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</si>
  <si>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</si>
  <si>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</si>
  <si>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</si>
  <si>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</si>
  <si>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</si>
  <si>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</si>
  <si>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</si>
  <si>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</si>
  <si>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</si>
  <si>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</si>
  <si>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</si>
  <si>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</si>
  <si>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</si>
  <si>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</si>
  <si>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</si>
  <si>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</si>
  <si>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</si>
  <si>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</si>
  <si>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</si>
  <si>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</si>
  <si>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</si>
  <si>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</si>
  <si>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</si>
  <si>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</si>
  <si>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</si>
  <si>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</si>
  <si>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</si>
  <si>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</si>
  <si>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</si>
  <si>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</si>
  <si>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</si>
  <si>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</si>
  <si>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</si>
  <si>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</si>
  <si>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</si>
  <si>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</si>
  <si>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</si>
  <si>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</si>
  <si>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</si>
  <si>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</si>
  <si>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</si>
  <si>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</si>
  <si>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</si>
  <si>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</si>
  <si>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</si>
  <si>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</si>
  <si>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</si>
  <si>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</si>
  <si>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</si>
  <si>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</si>
  <si>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</si>
  <si>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</si>
  <si>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</si>
  <si>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</si>
  <si>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</si>
  <si>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</si>
  <si>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</si>
  <si>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</si>
  <si>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</si>
  <si>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</si>
  <si>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</si>
  <si>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</si>
  <si>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</si>
  <si>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</si>
  <si>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</si>
  <si>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</si>
  <si>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</si>
  <si>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</si>
  <si>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</si>
  <si>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</si>
  <si>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</si>
  <si>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</si>
  <si>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</si>
  <si>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</si>
  <si>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</si>
  <si>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</si>
  <si>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</si>
  <si>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</si>
  <si>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</si>
  <si>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</si>
  <si>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</si>
  <si>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</si>
  <si>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</si>
  <si>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</si>
  <si>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</si>
  <si>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</si>
  <si>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</si>
  <si>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</si>
  <si>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</si>
  <si>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</si>
  <si>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</si>
  <si>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</si>
  <si>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</si>
  <si>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</si>
  <si>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</si>
  <si>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</si>
  <si>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</si>
  <si>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</si>
  <si>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</si>
  <si>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</si>
  <si>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</si>
  <si>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</si>
  <si>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</si>
  <si>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</si>
  <si>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</si>
  <si>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</si>
  <si>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</si>
  <si>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</si>
  <si>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</si>
  <si>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</si>
  <si>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</si>
  <si>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</si>
  <si>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</si>
  <si>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</si>
  <si>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</si>
  <si>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</si>
  <si>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</si>
  <si>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</si>
  <si>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</si>
  <si>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</si>
  <si>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</si>
  <si>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</si>
  <si>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</si>
  <si>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</si>
  <si>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</si>
  <si>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</si>
  <si>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</si>
  <si>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</si>
  <si>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</si>
  <si>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</si>
  <si>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</si>
  <si>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</si>
  <si>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</si>
  <si>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</si>
  <si>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</si>
  <si>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</si>
  <si>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</si>
  <si>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</si>
  <si>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</si>
  <si>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</si>
  <si>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</si>
  <si>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</si>
  <si>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</si>
  <si>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</si>
  <si>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</si>
  <si>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</si>
  <si>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</si>
  <si>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</si>
  <si>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</si>
  <si>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</si>
  <si>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</si>
  <si>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</si>
  <si>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</si>
  <si>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</si>
  <si>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</si>
  <si>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</si>
  <si>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</si>
  <si>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</si>
  <si>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</si>
  <si>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</si>
  <si>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</si>
  <si>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</si>
  <si>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</si>
  <si>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</si>
  <si>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</si>
  <si>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</si>
  <si>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</si>
  <si>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</si>
  <si>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</si>
  <si>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</si>
  <si>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</si>
  <si>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</si>
  <si>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</si>
  <si>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</si>
  <si>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</si>
  <si>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</si>
  <si>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</si>
  <si>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</si>
  <si>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</si>
  <si>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</si>
  <si>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</si>
  <si>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</si>
  <si>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</si>
  <si>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</si>
  <si>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</si>
  <si>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</si>
  <si>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</si>
  <si>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</si>
  <si>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</si>
  <si>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</si>
  <si>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</si>
  <si>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</si>
  <si>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</si>
  <si>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</si>
  <si>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</si>
  <si>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</si>
  <si>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</si>
  <si>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</si>
  <si>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</si>
  <si>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</si>
  <si>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</si>
  <si>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</si>
  <si>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</si>
  <si>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</si>
  <si>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</si>
  <si>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</si>
  <si>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</si>
  <si>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</si>
  <si>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</si>
  <si>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</si>
  <si>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</si>
  <si>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</si>
  <si>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</si>
  <si>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</si>
  <si>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</si>
  <si>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</si>
  <si>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</si>
  <si>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</si>
  <si>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</si>
  <si>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</si>
  <si>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</si>
  <si>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</si>
  <si>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</si>
  <si>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</si>
  <si>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</si>
  <si>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</si>
  <si>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</si>
  <si>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</si>
  <si>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</si>
  <si>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</si>
  <si>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</si>
  <si>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</si>
  <si>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</si>
  <si>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</si>
  <si>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</si>
  <si>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</si>
  <si>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</si>
  <si>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</si>
  <si>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</si>
  <si>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</si>
  <si>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</si>
  <si>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</si>
  <si>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</si>
  <si>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</si>
  <si>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</si>
  <si>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</si>
  <si>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</si>
  <si>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</si>
  <si>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</si>
  <si>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</si>
  <si>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</si>
  <si>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</si>
  <si>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</si>
  <si>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</si>
  <si>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</si>
  <si>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</si>
  <si>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</si>
  <si>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</si>
  <si>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</si>
  <si>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</si>
  <si>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</si>
  <si>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</si>
  <si>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</si>
  <si>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</si>
  <si>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</si>
  <si>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</si>
  <si>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</si>
  <si>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</si>
  <si>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</si>
  <si>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</si>
  <si>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</si>
  <si>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</si>
  <si>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</si>
  <si>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</si>
  <si>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</si>
  <si>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</si>
  <si>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</si>
  <si>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</si>
  <si>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</si>
  <si>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</si>
  <si>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</si>
  <si>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</si>
  <si>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</si>
  <si>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</si>
  <si>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</si>
  <si>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</si>
  <si>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</si>
  <si>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</si>
  <si>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</si>
  <si>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</si>
  <si>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</si>
  <si>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</si>
  <si>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</si>
  <si>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</si>
  <si>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</si>
  <si>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</si>
  <si>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</si>
  <si>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</si>
  <si>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</si>
  <si>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</si>
  <si>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</si>
  <si>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</si>
  <si>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</si>
  <si>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</si>
  <si>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</si>
  <si>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</si>
  <si>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</si>
  <si>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</si>
  <si>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</si>
  <si>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</si>
  <si>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</si>
  <si>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</si>
  <si>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</si>
  <si>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</si>
  <si>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</si>
  <si>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</si>
  <si>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</si>
  <si>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</si>
  <si>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</si>
  <si>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</si>
  <si>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</si>
  <si>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</si>
  <si>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</si>
  <si>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</si>
  <si>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</si>
  <si>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</si>
  <si>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</si>
  <si>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</si>
  <si>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</si>
  <si>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</si>
  <si>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</si>
  <si>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</si>
  <si>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</si>
  <si>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</si>
  <si>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</si>
  <si>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</si>
  <si>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</si>
  <si>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</si>
  <si>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</si>
  <si>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</si>
  <si>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</si>
  <si>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</si>
  <si>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</si>
  <si>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</si>
  <si>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</si>
  <si>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</si>
  <si>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</si>
  <si>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</si>
  <si>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</si>
  <si>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</si>
  <si>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</si>
  <si>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</si>
  <si>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</si>
  <si>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</si>
  <si>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</si>
  <si>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</si>
  <si>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</si>
  <si>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</si>
  <si>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</si>
  <si>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</si>
  <si>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</si>
  <si>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</si>
  <si>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</si>
  <si>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</si>
  <si>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</si>
  <si>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</si>
  <si>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</si>
  <si>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</si>
  <si>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</si>
  <si>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</si>
  <si>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</si>
  <si>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</si>
  <si>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</si>
  <si>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</si>
  <si>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</si>
  <si>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</si>
  <si>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</si>
  <si>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</si>
  <si>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</si>
  <si>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</si>
  <si>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</si>
  <si>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</si>
  <si>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</si>
  <si>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</si>
  <si>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</si>
  <si>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</si>
  <si>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</si>
  <si>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</si>
  <si>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</si>
  <si>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</si>
  <si>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</si>
  <si>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</si>
  <si>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</si>
  <si>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</si>
  <si>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</si>
  <si>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</si>
  <si>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</si>
  <si>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</si>
  <si>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</si>
  <si>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</si>
  <si>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</si>
  <si>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</si>
  <si>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</si>
  <si>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</si>
  <si>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</si>
  <si>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</si>
  <si>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</si>
  <si>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</si>
  <si>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</si>
  <si>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</si>
  <si>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</si>
  <si>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</si>
  <si>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</si>
  <si>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</si>
  <si>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</si>
  <si>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</si>
  <si>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</si>
  <si>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</si>
  <si>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</si>
  <si>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</si>
  <si>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</si>
  <si>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</si>
  <si>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</si>
  <si>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</si>
  <si>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</si>
  <si>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</si>
  <si>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</si>
  <si>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</si>
  <si>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</si>
  <si>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</si>
  <si>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</si>
  <si>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</si>
  <si>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</si>
  <si>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</si>
  <si>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</si>
  <si>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</si>
  <si>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</si>
  <si>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</si>
  <si>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</si>
  <si>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</si>
  <si>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</si>
  <si>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</si>
  <si>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</si>
  <si>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</si>
  <si>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</si>
  <si>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</si>
  <si>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</si>
  <si>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</si>
  <si>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</si>
  <si>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</si>
  <si>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</si>
  <si>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</si>
  <si>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</si>
  <si>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</si>
  <si>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</si>
  <si>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</si>
  <si>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</si>
  <si>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</si>
  <si>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</si>
  <si>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</si>
  <si>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</si>
  <si>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</si>
  <si>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</si>
  <si>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</si>
  <si>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</si>
  <si>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</si>
  <si>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</si>
  <si>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</si>
  <si>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</si>
  <si>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</si>
  <si>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</si>
  <si>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</si>
  <si>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</si>
  <si>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</si>
  <si>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</si>
  <si>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</si>
  <si>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</si>
  <si>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</si>
  <si>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</si>
  <si>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</si>
  <si>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</si>
  <si>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</si>
  <si>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</si>
  <si>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</si>
  <si>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</si>
  <si>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</si>
  <si>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</si>
  <si>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</si>
  <si>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</si>
  <si>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</si>
  <si>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</si>
  <si>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</si>
  <si>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</si>
  <si>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</si>
  <si>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</si>
  <si>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</si>
  <si>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</si>
  <si>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</si>
  <si>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</si>
  <si>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</si>
  <si>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</si>
  <si>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</si>
  <si>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</si>
  <si>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</si>
  <si>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</si>
  <si>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</si>
  <si>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</si>
  <si>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</si>
  <si>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</si>
  <si>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</si>
  <si>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</si>
  <si>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</si>
  <si>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</si>
  <si>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</si>
  <si>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</si>
  <si>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</si>
  <si>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</si>
  <si>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</si>
  <si>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</si>
  <si>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</si>
  <si>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</si>
  <si>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</si>
  <si>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</si>
  <si>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</si>
  <si>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</si>
  <si>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</si>
  <si>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</si>
  <si>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</si>
  <si>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</si>
  <si>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</si>
  <si>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</si>
  <si>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</si>
  <si>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</si>
  <si>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</si>
  <si>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</si>
  <si>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</si>
  <si>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</si>
  <si>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</si>
  <si>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</si>
  <si>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</si>
  <si>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</si>
  <si>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</si>
  <si>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</si>
  <si>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</si>
  <si>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</si>
  <si>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</si>
  <si>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</si>
  <si>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</si>
  <si>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</si>
  <si>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</si>
  <si>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</si>
  <si>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</si>
  <si>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</si>
  <si>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</si>
  <si>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</si>
  <si>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</si>
  <si>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</si>
  <si>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</si>
  <si>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</si>
  <si>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</si>
  <si>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</si>
  <si>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</si>
  <si>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</si>
  <si>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</si>
  <si>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</si>
  <si>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</si>
  <si>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</si>
  <si>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</si>
  <si>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</si>
  <si>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</si>
  <si>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</si>
  <si>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</si>
  <si>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</si>
  <si>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</si>
  <si>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</si>
  <si>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</si>
  <si>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</si>
  <si>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</si>
  <si>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</si>
  <si>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</si>
  <si>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</si>
  <si>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</si>
  <si>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</si>
  <si>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</si>
  <si>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</si>
  <si>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</si>
  <si>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</si>
  <si>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</si>
  <si>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</si>
  <si>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</si>
  <si>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</si>
  <si>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</si>
  <si>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</si>
  <si>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</si>
  <si>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</si>
  <si>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</si>
  <si>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</si>
  <si>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</si>
  <si>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</si>
  <si>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</si>
  <si>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</si>
  <si>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</si>
  <si>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</si>
  <si>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</si>
  <si>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</si>
  <si>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</si>
  <si>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</si>
  <si>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</si>
  <si>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</si>
  <si>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</si>
  <si>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</si>
  <si>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</si>
  <si>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</si>
  <si>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</si>
  <si>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</si>
  <si>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</si>
  <si>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</si>
  <si>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</si>
  <si>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</si>
  <si>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</si>
  <si>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</si>
  <si>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</si>
  <si>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</si>
  <si>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</si>
  <si>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</si>
  <si>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</si>
  <si>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</si>
  <si>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</si>
  <si>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</si>
  <si>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</si>
  <si>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</si>
  <si>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</si>
  <si>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</si>
  <si>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</si>
  <si>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</si>
  <si>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</si>
  <si>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</si>
  <si>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</si>
  <si>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</si>
  <si>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</si>
  <si>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</si>
  <si>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</si>
  <si>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</si>
  <si>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</si>
  <si>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</si>
  <si>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</si>
  <si>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</si>
  <si>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</si>
  <si>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</si>
  <si>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</si>
  <si>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</si>
  <si>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</si>
  <si>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</si>
  <si>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</si>
  <si>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</si>
  <si>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</si>
  <si>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</si>
  <si>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</si>
  <si>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</si>
  <si>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</si>
  <si>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</si>
  <si>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</si>
  <si>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</si>
  <si>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</si>
  <si>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</si>
  <si>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</si>
  <si>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</si>
  <si>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</si>
  <si>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</si>
  <si>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</si>
  <si>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</si>
  <si>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</si>
  <si>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</si>
  <si>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</si>
  <si>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</si>
  <si>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</si>
  <si>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</si>
  <si>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</si>
  <si>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</si>
  <si>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</si>
  <si>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</si>
  <si>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</si>
  <si>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</si>
  <si>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</si>
  <si>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</si>
  <si>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</si>
  <si>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</si>
  <si>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</si>
  <si>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</si>
  <si>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</si>
  <si>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</si>
  <si>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</si>
  <si>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</si>
  <si>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</si>
  <si>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</si>
  <si>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</si>
  <si>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</si>
  <si>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</si>
  <si>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</si>
  <si>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</si>
  <si>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</si>
  <si>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</si>
  <si>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</si>
  <si>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</si>
  <si>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</si>
  <si>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</si>
  <si>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</si>
  <si>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</si>
  <si>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</si>
  <si>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</si>
  <si>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</si>
  <si>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</si>
  <si>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</si>
  <si>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</si>
  <si>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</si>
  <si>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</si>
  <si>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</si>
  <si>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</si>
  <si>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</si>
  <si>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</si>
  <si>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</si>
  <si>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</si>
  <si>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</si>
  <si>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</si>
  <si>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</si>
  <si>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</si>
  <si>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</si>
  <si>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</si>
  <si>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</si>
  <si>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</si>
  <si>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</si>
  <si>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</si>
  <si>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</si>
  <si>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</si>
  <si>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</si>
  <si>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</si>
  <si>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</si>
  <si>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</si>
  <si>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</si>
  <si>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</si>
  <si>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</si>
  <si>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</si>
  <si>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</si>
  <si>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</si>
  <si>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</si>
  <si>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</si>
  <si>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</si>
  <si>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</si>
  <si>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</si>
  <si>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</si>
  <si>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</si>
  <si>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</si>
  <si>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</si>
  <si>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</si>
  <si>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</si>
  <si>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</si>
  <si>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</si>
  <si>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</si>
  <si>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</si>
  <si>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</si>
  <si>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</si>
  <si>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</si>
  <si>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</si>
  <si>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</si>
  <si>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</si>
  <si>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</si>
  <si>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</si>
  <si>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</si>
  <si>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</si>
  <si>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</si>
  <si>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</si>
  <si>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</si>
  <si>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</si>
  <si>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</si>
  <si>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</si>
  <si>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</si>
  <si>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</si>
  <si>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</si>
  <si>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</si>
  <si>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</si>
  <si>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</si>
  <si>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</si>
  <si>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</si>
  <si>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</si>
  <si>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</si>
  <si>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</si>
  <si>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</si>
  <si>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</si>
  <si>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</si>
  <si>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</si>
  <si>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</si>
  <si>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</si>
  <si>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</si>
  <si>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</si>
  <si>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</si>
  <si>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</si>
  <si>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</si>
  <si>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</si>
  <si>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</si>
  <si>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</si>
  <si>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</si>
  <si>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</si>
  <si>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</si>
  <si>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</si>
  <si>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</si>
  <si>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</si>
  <si>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</si>
  <si>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</si>
  <si>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</si>
  <si>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</si>
  <si>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</si>
  <si>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</si>
  <si>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</si>
  <si>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</si>
  <si>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</si>
  <si>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</si>
  <si>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</si>
  <si>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</si>
  <si>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</si>
  <si>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</si>
  <si>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</si>
  <si>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</si>
  <si>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</si>
  <si>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</si>
  <si>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</si>
  <si>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</si>
  <si>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</si>
  <si>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</si>
  <si>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</si>
  <si>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</si>
  <si>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</si>
  <si>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</si>
  <si>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</si>
  <si>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</si>
  <si>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</si>
  <si>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</si>
  <si>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</si>
  <si>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</si>
  <si>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</si>
  <si>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</si>
  <si>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</si>
  <si>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</si>
  <si>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</si>
  <si>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</si>
  <si>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</si>
  <si>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</si>
  <si>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</si>
  <si>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</si>
  <si>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</si>
  <si>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</si>
  <si>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</si>
  <si>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</si>
  <si>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</si>
  <si>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</si>
  <si>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</si>
  <si>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</si>
  <si>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</si>
  <si>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</si>
  <si>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</si>
  <si>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</si>
  <si>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</si>
  <si>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</si>
  <si>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</si>
  <si>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</si>
  <si>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</si>
  <si>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</si>
  <si>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</si>
  <si>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</si>
  <si>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</si>
  <si>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</si>
  <si>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</si>
  <si>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</si>
  <si>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</si>
  <si>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</si>
  <si>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</si>
  <si>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</si>
  <si>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</si>
  <si>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</si>
  <si>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</si>
  <si>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</si>
  <si>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</si>
  <si>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</si>
  <si>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</si>
  <si>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</si>
  <si>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</si>
  <si>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</si>
  <si>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</si>
  <si>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</si>
  <si>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</si>
  <si>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</si>
  <si>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</si>
  <si>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</si>
  <si>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</si>
  <si>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</si>
  <si>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</si>
  <si>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</si>
  <si>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</si>
  <si>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</si>
  <si>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</si>
  <si>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</si>
  <si>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</si>
  <si>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</si>
  <si>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</si>
  <si>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</si>
  <si>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</si>
  <si>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</si>
  <si>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</si>
  <si>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</si>
  <si>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</si>
  <si>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</si>
  <si>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</si>
  <si>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</si>
  <si>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</si>
  <si>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</si>
  <si>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</si>
  <si>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</si>
  <si>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</si>
  <si>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</si>
  <si>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</si>
  <si>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</si>
  <si>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</si>
  <si>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</si>
  <si>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</si>
  <si>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</si>
  <si>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</si>
  <si>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</si>
  <si>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</si>
  <si>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</si>
  <si>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</si>
  <si>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</si>
  <si>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</si>
  <si>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</si>
  <si>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</si>
  <si>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</si>
  <si>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</si>
  <si>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</si>
  <si>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</si>
  <si>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</si>
  <si>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</si>
  <si>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</si>
  <si>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</si>
  <si>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</si>
  <si>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</si>
  <si>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</si>
  <si>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</si>
  <si>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</si>
  <si>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</si>
  <si>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</si>
  <si>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</si>
  <si>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</si>
  <si>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</si>
  <si>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</si>
  <si>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</si>
  <si>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</si>
  <si>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</si>
  <si>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</si>
  <si>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</si>
  <si>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</si>
  <si>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</si>
  <si>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</si>
  <si>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</si>
  <si>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</si>
  <si>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</si>
  <si>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</si>
  <si>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</si>
  <si>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</si>
  <si>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</si>
  <si>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</si>
  <si>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</si>
  <si>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</si>
  <si>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</si>
  <si>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</si>
  <si>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</si>
  <si>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</si>
  <si>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</si>
  <si>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</si>
  <si>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</si>
  <si>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</si>
  <si>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</si>
  <si>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</si>
  <si>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</si>
  <si>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</si>
  <si>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</si>
  <si>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</si>
  <si>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</si>
  <si>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</si>
  <si>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</si>
  <si>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</si>
  <si>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</si>
  <si>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</si>
  <si>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</si>
  <si>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</si>
  <si>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</si>
  <si>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</si>
  <si>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</si>
  <si>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</si>
  <si>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</si>
  <si>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</si>
  <si>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</si>
  <si>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</si>
  <si>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</si>
  <si>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</si>
  <si>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</si>
  <si>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</si>
  <si>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</si>
  <si>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</si>
  <si>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</si>
  <si>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</si>
  <si>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</si>
  <si>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</si>
  <si>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</si>
  <si>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</si>
  <si>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</si>
  <si>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</si>
  <si>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</si>
  <si>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</si>
  <si>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</si>
  <si>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</si>
  <si>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</si>
  <si>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</si>
  <si>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</si>
  <si>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</si>
  <si>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</si>
  <si>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</si>
  <si>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</si>
  <si>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</si>
  <si>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</si>
  <si>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</si>
  <si>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</si>
  <si>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</si>
  <si>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</si>
  <si>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</si>
  <si>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</si>
  <si>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</si>
  <si>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</si>
  <si>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</si>
  <si>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</si>
  <si>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</si>
  <si>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</si>
  <si>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</si>
  <si>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</si>
  <si>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</si>
  <si>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</si>
  <si>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</si>
  <si>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</si>
  <si>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</si>
  <si>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</si>
  <si>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</si>
  <si>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</si>
  <si>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</si>
  <si>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</si>
  <si>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</si>
  <si>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</si>
  <si>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</si>
  <si>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</si>
  <si>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</si>
  <si>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</si>
  <si>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</si>
  <si>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</si>
  <si>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</si>
  <si>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</si>
  <si>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</si>
  <si>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</si>
  <si>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</si>
  <si>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</si>
  <si>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</si>
  <si>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</si>
  <si>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</si>
  <si>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</si>
  <si>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</si>
  <si>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</si>
  <si>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</si>
  <si>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</si>
  <si>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</si>
  <si>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</si>
  <si>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</si>
  <si>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</si>
  <si>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</si>
  <si>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</si>
  <si>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</si>
  <si>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</si>
  <si>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</si>
  <si>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</si>
  <si>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</si>
  <si>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</si>
  <si>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</si>
  <si>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</si>
  <si>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</si>
  <si>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</si>
  <si>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</si>
  <si>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</si>
  <si>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</si>
  <si>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</si>
  <si>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</si>
  <si>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</si>
  <si>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</si>
  <si>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</si>
  <si>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</si>
  <si>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</si>
  <si>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</si>
  <si>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</si>
  <si>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</si>
  <si>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</si>
  <si>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</si>
  <si>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</si>
  <si>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</si>
  <si>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</si>
  <si>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</si>
  <si>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</si>
  <si>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</si>
  <si>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</si>
  <si>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</si>
  <si>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</si>
  <si>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</si>
  <si>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</si>
  <si>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</si>
  <si>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</si>
  <si>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</si>
  <si>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</si>
  <si>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</si>
  <si>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</si>
  <si>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</si>
  <si>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</si>
  <si>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</si>
  <si>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</si>
  <si>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</si>
  <si>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</si>
  <si>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</si>
  <si>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</si>
  <si>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</si>
  <si>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</si>
  <si>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</si>
  <si>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</si>
  <si>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</si>
  <si>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</si>
  <si>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</si>
  <si>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</si>
  <si>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</si>
  <si>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</si>
  <si>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</si>
  <si>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</si>
  <si>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</si>
  <si>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</si>
  <si>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</si>
  <si>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</si>
  <si>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</si>
  <si>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</si>
  <si>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</si>
  <si>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</si>
  <si>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</si>
  <si>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</si>
  <si>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</si>
  <si>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</si>
  <si>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</si>
  <si>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</si>
  <si>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</si>
  <si>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</si>
  <si>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</si>
  <si>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</si>
  <si>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</si>
  <si>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</si>
  <si>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</si>
  <si>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</si>
  <si>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</si>
  <si>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</si>
  <si>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</si>
  <si>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</si>
  <si>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</si>
  <si>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</si>
  <si>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</si>
  <si>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</si>
  <si>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</si>
  <si>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</si>
  <si>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</si>
  <si>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</si>
  <si>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</si>
  <si>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</si>
  <si>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</si>
  <si>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</si>
  <si>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</si>
  <si>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</si>
  <si>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</si>
  <si>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</si>
  <si>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</si>
  <si>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</si>
  <si>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</si>
  <si>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</si>
  <si>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</si>
  <si>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</si>
  <si>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</si>
  <si>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</si>
  <si>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</si>
  <si>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</si>
  <si>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</si>
  <si>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</si>
  <si>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</si>
  <si>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</si>
  <si>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</si>
  <si>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</si>
  <si>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</si>
  <si>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</si>
  <si>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</si>
  <si>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</si>
  <si>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</si>
  <si>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</si>
  <si>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</si>
  <si>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</si>
  <si>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</si>
  <si>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</si>
  <si>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</si>
  <si>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</si>
  <si>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</si>
  <si>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</si>
  <si>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</si>
  <si>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</si>
  <si>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</si>
  <si>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</si>
  <si>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</si>
  <si>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</si>
  <si>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</si>
  <si>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</si>
  <si>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</si>
  <si>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</si>
  <si>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</si>
  <si>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</si>
  <si>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</si>
  <si>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</si>
  <si>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</si>
  <si>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</si>
  <si>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</si>
  <si>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</si>
  <si>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</si>
  <si>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</si>
  <si>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</si>
  <si>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</si>
  <si>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</si>
  <si>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</si>
  <si>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</si>
  <si>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</si>
  <si>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</si>
  <si>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</si>
  <si>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</si>
  <si>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</si>
  <si>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</si>
  <si>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</si>
  <si>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</si>
  <si>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</si>
  <si>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</si>
  <si>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</si>
  <si>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</si>
  <si>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</si>
  <si>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</si>
  <si>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</si>
  <si>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</si>
  <si>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</si>
  <si>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</si>
  <si>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</si>
  <si>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</si>
  <si>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</si>
  <si>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</si>
  <si>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</si>
  <si>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</si>
  <si>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</si>
  <si>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</si>
  <si>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</si>
  <si>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</si>
  <si>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</si>
  <si>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</si>
  <si>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</si>
  <si>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</si>
  <si>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</si>
  <si>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</si>
  <si>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</si>
  <si>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</si>
  <si>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</si>
  <si>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</si>
  <si>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</si>
  <si>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</si>
  <si>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</si>
  <si>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</si>
  <si>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</si>
  <si>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</si>
  <si>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</si>
  <si>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</si>
  <si>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</si>
  <si>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</si>
  <si>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</si>
  <si>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</si>
  <si>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</si>
  <si>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</si>
  <si>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</si>
  <si>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</si>
  <si>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</si>
  <si>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</si>
  <si>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</si>
  <si>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</si>
  <si>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</si>
  <si>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</si>
  <si>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</si>
  <si>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</si>
  <si>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</si>
  <si>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</si>
  <si>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</si>
  <si>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</si>
  <si>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</si>
  <si>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</si>
  <si>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</si>
  <si>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</si>
  <si>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</si>
  <si>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</si>
  <si>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</si>
  <si>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</si>
  <si>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</si>
  <si>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</si>
  <si>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</si>
  <si>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</si>
  <si>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</si>
  <si>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</si>
  <si>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</si>
  <si>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</si>
  <si>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</si>
  <si>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</si>
  <si>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</si>
  <si>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</si>
  <si>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</si>
  <si>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</si>
  <si>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</si>
  <si>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</si>
  <si>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</si>
  <si>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</si>
  <si>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</si>
  <si>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</si>
  <si>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</si>
  <si>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</si>
  <si>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</si>
  <si>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</si>
  <si>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</si>
  <si>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</si>
  <si>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</si>
  <si>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</si>
  <si>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</si>
  <si>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</si>
  <si>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</si>
  <si>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</si>
  <si>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</si>
  <si>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</si>
  <si>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</si>
  <si>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</si>
  <si>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</si>
  <si>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</si>
  <si>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</si>
  <si>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</si>
  <si>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</si>
  <si>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</si>
  <si>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</si>
  <si>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</si>
  <si>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</si>
  <si>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</si>
  <si>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</si>
  <si>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</si>
  <si>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</si>
  <si>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</si>
  <si>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</si>
  <si>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</si>
  <si>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</si>
  <si>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</si>
  <si>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</si>
  <si>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</si>
  <si>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</si>
  <si>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</si>
  <si>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</si>
  <si>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</si>
  <si>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</si>
  <si>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</si>
  <si>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</si>
  <si>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</si>
  <si>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</si>
  <si>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</si>
  <si>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</si>
  <si>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</si>
  <si>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</si>
  <si>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</si>
  <si>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</si>
  <si>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</si>
  <si>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</si>
  <si>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</si>
  <si>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</si>
  <si>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</si>
  <si>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</si>
  <si>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</si>
  <si>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</si>
  <si>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</si>
  <si>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</si>
  <si>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</si>
  <si>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</si>
  <si>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</si>
  <si>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</si>
  <si>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</si>
  <si>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</si>
  <si>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</si>
  <si>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</si>
  <si>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</si>
  <si>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</si>
  <si>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</si>
  <si>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</si>
  <si>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</si>
  <si>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</si>
  <si>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</si>
  <si>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</si>
  <si>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</si>
  <si>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</si>
  <si>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</si>
  <si>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</si>
  <si>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</si>
  <si>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</si>
  <si>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</si>
  <si>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</si>
  <si>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</si>
  <si>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</si>
  <si>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</si>
  <si>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</si>
  <si>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</si>
  <si>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</si>
  <si>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</si>
  <si>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</si>
  <si>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</si>
  <si>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</si>
  <si>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</si>
  <si>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</si>
  <si>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</si>
  <si>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</si>
  <si>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</si>
  <si>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</si>
  <si>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</si>
  <si>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</si>
  <si>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</si>
  <si>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</si>
  <si>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</si>
  <si>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</si>
  <si>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</si>
  <si>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</si>
  <si>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</si>
  <si>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</si>
  <si>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</si>
  <si>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</si>
  <si>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</si>
  <si>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</si>
  <si>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</si>
  <si>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</si>
  <si>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</si>
  <si>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</si>
  <si>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</si>
  <si>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</si>
  <si>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</si>
  <si>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</si>
  <si>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</si>
  <si>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</si>
  <si>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</si>
  <si>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</si>
  <si>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</si>
  <si>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</si>
  <si>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</si>
  <si>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</si>
  <si>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</si>
  <si>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</si>
  <si>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</si>
  <si>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</si>
  <si>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</si>
  <si>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</si>
  <si>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</si>
  <si>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</si>
  <si>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</si>
  <si>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</si>
  <si>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</si>
  <si>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</si>
  <si>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</si>
  <si>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</si>
  <si>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</si>
  <si>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</si>
  <si>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</si>
  <si>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</si>
  <si>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</si>
  <si>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</si>
  <si>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</si>
  <si>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</si>
  <si>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</si>
  <si>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</si>
  <si>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</si>
  <si>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</si>
  <si>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</si>
  <si>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</si>
  <si>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</si>
  <si>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</si>
  <si>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</si>
  <si>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</si>
  <si>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</si>
  <si>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</si>
  <si>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</si>
  <si>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</si>
  <si>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</si>
  <si>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</si>
  <si>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</si>
  <si>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</si>
  <si>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</si>
  <si>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</si>
  <si>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</si>
  <si>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</si>
  <si>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</si>
  <si>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</si>
  <si>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</si>
  <si>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</si>
  <si>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</si>
  <si>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</si>
  <si>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</si>
  <si>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</si>
  <si>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</si>
  <si>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</si>
  <si>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</si>
  <si>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</si>
  <si>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</si>
  <si>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</si>
  <si>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</si>
  <si>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</si>
  <si>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</si>
  <si>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</si>
  <si>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</si>
  <si>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</si>
  <si>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</si>
  <si>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</si>
  <si>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</si>
  <si>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</si>
  <si>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</si>
  <si>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</si>
  <si>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</si>
  <si>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</si>
  <si>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</si>
  <si>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</si>
  <si>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</si>
  <si>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</si>
  <si>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</si>
  <si>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</si>
  <si>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</si>
  <si>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</si>
  <si>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</si>
  <si>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</si>
  <si>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</si>
  <si>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</si>
  <si>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</si>
  <si>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</si>
  <si>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</si>
  <si>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</si>
  <si>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</si>
  <si>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</si>
  <si>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</si>
  <si>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</si>
  <si>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</si>
  <si>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</si>
  <si>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</si>
  <si>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</si>
  <si>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</si>
  <si>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</si>
  <si>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</si>
  <si>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</si>
  <si>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</si>
  <si>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</si>
  <si>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</si>
  <si>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</si>
  <si>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</si>
  <si>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</si>
  <si>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</si>
  <si>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</si>
  <si>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</si>
  <si>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</si>
  <si>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</si>
  <si>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</si>
  <si>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</si>
  <si>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</si>
  <si>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</si>
  <si>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</si>
  <si>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</si>
  <si>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</si>
  <si>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</si>
  <si>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</si>
  <si>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</si>
  <si>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</si>
  <si>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</si>
  <si>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</si>
  <si>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</si>
  <si>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</si>
  <si>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</si>
  <si>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</si>
  <si>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</si>
  <si>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</si>
  <si>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</si>
  <si>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</si>
  <si>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</si>
  <si>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</si>
  <si>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</si>
  <si>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</si>
  <si>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</si>
  <si>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</si>
  <si>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</si>
  <si>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</si>
  <si>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</si>
  <si>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</si>
  <si>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</si>
  <si>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</si>
  <si>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</si>
  <si>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</si>
  <si>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</si>
  <si>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</si>
  <si>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</si>
  <si>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</si>
  <si>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</si>
  <si>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</si>
  <si>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</si>
  <si>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</si>
  <si>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</si>
  <si>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</si>
  <si>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</si>
  <si>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</si>
  <si>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</si>
  <si>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</si>
  <si>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</si>
  <si>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</si>
  <si>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</si>
  <si>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</si>
  <si>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</si>
  <si>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</si>
  <si>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</si>
  <si>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</si>
  <si>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</si>
  <si>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</si>
  <si>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</si>
  <si>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</si>
  <si>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</si>
  <si>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</si>
  <si>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</si>
  <si>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</si>
  <si>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</si>
  <si>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</si>
  <si>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</si>
  <si>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</si>
  <si>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</si>
  <si>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</si>
  <si>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</si>
  <si>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</si>
  <si>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</si>
  <si>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</si>
  <si>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</si>
  <si>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</si>
  <si>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</si>
  <si>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</si>
  <si>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</si>
  <si>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</si>
  <si>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</si>
  <si>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</si>
  <si>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</si>
  <si>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</si>
  <si>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</si>
  <si>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</si>
  <si>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</si>
  <si>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</si>
  <si>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</si>
  <si>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</si>
  <si>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</si>
  <si>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</si>
  <si>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</si>
  <si>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</si>
  <si>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</si>
  <si>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</si>
  <si>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</si>
  <si>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</si>
  <si>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</si>
  <si>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</si>
  <si>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</si>
  <si>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</si>
  <si>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</si>
  <si>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</si>
  <si>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</si>
  <si>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</si>
  <si>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</si>
  <si>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</si>
  <si>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</si>
  <si>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</si>
  <si>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</si>
  <si>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</si>
  <si>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</si>
  <si>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</si>
  <si>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</si>
  <si>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</si>
  <si>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</si>
  <si>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</si>
  <si>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</si>
  <si>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</si>
  <si>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</si>
  <si>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</si>
  <si>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</si>
  <si>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</si>
  <si>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</si>
  <si>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</si>
  <si>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</si>
  <si>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</si>
  <si>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</si>
  <si>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</si>
  <si>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</si>
  <si>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</si>
  <si>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</si>
  <si>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</si>
  <si>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</si>
  <si>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</si>
  <si>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</si>
  <si>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</si>
  <si>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</si>
  <si>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</si>
  <si>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</si>
  <si>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</si>
  <si>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</si>
  <si>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</si>
  <si>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</si>
  <si>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</si>
  <si>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</si>
  <si>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</si>
  <si>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</si>
  <si>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</si>
  <si>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</si>
  <si>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</si>
  <si>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</si>
  <si>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</si>
  <si>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</si>
  <si>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</si>
  <si>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</si>
  <si>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</si>
  <si>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</si>
  <si>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</si>
  <si>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</si>
  <si>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</si>
  <si>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</si>
  <si>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</si>
  <si>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</si>
  <si>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</si>
  <si>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</si>
  <si>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</si>
  <si>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</si>
  <si>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</si>
  <si>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</si>
  <si>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</si>
  <si>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</si>
  <si>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</si>
  <si>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</si>
  <si>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</si>
  <si>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</si>
  <si>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</si>
  <si>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</si>
  <si>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</si>
  <si>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</si>
  <si>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</si>
  <si>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</si>
  <si>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</si>
  <si>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</si>
  <si>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</si>
  <si>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</si>
  <si>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</si>
  <si>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</si>
  <si>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</si>
  <si>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</si>
  <si>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</si>
  <si>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</si>
  <si>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</si>
  <si>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</si>
  <si>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</si>
  <si>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</si>
  <si>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</si>
  <si>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</si>
  <si>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</si>
  <si>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</si>
  <si>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</si>
  <si>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</si>
  <si>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</si>
  <si>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</si>
  <si>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</si>
  <si>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</si>
  <si>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</si>
  <si>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</si>
  <si>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</si>
  <si>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</si>
  <si>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</si>
  <si>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</si>
  <si>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</si>
  <si>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</si>
  <si>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</si>
  <si>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</si>
  <si>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</si>
  <si>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</si>
  <si>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</si>
  <si>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</si>
  <si>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</si>
  <si>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</si>
  <si>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</si>
  <si>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</si>
  <si>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</si>
  <si>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</si>
  <si>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</si>
  <si>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</si>
  <si>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</si>
  <si>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</si>
  <si>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</si>
  <si>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</si>
  <si>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</si>
  <si>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</si>
  <si>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</si>
  <si>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</si>
  <si>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</si>
  <si>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</si>
  <si>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</si>
  <si>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</si>
  <si>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</si>
  <si>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</si>
  <si>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</si>
  <si>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</si>
  <si>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</si>
  <si>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</si>
  <si>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</si>
  <si>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</si>
  <si>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</si>
  <si>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</si>
  <si>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</si>
  <si>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</si>
  <si>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</si>
  <si>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</si>
  <si>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</si>
  <si>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</si>
  <si>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</si>
  <si>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</si>
  <si>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</si>
  <si>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</si>
  <si>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</si>
  <si>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</si>
  <si>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</si>
  <si>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</si>
  <si>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</si>
  <si>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</si>
  <si>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</si>
  <si>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</si>
  <si>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</si>
  <si>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</si>
  <si>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</si>
  <si>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</si>
  <si>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</si>
  <si>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</si>
  <si>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</si>
  <si>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</si>
  <si>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</si>
  <si>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</si>
  <si>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</si>
  <si>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</si>
  <si>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</si>
  <si>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</si>
  <si>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</si>
  <si>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</si>
  <si>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</si>
  <si>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</si>
  <si>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</si>
  <si>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</si>
  <si>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</si>
  <si>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</si>
  <si>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</si>
  <si>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</si>
  <si>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</si>
  <si>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</si>
  <si>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</si>
  <si>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</si>
  <si>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</si>
  <si>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</si>
  <si>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</si>
  <si>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</si>
  <si>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</si>
  <si>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</si>
  <si>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</si>
  <si>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</si>
  <si>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</si>
  <si>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</si>
  <si>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</si>
  <si>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</si>
  <si>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</si>
  <si>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</si>
  <si>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</si>
  <si>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</si>
  <si>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</si>
  <si>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</si>
  <si>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</si>
  <si>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</si>
  <si>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</si>
  <si>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</si>
  <si>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</si>
  <si>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</si>
  <si>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</si>
  <si>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</si>
  <si>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</si>
  <si>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</si>
  <si>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</si>
  <si>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</si>
  <si>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</si>
  <si>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</si>
  <si>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</si>
  <si>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</si>
  <si>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</si>
  <si>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</si>
  <si>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</si>
  <si>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</si>
  <si>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</si>
  <si>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</si>
  <si>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</si>
  <si>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</si>
  <si>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</si>
  <si>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</si>
  <si>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</si>
  <si>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</si>
  <si>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</si>
  <si>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</si>
  <si>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</si>
  <si>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</si>
  <si>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</si>
  <si>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</si>
  <si>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</si>
  <si>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</si>
  <si>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</si>
  <si>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</si>
  <si>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</si>
  <si>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</si>
  <si>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</si>
  <si>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</si>
  <si>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</si>
  <si>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</si>
  <si>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</si>
  <si>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</si>
  <si>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</si>
  <si>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</si>
  <si>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</si>
  <si>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</si>
  <si>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</si>
  <si>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</si>
  <si>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</si>
  <si>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</si>
  <si>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</si>
  <si>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</si>
  <si>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</si>
  <si>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</si>
  <si>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</si>
  <si>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</si>
  <si>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</si>
  <si>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</si>
  <si>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</si>
  <si>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</si>
  <si>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</si>
  <si>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</si>
  <si>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</si>
  <si>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</si>
  <si>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</si>
  <si>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</si>
  <si>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</si>
  <si>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</si>
  <si>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</si>
  <si>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</si>
  <si>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</si>
  <si>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</si>
  <si>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</si>
  <si>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</si>
  <si>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</si>
  <si>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</si>
  <si>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</si>
  <si>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</si>
  <si>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</si>
  <si>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</si>
  <si>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</si>
  <si>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</si>
  <si>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</si>
  <si>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</si>
  <si>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</si>
  <si>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</si>
  <si>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</si>
  <si>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</si>
  <si>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</si>
  <si>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</si>
  <si>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</si>
  <si>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</si>
  <si>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</si>
  <si>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</si>
  <si>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</si>
  <si>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</si>
  <si>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</si>
  <si>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</si>
  <si>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</si>
  <si>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</si>
  <si>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</si>
  <si>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</si>
  <si>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</si>
  <si>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</si>
  <si>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</si>
  <si>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</si>
  <si>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</si>
  <si>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</si>
  <si>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</si>
  <si>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</si>
  <si>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</si>
  <si>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</si>
  <si>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</si>
  <si>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</si>
  <si>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</si>
  <si>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</si>
  <si>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</si>
  <si>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</si>
  <si>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</si>
  <si>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</si>
  <si>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</si>
  <si>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</si>
  <si>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</si>
  <si>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</si>
  <si>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</si>
  <si>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</si>
  <si>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</si>
  <si>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</si>
  <si>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</si>
  <si>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</si>
  <si>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</si>
  <si>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</si>
  <si>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</si>
  <si>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</si>
  <si>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</si>
  <si>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</si>
  <si>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</si>
  <si>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</si>
  <si>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</si>
  <si>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</si>
  <si>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</si>
  <si>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</si>
  <si>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</si>
  <si>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</si>
  <si>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</si>
  <si>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</si>
  <si>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</si>
  <si>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</si>
  <si>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</si>
  <si>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</si>
  <si>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</si>
  <si>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</si>
  <si>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</si>
  <si>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</si>
  <si>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</si>
  <si>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</si>
  <si>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</si>
  <si>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</si>
  <si>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</si>
  <si>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</si>
  <si>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</si>
  <si>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</si>
  <si>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</si>
  <si>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</si>
  <si>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</si>
  <si>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</si>
  <si>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</si>
  <si>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</si>
  <si>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</si>
  <si>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</si>
  <si>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</si>
  <si>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</si>
  <si>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</si>
  <si>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</si>
  <si>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</si>
  <si>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</si>
  <si>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</si>
  <si>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</si>
  <si>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</si>
  <si>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</si>
  <si>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</si>
  <si>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</si>
  <si>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</si>
  <si>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</si>
  <si>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</si>
  <si>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</si>
  <si>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</si>
  <si>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</si>
  <si>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</si>
  <si>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</si>
  <si>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</si>
  <si>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</si>
  <si>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</si>
  <si>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</si>
  <si>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</si>
  <si>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</si>
  <si>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</si>
  <si>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</si>
  <si>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</si>
  <si>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</si>
  <si>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</si>
  <si>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</si>
  <si>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</si>
  <si>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</si>
  <si>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</si>
  <si>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</si>
  <si>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</si>
  <si>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</si>
  <si>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</si>
  <si>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</si>
  <si>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</si>
  <si>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</si>
  <si>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</si>
  <si>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</si>
  <si>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</si>
  <si>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</si>
  <si>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</si>
  <si>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</si>
  <si>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</si>
  <si>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</si>
  <si>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</si>
  <si>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</si>
  <si>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</si>
  <si>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</si>
  <si>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</si>
  <si>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</si>
  <si>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</si>
  <si>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</si>
  <si>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</si>
  <si>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</si>
  <si>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</si>
  <si>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</si>
  <si>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</si>
  <si>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</si>
  <si>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</si>
  <si>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</si>
  <si>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</si>
  <si>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</si>
  <si>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</si>
  <si>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</si>
  <si>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</si>
  <si>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</si>
  <si>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</si>
  <si>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</si>
  <si>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</si>
  <si>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</si>
  <si>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</si>
  <si>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</si>
  <si>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</si>
  <si>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</si>
  <si>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</si>
  <si>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</si>
  <si>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</si>
  <si>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</si>
  <si>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</si>
  <si>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</si>
  <si>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</si>
  <si>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</si>
  <si>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</si>
  <si>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</si>
  <si>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</si>
  <si>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</si>
  <si>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</si>
  <si>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</si>
  <si>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</si>
  <si>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</si>
  <si>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</si>
  <si>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</si>
  <si>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</si>
  <si>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</si>
  <si>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</si>
  <si>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</si>
  <si>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</si>
  <si>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</si>
  <si>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</si>
  <si>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</si>
  <si>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</si>
  <si>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</si>
  <si>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</si>
  <si>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</si>
  <si>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</si>
  <si>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</si>
  <si>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</si>
  <si>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</si>
  <si>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</si>
  <si>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</si>
  <si>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</si>
  <si>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</si>
  <si>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</si>
  <si>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</si>
  <si>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</si>
  <si>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</si>
  <si>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</si>
  <si>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</si>
  <si>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</si>
  <si>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</si>
  <si>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</si>
  <si>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</si>
  <si>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</si>
  <si>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</si>
  <si>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</si>
  <si>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</si>
  <si>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</si>
  <si>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</si>
  <si>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</si>
  <si>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</si>
  <si>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</si>
  <si>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</si>
  <si>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</si>
  <si>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</si>
  <si>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</si>
  <si>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</si>
  <si>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</si>
  <si>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</si>
  <si>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</si>
  <si>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</si>
  <si>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</si>
  <si>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</si>
  <si>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</si>
  <si>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</si>
  <si>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</si>
  <si>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</si>
  <si>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</si>
  <si>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</si>
  <si>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</si>
  <si>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</si>
  <si>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</si>
  <si>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</si>
  <si>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</si>
  <si>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</si>
  <si>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</si>
  <si>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</si>
  <si>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</si>
  <si>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</si>
  <si>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</si>
  <si>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</si>
  <si>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</si>
  <si>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</si>
  <si>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</si>
  <si>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</si>
  <si>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</si>
  <si>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</si>
  <si>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</si>
  <si>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</si>
  <si>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</si>
  <si>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</si>
  <si>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</si>
  <si>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</si>
  <si>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</si>
  <si>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</si>
  <si>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</si>
  <si>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</si>
  <si>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</si>
  <si>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</si>
  <si>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</si>
  <si>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</si>
  <si>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</si>
  <si>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</si>
  <si>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</si>
  <si>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</si>
  <si>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</si>
  <si>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</si>
  <si>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</si>
  <si>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</si>
  <si>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</si>
  <si>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</si>
  <si>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</si>
  <si>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</si>
  <si>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</si>
  <si>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</si>
  <si>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</si>
  <si>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</si>
  <si>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</si>
  <si>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</si>
  <si>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</si>
  <si>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</si>
  <si>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</si>
  <si>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</si>
  <si>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</si>
  <si>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</si>
  <si>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</si>
  <si>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</si>
  <si>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</si>
  <si>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</si>
  <si>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</si>
  <si>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</si>
  <si>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</si>
  <si>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</si>
  <si>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</si>
  <si>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</si>
  <si>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</si>
  <si>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</si>
  <si>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</si>
  <si>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</si>
  <si>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</si>
  <si>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</si>
  <si>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</si>
  <si>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</si>
  <si>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</si>
  <si>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</si>
  <si>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</si>
  <si>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</si>
  <si>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</si>
  <si>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</si>
  <si>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</si>
  <si>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</si>
  <si>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</si>
  <si>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</si>
  <si>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</si>
  <si>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</si>
  <si>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</si>
  <si>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</si>
  <si>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</si>
  <si>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</si>
  <si>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</si>
  <si>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</si>
  <si>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</si>
  <si>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</si>
  <si>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</si>
  <si>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</si>
  <si>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</si>
  <si>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</si>
  <si>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</si>
  <si>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</si>
  <si>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</si>
  <si>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</si>
  <si>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</si>
  <si>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</si>
  <si>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</si>
  <si>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</si>
  <si>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</si>
  <si>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</si>
  <si>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</si>
  <si>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</si>
  <si>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</si>
  <si>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</si>
  <si>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</si>
  <si>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</si>
  <si>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</si>
  <si>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</si>
  <si>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</si>
  <si>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</si>
  <si>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</si>
  <si>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</si>
  <si>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</si>
  <si>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</si>
  <si>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</si>
  <si>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</si>
  <si>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</si>
  <si>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</si>
  <si>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</si>
  <si>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</si>
  <si>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</si>
  <si>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</si>
  <si>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</si>
  <si>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</si>
  <si>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</si>
  <si>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</si>
  <si>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</si>
  <si>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</si>
  <si>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</si>
  <si>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</si>
  <si>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</si>
  <si>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</si>
  <si>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</si>
  <si>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</si>
  <si>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</si>
  <si>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</si>
  <si>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</si>
  <si>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</si>
  <si>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</si>
  <si>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</si>
  <si>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</si>
  <si>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</si>
  <si>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</si>
  <si>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</si>
  <si>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</si>
  <si>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</si>
  <si>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</si>
  <si>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</si>
  <si>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</si>
  <si>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</si>
  <si>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</si>
  <si>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</si>
  <si>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</si>
  <si>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</si>
  <si>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</si>
  <si>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</si>
  <si>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</si>
  <si>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</si>
  <si>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</si>
  <si>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</si>
  <si>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</si>
  <si>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</si>
  <si>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</si>
  <si>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</si>
  <si>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</si>
  <si>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</si>
  <si>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</si>
  <si>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</si>
  <si>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</si>
  <si>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</si>
  <si>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</si>
  <si>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</si>
  <si>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</si>
  <si>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</si>
  <si>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</si>
  <si>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</si>
  <si>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</si>
  <si>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</si>
  <si>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</si>
  <si>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</si>
  <si>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</si>
  <si>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</si>
  <si>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</si>
  <si>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</si>
  <si>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</si>
  <si>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</si>
  <si>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</si>
  <si>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</si>
  <si>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</si>
  <si>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</si>
  <si>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</si>
  <si>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</si>
  <si>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</si>
  <si>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</si>
  <si>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</si>
  <si>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</si>
  <si>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</si>
  <si>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</si>
  <si>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</si>
  <si>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</si>
  <si>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</si>
  <si>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</si>
  <si>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</si>
  <si>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</si>
  <si>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</si>
  <si>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</si>
  <si>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</si>
  <si>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</si>
  <si>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</si>
  <si>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</si>
  <si>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</si>
  <si>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</si>
  <si>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</si>
  <si>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</si>
  <si>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</si>
  <si>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</si>
  <si>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</si>
  <si>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</si>
  <si>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</si>
  <si>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</si>
  <si>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</si>
  <si>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</si>
  <si>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</si>
  <si>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</si>
  <si>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</si>
  <si>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</si>
  <si>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</si>
  <si>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</si>
  <si>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</si>
  <si>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</si>
  <si>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</si>
  <si>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</si>
  <si>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</si>
  <si>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</si>
  <si>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</si>
  <si>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</si>
  <si>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</si>
  <si>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</si>
  <si>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</si>
  <si>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</si>
  <si>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</si>
  <si>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</si>
  <si>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</si>
  <si>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</si>
  <si>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</si>
  <si>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</si>
  <si>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</si>
  <si>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</si>
  <si>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</si>
  <si>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</si>
  <si>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</si>
  <si>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</si>
  <si>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</si>
  <si>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</si>
  <si>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</si>
  <si>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</si>
  <si>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</si>
  <si>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</si>
  <si>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</si>
  <si>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</si>
  <si>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</si>
  <si>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</si>
  <si>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</si>
  <si>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</si>
  <si>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</si>
  <si>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</si>
  <si>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</si>
  <si>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</si>
  <si>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</si>
  <si>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</si>
  <si>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</si>
  <si>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</si>
  <si>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</si>
  <si>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</si>
  <si>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</si>
  <si>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</si>
  <si>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</si>
  <si>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</si>
  <si>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</si>
  <si>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</si>
  <si>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</si>
  <si>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</si>
  <si>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</si>
  <si>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</si>
  <si>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</si>
  <si>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</si>
  <si>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</si>
  <si>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</si>
  <si>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</si>
  <si>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</si>
  <si>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</si>
  <si>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</si>
  <si>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</si>
  <si>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</si>
  <si>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</si>
  <si>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</si>
  <si>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</si>
  <si>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</si>
  <si>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</si>
  <si>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</si>
  <si>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</si>
  <si>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</si>
  <si>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</si>
  <si>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</si>
  <si>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</si>
  <si>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</si>
  <si>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</si>
  <si>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</si>
  <si>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</si>
  <si>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</si>
  <si>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</si>
  <si>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</si>
  <si>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</si>
  <si>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</si>
  <si>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</si>
  <si>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</si>
  <si>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</si>
  <si>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</si>
  <si>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</si>
  <si>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</si>
  <si>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</si>
  <si>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</si>
  <si>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</si>
  <si>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</si>
  <si>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</si>
  <si>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</si>
  <si>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</si>
  <si>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</si>
  <si>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</si>
  <si>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</si>
  <si>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</si>
  <si>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</si>
  <si>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</si>
  <si>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</si>
  <si>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</si>
  <si>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</si>
  <si>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</si>
  <si>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</si>
  <si>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</si>
  <si>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</si>
  <si>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</si>
  <si>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</si>
  <si>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</si>
  <si>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</si>
  <si>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</si>
  <si>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</si>
  <si>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</si>
  <si>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</si>
  <si>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</si>
  <si>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</si>
  <si>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</si>
  <si>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</si>
  <si>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</si>
  <si>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</si>
  <si>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</si>
  <si>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</si>
  <si>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</si>
  <si>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</si>
  <si>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</si>
  <si>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</si>
  <si>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</si>
  <si>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</si>
  <si>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</si>
  <si>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</si>
  <si>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</si>
  <si>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</si>
  <si>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</si>
  <si>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</si>
  <si>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</si>
  <si>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</si>
  <si>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</si>
  <si>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</si>
  <si>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</si>
  <si>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</si>
  <si>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</si>
  <si>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</si>
  <si>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</si>
  <si>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</si>
  <si>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</si>
  <si>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</si>
  <si>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</si>
  <si>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</si>
  <si>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</si>
  <si>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</si>
  <si>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</si>
  <si>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</si>
  <si>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</si>
  <si>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</si>
  <si>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</si>
  <si>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</si>
  <si>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</si>
  <si>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</si>
  <si>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</si>
  <si>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</si>
  <si>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</si>
  <si>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</si>
  <si>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</si>
  <si>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</si>
  <si>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</si>
  <si>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</si>
  <si>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</si>
  <si>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</si>
  <si>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</si>
  <si>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</si>
  <si>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</si>
  <si>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</si>
  <si>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</si>
  <si>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</si>
  <si>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</si>
  <si>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</si>
  <si>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</si>
  <si>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</si>
  <si>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</si>
  <si>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</si>
  <si>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</si>
  <si>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</si>
  <si>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</si>
  <si>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</si>
  <si>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</si>
  <si>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</si>
  <si>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</si>
  <si>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</si>
  <si>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</si>
  <si>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</si>
  <si>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</si>
  <si>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</si>
  <si>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</si>
  <si>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</si>
  <si>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</si>
  <si>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</si>
  <si>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</si>
  <si>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</si>
  <si>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</si>
  <si>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</si>
  <si>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</si>
  <si>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</si>
  <si>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</si>
  <si>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</si>
  <si>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</si>
  <si>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</si>
  <si>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</si>
  <si>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</si>
  <si>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</si>
  <si>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</si>
  <si>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</si>
  <si>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</si>
  <si>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</si>
  <si>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</si>
  <si>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</si>
  <si>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</si>
  <si>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</si>
  <si>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</si>
  <si>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</si>
  <si>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</si>
  <si>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</si>
  <si>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</si>
  <si>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</si>
  <si>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</si>
  <si>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</si>
  <si>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</si>
  <si>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</si>
  <si>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</si>
  <si>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</si>
  <si>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</si>
  <si>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</si>
  <si>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</si>
  <si>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</si>
  <si>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</si>
  <si>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</si>
  <si>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</si>
  <si>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</si>
  <si>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</si>
  <si>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</si>
  <si>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</si>
  <si>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</si>
  <si>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</si>
  <si>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</si>
  <si>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</si>
  <si>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</si>
  <si>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</si>
  <si>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</si>
  <si>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</si>
  <si>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</si>
  <si>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</si>
  <si>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</si>
  <si>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</si>
  <si>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</si>
  <si>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</si>
  <si>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</si>
  <si>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</si>
  <si>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</si>
  <si>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</si>
  <si>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</si>
  <si>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</si>
  <si>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</si>
  <si>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</si>
  <si>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</si>
  <si>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</si>
  <si>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</si>
  <si>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</si>
  <si>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</si>
  <si>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</si>
  <si>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</si>
  <si>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</si>
  <si>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</si>
  <si>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</si>
  <si>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</si>
  <si>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</si>
  <si>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</si>
  <si>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</si>
  <si>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</si>
  <si>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</si>
  <si>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</si>
  <si>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</si>
  <si>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</si>
  <si>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</si>
  <si>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</si>
  <si>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</si>
  <si>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</si>
  <si>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</si>
  <si>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</si>
  <si>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</si>
  <si>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</si>
  <si>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</si>
  <si>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</si>
  <si>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</si>
  <si>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</si>
  <si>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</si>
  <si>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</si>
  <si>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</si>
  <si>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</si>
  <si>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</si>
  <si>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</si>
  <si>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</si>
  <si>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</si>
  <si>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</si>
  <si>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</si>
  <si>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</si>
  <si>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</si>
  <si>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</si>
  <si>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</si>
  <si>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</si>
  <si>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</si>
  <si>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</si>
  <si>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</si>
  <si>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</si>
  <si>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</si>
  <si>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</si>
  <si>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</si>
  <si>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</si>
  <si>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</si>
  <si>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</si>
  <si>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</si>
  <si>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</si>
  <si>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</si>
  <si>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</si>
  <si>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</si>
  <si>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</si>
  <si>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</si>
  <si>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</si>
  <si>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</si>
  <si>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</si>
  <si>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</si>
  <si>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</si>
  <si>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</si>
  <si>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</si>
  <si>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</si>
  <si>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</si>
  <si>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</si>
  <si>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</si>
  <si>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</si>
  <si>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</si>
  <si>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</si>
  <si>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</si>
  <si>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</si>
  <si>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</si>
  <si>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</si>
  <si>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</si>
  <si>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</si>
  <si>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</si>
  <si>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</si>
  <si>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</si>
  <si>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</si>
  <si>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</si>
  <si>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</si>
  <si>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</si>
  <si>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</si>
  <si>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</si>
  <si>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</si>
  <si>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</si>
  <si>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</si>
  <si>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</si>
  <si>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</si>
  <si>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</si>
  <si>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</si>
  <si>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</si>
  <si>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</si>
  <si>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</si>
  <si>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</si>
  <si>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</si>
  <si>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</si>
  <si>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</si>
  <si>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</si>
  <si>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</si>
  <si>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</si>
  <si>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</si>
  <si>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</si>
  <si>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</si>
  <si>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</si>
  <si>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</si>
  <si>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</si>
  <si>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</si>
  <si>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</si>
  <si>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</si>
  <si>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</si>
  <si>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</si>
  <si>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</si>
  <si>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</si>
  <si>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</si>
  <si>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</si>
  <si>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</si>
  <si>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</si>
  <si>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</si>
  <si>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</si>
  <si>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</si>
  <si>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</si>
  <si>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</si>
  <si>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</si>
  <si>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</si>
  <si>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</si>
  <si>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</si>
  <si>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</si>
  <si>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</si>
  <si>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</si>
  <si>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</si>
  <si>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</si>
  <si>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</si>
  <si>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</si>
  <si>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</si>
  <si>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</si>
  <si>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</si>
  <si>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</si>
  <si>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</si>
  <si>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</si>
  <si>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</si>
  <si>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</si>
  <si>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</si>
  <si>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</si>
  <si>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</si>
  <si>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</si>
  <si>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</si>
  <si>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</si>
  <si>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</si>
  <si>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</si>
  <si>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</si>
  <si>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</si>
  <si>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</si>
  <si>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</si>
  <si>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</si>
  <si>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</si>
  <si>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</si>
  <si>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</si>
  <si>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</si>
  <si>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</si>
  <si>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</si>
  <si>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</si>
  <si>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</si>
  <si>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</si>
  <si>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</si>
  <si>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</si>
  <si>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</si>
  <si>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</si>
  <si>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</si>
  <si>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</si>
  <si>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</si>
  <si>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</si>
  <si>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</si>
  <si>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</si>
  <si>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</si>
  <si>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</si>
  <si>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</si>
  <si>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</si>
  <si>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</si>
  <si>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</si>
  <si>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</si>
  <si>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</si>
  <si>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</si>
  <si>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</si>
  <si>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</si>
  <si>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</si>
  <si>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</si>
  <si>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</si>
  <si>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</si>
  <si>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</si>
  <si>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</si>
  <si>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</si>
  <si>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</si>
  <si>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</si>
  <si>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</si>
  <si>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</si>
  <si>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</si>
  <si>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</si>
  <si>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</si>
  <si>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</si>
  <si>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</si>
  <si>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</si>
  <si>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</si>
  <si>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</si>
  <si>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</si>
  <si>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</si>
  <si>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</si>
  <si>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</si>
  <si>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</si>
  <si>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</si>
  <si>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</si>
  <si>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</si>
  <si>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</si>
  <si>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</si>
  <si>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</si>
  <si>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</si>
  <si>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</si>
  <si>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</si>
  <si>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</si>
  <si>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</si>
  <si>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</si>
  <si>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</si>
  <si>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</si>
  <si>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</si>
  <si>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</si>
  <si>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</si>
  <si>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</si>
  <si>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</si>
  <si>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</si>
  <si>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</si>
  <si>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</si>
  <si>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</si>
  <si>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</si>
  <si>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</si>
  <si>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</si>
  <si>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</si>
  <si>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</si>
  <si>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</si>
  <si>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</si>
  <si>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</si>
  <si>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</si>
  <si>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</si>
  <si>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</si>
  <si>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</si>
  <si>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</si>
  <si>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</si>
  <si>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</si>
  <si>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</si>
  <si>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</si>
  <si>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</si>
  <si>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</si>
  <si>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</si>
  <si>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</si>
  <si>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</si>
  <si>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</si>
  <si>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</si>
  <si>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</si>
  <si>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</si>
  <si>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</si>
  <si>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</si>
  <si>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</si>
  <si>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</si>
  <si>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</si>
  <si>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</si>
  <si>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</si>
  <si>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</si>
  <si>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</si>
  <si>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</si>
  <si>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</si>
  <si>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</si>
  <si>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</si>
  <si>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</si>
  <si>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</si>
  <si>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</si>
  <si>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</si>
  <si>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</si>
  <si>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</si>
  <si>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</si>
  <si>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</si>
  <si>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</si>
  <si>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</si>
  <si>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</si>
  <si>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</si>
  <si>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</si>
  <si>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</si>
  <si>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</si>
  <si>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</si>
  <si>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</si>
  <si>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</si>
  <si>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</si>
  <si>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</si>
  <si>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</si>
  <si>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</si>
  <si>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</si>
  <si>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</si>
  <si>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</si>
  <si>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</si>
  <si>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</si>
  <si>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</si>
  <si>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</si>
  <si>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</si>
  <si>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</si>
  <si>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</si>
  <si>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</si>
  <si>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</si>
  <si>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</si>
  <si>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</si>
  <si>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</si>
  <si>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</si>
  <si>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</si>
  <si>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</si>
  <si>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</si>
  <si>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</si>
  <si>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</si>
  <si>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</si>
  <si>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</si>
  <si>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</si>
  <si>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</si>
  <si>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</si>
  <si>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</si>
  <si>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</si>
  <si>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</si>
  <si>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</si>
  <si>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</si>
  <si>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</si>
  <si>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</si>
  <si>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</si>
  <si>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</si>
  <si>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</si>
  <si>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</si>
  <si>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</si>
  <si>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</si>
  <si>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</si>
  <si>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</si>
  <si>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</si>
  <si>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</si>
  <si>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</si>
  <si>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</si>
  <si>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</si>
  <si>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</si>
  <si>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</si>
  <si>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</si>
  <si>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</si>
  <si>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</si>
  <si>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</si>
  <si>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</si>
  <si>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</si>
  <si>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</si>
  <si>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</si>
  <si>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</si>
  <si>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</si>
  <si>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</si>
  <si>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</si>
  <si>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</si>
  <si>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</si>
  <si>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</si>
  <si>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</si>
  <si>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</si>
  <si>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</si>
  <si>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</si>
  <si>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</si>
  <si>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</si>
  <si>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</si>
  <si>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</si>
  <si>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</si>
  <si>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</si>
  <si>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</si>
  <si>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</si>
  <si>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</si>
  <si>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</si>
  <si>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</si>
  <si>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</si>
  <si>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</si>
  <si>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</si>
  <si>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</si>
  <si>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</si>
  <si>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</si>
  <si>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</si>
  <si>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</si>
  <si>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</si>
  <si>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</si>
  <si>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</si>
  <si>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</si>
  <si>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</si>
  <si>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</si>
  <si>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</si>
  <si>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</si>
  <si>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</si>
  <si>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</si>
  <si>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</si>
  <si>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</si>
  <si>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</si>
  <si>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</si>
  <si>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</si>
  <si>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</si>
  <si>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</si>
  <si>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</si>
  <si>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</si>
  <si>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</si>
  <si>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</si>
  <si>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</si>
  <si>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</si>
  <si>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</si>
  <si>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</si>
  <si>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</si>
  <si>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</si>
  <si>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</si>
  <si>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</si>
  <si>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</si>
  <si>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</si>
  <si>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</si>
  <si>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</si>
  <si>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</si>
  <si>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</si>
  <si>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</si>
  <si>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</si>
  <si>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</si>
  <si>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</si>
  <si>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</si>
  <si>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</si>
  <si>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</si>
  <si>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</si>
  <si>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</si>
  <si>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</si>
  <si>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</si>
  <si>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</si>
  <si>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</si>
  <si>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</si>
  <si>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</si>
  <si>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</si>
  <si>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</si>
  <si>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</si>
  <si>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</si>
  <si>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</si>
  <si>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</si>
  <si>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</si>
  <si>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</si>
  <si>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</si>
  <si>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</si>
  <si>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</si>
  <si>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</si>
  <si>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</si>
  <si>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</si>
  <si>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</si>
  <si>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</si>
  <si>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</si>
  <si>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</si>
  <si>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</si>
  <si>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</si>
  <si>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</si>
  <si>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</si>
  <si>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</si>
  <si>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</si>
  <si>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</si>
  <si>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</si>
  <si>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</si>
  <si>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</si>
  <si>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</si>
  <si>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</si>
  <si>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</si>
  <si>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</si>
  <si>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</si>
  <si>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</si>
  <si>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</si>
  <si>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</si>
  <si>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</si>
  <si>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</si>
  <si>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</si>
  <si>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</si>
  <si>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</si>
  <si>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</si>
  <si>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</si>
  <si>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</si>
  <si>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</si>
  <si>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</si>
  <si>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</si>
  <si>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</si>
  <si>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</si>
  <si>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</si>
  <si>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</si>
  <si>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</si>
  <si>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</si>
  <si>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</si>
  <si>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</si>
  <si>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</si>
  <si>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</si>
  <si>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</si>
  <si>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</si>
  <si>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</si>
  <si>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</si>
  <si>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</si>
  <si>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</si>
  <si>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</si>
  <si>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</si>
  <si>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</si>
  <si>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</si>
  <si>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</si>
  <si>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</si>
  <si>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</si>
  <si>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</si>
  <si>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</si>
  <si>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</si>
  <si>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</si>
  <si>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</si>
  <si>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</si>
  <si>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</si>
  <si>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</si>
  <si>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</si>
  <si>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</si>
  <si>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</si>
  <si>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</si>
  <si>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</si>
  <si>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</si>
  <si>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</si>
  <si>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</si>
  <si>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</si>
  <si>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</si>
  <si>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</si>
  <si>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</si>
  <si>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</si>
  <si>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</si>
  <si>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</si>
  <si>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</si>
  <si>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</si>
  <si>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</si>
  <si>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</si>
  <si>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</si>
  <si>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</si>
  <si>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</si>
  <si>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</si>
  <si>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</si>
  <si>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</si>
  <si>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</si>
  <si>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</si>
  <si>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</si>
  <si>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</si>
  <si>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</si>
  <si>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</si>
  <si>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</si>
  <si>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</si>
  <si>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</si>
  <si>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</si>
  <si>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</si>
  <si>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</si>
  <si>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</si>
  <si>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</si>
  <si>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</si>
  <si>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</si>
  <si>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</si>
  <si>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</si>
  <si>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</si>
  <si>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</si>
  <si>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</si>
  <si>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</si>
  <si>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</si>
  <si>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</si>
  <si>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</si>
  <si>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</si>
  <si>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</si>
  <si>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</si>
  <si>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</si>
  <si>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</si>
  <si>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</si>
  <si>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</si>
  <si>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</si>
  <si>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</si>
  <si>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</si>
  <si>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</si>
  <si>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</si>
  <si>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</si>
  <si>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</si>
  <si>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</si>
  <si>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</si>
  <si>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</si>
  <si>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</si>
  <si>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</si>
  <si>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</si>
  <si>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</si>
  <si>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</si>
  <si>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</si>
  <si>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</si>
  <si>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</si>
  <si>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</si>
  <si>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</si>
  <si>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</si>
  <si>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</si>
  <si>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</si>
  <si>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</si>
  <si>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</si>
  <si>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</si>
  <si>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</si>
  <si>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</si>
  <si>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</si>
  <si>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</si>
  <si>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</si>
  <si>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</si>
  <si>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</si>
  <si>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</si>
  <si>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</si>
  <si>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</si>
  <si>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</si>
  <si>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</si>
  <si>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</si>
  <si>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</si>
  <si>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</si>
  <si>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</si>
  <si>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</si>
  <si>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</si>
  <si>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</si>
  <si>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</si>
  <si>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</si>
  <si>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</si>
  <si>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</si>
  <si>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</si>
  <si>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</si>
  <si>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</si>
  <si>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</si>
  <si>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</si>
  <si>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</si>
  <si>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</si>
  <si>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</si>
  <si>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</si>
  <si>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</si>
  <si>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</si>
  <si>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</si>
  <si>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</si>
  <si>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</si>
  <si>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</si>
  <si>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</si>
  <si>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</si>
  <si>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</si>
  <si>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</si>
  <si>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</si>
  <si>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</si>
  <si>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</si>
  <si>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</si>
  <si>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</si>
  <si>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</si>
  <si>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</si>
  <si>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</si>
  <si>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</si>
  <si>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</si>
  <si>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</si>
  <si>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</si>
  <si>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</si>
  <si>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</si>
  <si>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</si>
  <si>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</si>
  <si>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</si>
  <si>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</si>
  <si>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</si>
  <si>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</si>
  <si>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</si>
  <si>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</si>
  <si>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</si>
  <si>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</si>
  <si>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</si>
  <si>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</si>
  <si>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</si>
  <si>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</si>
  <si>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</si>
  <si>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</si>
  <si>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</si>
  <si>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</si>
  <si>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</si>
  <si>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</si>
  <si>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</si>
  <si>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</si>
  <si>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</si>
  <si>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</si>
  <si>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</si>
  <si>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</si>
  <si>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</si>
  <si>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</si>
  <si>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</si>
  <si>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</si>
  <si>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</si>
  <si>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</si>
  <si>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</si>
  <si>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</si>
  <si>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</si>
  <si>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</si>
  <si>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</si>
  <si>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</si>
  <si>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</si>
  <si>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</si>
  <si>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</si>
  <si>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</si>
  <si>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</si>
  <si>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</si>
  <si>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</si>
  <si>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</si>
  <si>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</si>
  <si>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</si>
  <si>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</si>
  <si>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</si>
  <si>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</si>
  <si>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</si>
  <si>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</si>
  <si>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</si>
  <si>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</si>
  <si>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</si>
  <si>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</si>
  <si>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</si>
  <si>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</si>
  <si>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</si>
  <si>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</si>
  <si>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</si>
  <si>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</si>
  <si>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</si>
  <si>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</si>
  <si>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</si>
  <si>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</si>
  <si>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</si>
  <si>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</si>
  <si>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</si>
  <si>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</si>
  <si>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</si>
  <si>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</si>
  <si>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</si>
  <si>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</si>
  <si>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</si>
  <si>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</si>
  <si>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</si>
  <si>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</si>
  <si>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</si>
  <si>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</si>
  <si>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</si>
  <si>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</si>
  <si>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</si>
  <si>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</si>
  <si>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</si>
  <si>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</si>
  <si>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</si>
  <si>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</si>
  <si>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</si>
  <si>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</si>
  <si>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</si>
  <si>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</si>
  <si>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</si>
  <si>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</si>
  <si>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</si>
  <si>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</si>
  <si>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</si>
  <si>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</si>
  <si>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</si>
  <si>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</si>
  <si>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</si>
  <si>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</si>
  <si>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</si>
  <si>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</si>
  <si>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</si>
  <si>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</si>
  <si>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</si>
  <si>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</si>
  <si>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</si>
  <si>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</si>
  <si>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</si>
  <si>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</si>
  <si>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</si>
  <si>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</si>
  <si>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</si>
  <si>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</si>
  <si>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</si>
  <si>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</si>
  <si>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</si>
  <si>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</si>
  <si>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</si>
  <si>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</si>
  <si>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</si>
  <si>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</si>
  <si>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</si>
  <si>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</si>
  <si>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</si>
  <si>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</si>
  <si>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</si>
  <si>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</si>
  <si>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</si>
  <si>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</si>
  <si>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</si>
  <si>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</si>
  <si>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</si>
  <si>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</si>
  <si>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</si>
  <si>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</si>
  <si>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</si>
  <si>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</si>
  <si>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</si>
  <si>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</si>
  <si>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</si>
  <si>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</si>
  <si>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</si>
  <si>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</si>
  <si>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</si>
  <si>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</si>
  <si>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</si>
  <si>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</si>
  <si>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</si>
  <si>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</si>
  <si>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</si>
  <si>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</si>
  <si>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</si>
  <si>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</si>
  <si>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</si>
  <si>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</si>
  <si>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</si>
  <si>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</si>
  <si>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</si>
  <si>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</si>
  <si>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</si>
  <si>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</si>
  <si>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</si>
  <si>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</si>
  <si>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</si>
  <si>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</si>
  <si>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</si>
  <si>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</si>
  <si>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</si>
  <si>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</si>
  <si>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</si>
  <si>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</si>
  <si>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</si>
  <si>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</si>
  <si>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</si>
  <si>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</si>
  <si>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</si>
  <si>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</si>
  <si>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</si>
  <si>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</si>
  <si>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</si>
  <si>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</si>
  <si>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</si>
  <si>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</si>
  <si>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</si>
  <si>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</si>
  <si>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</si>
  <si>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</si>
  <si>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</si>
  <si>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</si>
  <si>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</si>
  <si>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</si>
  <si>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</si>
  <si>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</si>
  <si>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</si>
  <si>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</si>
  <si>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</si>
  <si>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</si>
  <si>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</si>
  <si>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</si>
  <si>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</si>
  <si>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</si>
  <si>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</si>
  <si>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</si>
  <si>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</si>
  <si>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</si>
  <si>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</si>
  <si>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</si>
  <si>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</si>
  <si>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</si>
  <si>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</si>
  <si>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</si>
  <si>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</si>
  <si>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</si>
  <si>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</si>
  <si>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</si>
  <si>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</si>
  <si>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</si>
  <si>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</si>
  <si>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</si>
  <si>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</si>
  <si>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</si>
  <si>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</si>
  <si>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</si>
  <si>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</si>
  <si>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</si>
  <si>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</si>
  <si>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</si>
  <si>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</si>
  <si>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</si>
  <si>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</si>
  <si>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</si>
  <si>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</si>
  <si>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</si>
  <si>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</si>
  <si>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</si>
  <si>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</si>
  <si>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</si>
  <si>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</si>
  <si>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</si>
  <si>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</si>
  <si>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</si>
  <si>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</si>
  <si>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</si>
  <si>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</si>
  <si>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</si>
  <si>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</si>
  <si>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</si>
  <si>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</si>
  <si>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</si>
  <si>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</si>
  <si>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</si>
  <si>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</si>
  <si>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</si>
  <si>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</si>
  <si>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</si>
  <si>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</si>
  <si>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</si>
  <si>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</si>
  <si>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</si>
  <si>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</si>
  <si>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</si>
  <si>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</si>
  <si>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</si>
  <si>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</si>
  <si>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</si>
  <si>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</si>
  <si>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</si>
  <si>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</si>
  <si>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</si>
  <si>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</si>
  <si>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</si>
  <si>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</si>
  <si>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</si>
  <si>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</si>
  <si>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</si>
  <si>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</si>
  <si>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</si>
  <si>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</si>
  <si>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</si>
  <si>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</si>
  <si>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</si>
  <si>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</si>
  <si>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</si>
  <si>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</si>
  <si>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</si>
  <si>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</si>
  <si>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</si>
  <si>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</si>
  <si>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</si>
  <si>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</si>
  <si>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</si>
  <si>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</si>
  <si>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</si>
  <si>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</si>
  <si>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</si>
  <si>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</si>
  <si>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</si>
  <si>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</si>
  <si>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</si>
  <si>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</si>
  <si>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</si>
  <si>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</si>
  <si>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</si>
  <si>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</si>
  <si>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</si>
  <si>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</si>
  <si>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</si>
  <si>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</si>
  <si>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</si>
  <si>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</si>
  <si>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</si>
  <si>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</si>
  <si>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</si>
  <si>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</si>
  <si>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</si>
  <si>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</si>
  <si>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</si>
  <si>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</si>
  <si>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</si>
  <si>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</si>
  <si>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</si>
  <si>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</si>
  <si>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</si>
  <si>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</si>
  <si>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</si>
  <si>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</si>
  <si>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</si>
  <si>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</si>
  <si>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</si>
  <si>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</si>
  <si>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</si>
  <si>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</si>
  <si>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</si>
  <si>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</si>
  <si>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</si>
  <si>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</si>
  <si>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</si>
  <si>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</si>
  <si>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</si>
  <si>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</si>
  <si>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</si>
  <si>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</si>
  <si>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</si>
  <si>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</si>
  <si>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</si>
  <si>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</si>
  <si>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</si>
  <si>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</si>
  <si>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</si>
  <si>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</si>
  <si>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</si>
  <si>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</si>
  <si>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</si>
  <si>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</si>
  <si>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</si>
  <si>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</si>
  <si>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</si>
  <si>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</si>
  <si>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</si>
  <si>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</si>
  <si>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</si>
  <si>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</si>
  <si>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</si>
  <si>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</si>
  <si>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</si>
  <si>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</si>
  <si>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</si>
  <si>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</si>
  <si>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</si>
  <si>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</si>
  <si>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</si>
  <si>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</si>
  <si>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</si>
  <si>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</si>
  <si>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</si>
  <si>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</si>
  <si>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</si>
  <si>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</si>
  <si>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</si>
  <si>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</si>
  <si>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</si>
  <si>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</si>
  <si>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</si>
  <si>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</si>
  <si>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</si>
  <si>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</si>
  <si>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</si>
  <si>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</si>
  <si>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</si>
  <si>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</si>
  <si>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</si>
  <si>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</si>
  <si>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</si>
  <si>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</si>
  <si>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</si>
  <si>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</si>
  <si>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</si>
  <si>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</si>
  <si>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</si>
  <si>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</si>
  <si>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</si>
  <si>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</si>
  <si>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</si>
  <si>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</si>
  <si>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</si>
  <si>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</si>
  <si>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</si>
  <si>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</si>
  <si>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</si>
  <si>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</si>
  <si>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</si>
  <si>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</si>
  <si>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</si>
  <si>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</si>
  <si>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</si>
  <si>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</si>
  <si>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</si>
  <si>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</si>
  <si>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</si>
  <si>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</si>
  <si>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</si>
  <si>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</si>
  <si>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</si>
  <si>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</si>
  <si>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</si>
  <si>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</si>
  <si>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</si>
  <si>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</si>
  <si>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</si>
  <si>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</si>
  <si>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</si>
  <si>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</si>
  <si>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</si>
  <si>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</si>
  <si>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</si>
  <si>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</si>
  <si>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</si>
  <si>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</si>
  <si>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</si>
  <si>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</si>
  <si>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</si>
  <si>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</si>
  <si>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</si>
  <si>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</si>
  <si>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</si>
  <si>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</si>
  <si>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</si>
  <si>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</si>
  <si>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</si>
  <si>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</si>
  <si>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</si>
  <si>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</si>
  <si>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</si>
  <si>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</si>
  <si>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</si>
  <si>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</si>
  <si>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</si>
  <si>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</si>
  <si>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</si>
  <si>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</si>
  <si>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</si>
  <si>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</si>
  <si>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</si>
  <si>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</si>
  <si>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</si>
  <si>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</si>
  <si>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</si>
  <si>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</si>
  <si>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</si>
  <si>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</si>
  <si>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</si>
  <si>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</si>
  <si>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</si>
  <si>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</si>
  <si>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</si>
  <si>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</si>
  <si>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</si>
  <si>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</si>
  <si>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</si>
  <si>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</si>
  <si>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</si>
  <si>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</si>
  <si>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</si>
  <si>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</si>
  <si>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</si>
  <si>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</si>
  <si>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</si>
  <si>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</si>
  <si>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</si>
  <si>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</si>
  <si>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</si>
  <si>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</si>
  <si>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</si>
  <si>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</si>
  <si>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</si>
  <si>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</si>
  <si>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</si>
  <si>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</si>
  <si>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</si>
  <si>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</si>
  <si>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</si>
  <si>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</si>
  <si>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</si>
  <si>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</si>
  <si>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</si>
  <si>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</si>
  <si>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</si>
  <si>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</si>
  <si>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</si>
  <si>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</si>
  <si>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</si>
  <si>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</si>
  <si>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</si>
  <si>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</si>
  <si>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</si>
  <si>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</si>
  <si>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</si>
  <si>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</si>
  <si>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</si>
  <si>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</si>
  <si>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</si>
  <si>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</si>
  <si>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</si>
  <si>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</si>
  <si>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</si>
  <si>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</si>
  <si>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</si>
  <si>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</si>
  <si>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</si>
  <si>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</si>
  <si>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</si>
  <si>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</si>
  <si>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</si>
  <si>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</si>
  <si>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</si>
  <si>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</si>
  <si>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</si>
  <si>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</si>
  <si>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</si>
  <si>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</si>
  <si>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</si>
  <si>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</si>
  <si>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</si>
  <si>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</si>
  <si>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</si>
  <si>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</si>
  <si>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</si>
  <si>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</si>
  <si>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</si>
  <si>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</si>
  <si>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</si>
  <si>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</si>
  <si>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</si>
  <si>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</si>
  <si>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</si>
  <si>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</si>
  <si>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</si>
  <si>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</si>
  <si>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</si>
  <si>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</si>
  <si>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</si>
  <si>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</si>
  <si>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</si>
  <si>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</si>
  <si>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</si>
  <si>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</si>
  <si>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</si>
  <si>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</si>
  <si>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</si>
  <si>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</si>
  <si>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</si>
  <si>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</si>
  <si>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</si>
  <si>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</si>
  <si>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</si>
  <si>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</si>
  <si>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</si>
  <si>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</si>
  <si>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</si>
  <si>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</si>
  <si>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</si>
  <si>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</si>
  <si>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</si>
  <si>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</si>
  <si>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</si>
  <si>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</si>
  <si>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</si>
  <si>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</si>
  <si>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</si>
  <si>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</si>
  <si>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</si>
  <si>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</si>
  <si>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</si>
  <si>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</si>
  <si>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</si>
  <si>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</si>
  <si>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</si>
  <si>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</si>
  <si>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</si>
  <si>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</si>
  <si>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</si>
  <si>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</si>
  <si>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</si>
  <si>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</si>
  <si>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</si>
  <si>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</si>
  <si>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</si>
  <si>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</si>
  <si>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</si>
  <si>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</si>
  <si>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</si>
  <si>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</si>
  <si>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</si>
  <si>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</si>
  <si>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</si>
  <si>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</si>
  <si>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</si>
  <si>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</si>
  <si>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</si>
  <si>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</si>
  <si>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</si>
  <si>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</si>
  <si>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</si>
  <si>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</si>
  <si>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</si>
  <si>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</si>
  <si>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</si>
  <si>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</si>
  <si>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</si>
  <si>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</si>
  <si>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</si>
  <si>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</si>
  <si>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</si>
  <si>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</si>
  <si>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</si>
  <si>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</si>
  <si>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</si>
  <si>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</si>
  <si>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</si>
  <si>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</si>
  <si>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</si>
  <si>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</si>
  <si>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</si>
  <si>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</si>
  <si>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</si>
  <si>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</si>
  <si>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</si>
  <si>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</si>
  <si>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</si>
  <si>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</si>
  <si>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</si>
  <si>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</si>
  <si>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</si>
  <si>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</si>
  <si>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</si>
  <si>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</si>
  <si>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</si>
  <si>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</si>
  <si>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</si>
  <si>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</si>
  <si>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</si>
  <si>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</si>
  <si>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</si>
  <si>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</si>
  <si>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</si>
  <si>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</si>
  <si>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</si>
  <si>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</si>
  <si>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</si>
  <si>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</si>
  <si>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</si>
  <si>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</si>
  <si>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</si>
  <si>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</si>
  <si>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</si>
  <si>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</si>
  <si>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</si>
  <si>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</si>
  <si>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</si>
  <si>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</si>
  <si>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</si>
  <si>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</si>
  <si>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</si>
  <si>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</si>
  <si>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</si>
  <si>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</si>
  <si>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</si>
  <si>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</si>
  <si>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</si>
  <si>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</si>
  <si>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</si>
  <si>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</si>
  <si>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</si>
  <si>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</si>
  <si>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</si>
  <si>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</si>
  <si>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</si>
  <si>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</si>
  <si>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</si>
  <si>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</si>
  <si>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</si>
  <si>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</si>
  <si>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</si>
  <si>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</si>
  <si>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</si>
  <si>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</si>
  <si>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</si>
  <si>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</si>
  <si>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</si>
  <si>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</si>
  <si>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</si>
  <si>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</si>
  <si>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</si>
  <si>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</si>
  <si>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</si>
  <si>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</si>
  <si>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</si>
  <si>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</si>
  <si>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</si>
  <si>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</si>
  <si>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</si>
  <si>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</si>
  <si>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</si>
  <si>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</si>
  <si>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</si>
  <si>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</si>
  <si>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</si>
  <si>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</si>
  <si>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</si>
  <si>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</si>
  <si>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</si>
  <si>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</si>
  <si>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</si>
  <si>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</si>
  <si>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</si>
  <si>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</si>
  <si>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</si>
  <si>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</si>
  <si>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</si>
  <si>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</si>
  <si>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</si>
  <si>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</si>
  <si>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</si>
  <si>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</si>
  <si>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</si>
  <si>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</si>
  <si>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</si>
  <si>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</si>
  <si>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</si>
  <si>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</si>
  <si>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</si>
  <si>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</si>
  <si>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</si>
  <si>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</si>
  <si>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</si>
  <si>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</si>
  <si>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</si>
  <si>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</si>
  <si>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</si>
  <si>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</si>
  <si>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</si>
  <si>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</si>
  <si>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</si>
  <si>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</si>
  <si>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</si>
  <si>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</si>
  <si>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</si>
  <si>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</si>
  <si>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</si>
  <si>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</si>
  <si>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</si>
  <si>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</si>
  <si>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</si>
  <si>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</si>
  <si>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</si>
  <si>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</si>
  <si>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</si>
  <si>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</si>
  <si>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</si>
  <si>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</si>
  <si>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</si>
  <si>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</si>
  <si>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</si>
  <si>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</si>
  <si>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</si>
  <si>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</si>
  <si>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</si>
  <si>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</si>
  <si>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</si>
  <si>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</si>
  <si>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</si>
  <si>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</si>
  <si>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</si>
  <si>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</si>
  <si>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</si>
  <si>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</si>
  <si>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</si>
  <si>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</si>
  <si>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</si>
  <si>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</si>
  <si>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</si>
  <si>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</si>
  <si>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</si>
  <si>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</si>
  <si>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</si>
  <si>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</si>
  <si>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</si>
  <si>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</si>
  <si>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</si>
  <si>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</si>
  <si>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</si>
  <si>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</si>
  <si>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</si>
  <si>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</si>
  <si>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</si>
  <si>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</si>
  <si>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</si>
  <si>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</si>
  <si>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</si>
  <si>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</si>
  <si>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</si>
  <si>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</si>
  <si>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</si>
  <si>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</si>
  <si>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</si>
  <si>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</si>
  <si>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</si>
  <si>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</si>
  <si>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</si>
  <si>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</si>
  <si>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</si>
  <si>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</si>
  <si>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</si>
  <si>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</si>
  <si>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</si>
  <si>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</si>
  <si>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</si>
  <si>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</si>
  <si>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</si>
  <si>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</si>
  <si>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</si>
  <si>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</si>
  <si>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</si>
  <si>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</si>
  <si>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</si>
  <si>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</si>
  <si>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</si>
  <si>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</si>
  <si>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</si>
  <si>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</si>
  <si>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</si>
  <si>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</si>
  <si>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</si>
  <si>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</si>
  <si>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</si>
  <si>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</si>
  <si>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</si>
  <si>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</si>
  <si>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</si>
  <si>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</si>
  <si>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</si>
  <si>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</si>
  <si>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</si>
  <si>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</si>
  <si>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</si>
  <si>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</si>
  <si>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</si>
  <si>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</si>
  <si>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</si>
  <si>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</si>
  <si>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</si>
  <si>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</si>
  <si>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</si>
  <si>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</si>
  <si>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</si>
  <si>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</si>
  <si>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</si>
  <si>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</si>
  <si>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</si>
  <si>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</si>
  <si>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</si>
  <si>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</si>
  <si>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</si>
  <si>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</si>
  <si>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</si>
  <si>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</si>
  <si>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</si>
  <si>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</si>
  <si>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</si>
  <si>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</si>
  <si>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</si>
  <si>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</si>
  <si>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</si>
  <si>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</si>
  <si>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</si>
  <si>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</si>
  <si>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</si>
  <si>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</si>
  <si>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</si>
  <si>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</si>
  <si>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</si>
  <si>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</si>
  <si>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</si>
  <si>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</si>
  <si>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</si>
  <si>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</si>
  <si>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</si>
  <si>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</si>
  <si>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</si>
  <si>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</si>
  <si>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</si>
  <si>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</si>
  <si>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</si>
  <si>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</si>
  <si>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</si>
  <si>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</si>
  <si>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</si>
  <si>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</si>
  <si>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</si>
  <si>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</si>
  <si>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</si>
  <si>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</si>
  <si>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</si>
  <si>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</si>
  <si>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</si>
  <si>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</si>
  <si>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</si>
  <si>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</si>
  <si>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</si>
  <si>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</si>
  <si>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</si>
  <si>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</si>
  <si>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</si>
  <si>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</si>
  <si>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</si>
  <si>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</si>
  <si>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</si>
  <si>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</si>
  <si>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</si>
  <si>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</si>
  <si>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</si>
  <si>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</si>
  <si>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</si>
  <si>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</si>
  <si>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</si>
  <si>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</si>
  <si>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</si>
  <si>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</si>
  <si>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</si>
  <si>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</si>
  <si>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</si>
  <si>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</si>
  <si>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</si>
  <si>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</si>
  <si>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</si>
  <si>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</si>
  <si>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</si>
  <si>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</si>
  <si>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</si>
  <si>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</si>
  <si>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</si>
  <si>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</si>
  <si>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</si>
  <si>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</si>
  <si>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</si>
  <si>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</si>
  <si>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</si>
  <si>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</si>
  <si>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</si>
  <si>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</si>
  <si>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</si>
  <si>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</si>
  <si>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</si>
  <si>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</si>
  <si>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</si>
  <si>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</si>
  <si>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</si>
  <si>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</si>
  <si>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</si>
  <si>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</si>
  <si>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</si>
  <si>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</si>
  <si>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</si>
  <si>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</si>
  <si>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</si>
  <si>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</si>
  <si>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</si>
  <si>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</si>
  <si>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</si>
  <si>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</si>
  <si>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</si>
  <si>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</si>
  <si>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</si>
  <si>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</si>
  <si>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</si>
  <si>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</si>
  <si>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</si>
  <si>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</si>
  <si>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</si>
  <si>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</si>
  <si>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</si>
  <si>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</si>
  <si>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</si>
  <si>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</si>
  <si>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</si>
  <si>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</si>
  <si>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</si>
  <si>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</si>
  <si>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</si>
  <si>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</si>
  <si>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</si>
  <si>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</si>
  <si>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</si>
  <si>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</si>
  <si>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</si>
  <si>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</si>
  <si>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</si>
  <si>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</si>
  <si>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</si>
  <si>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</si>
  <si>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</si>
  <si>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</si>
  <si>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</si>
  <si>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</si>
  <si>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</si>
  <si>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</si>
  <si>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</si>
  <si>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</si>
  <si>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</si>
  <si>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</si>
  <si>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</si>
  <si>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</si>
  <si>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</si>
  <si>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</si>
  <si>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</si>
  <si>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</si>
  <si>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</si>
  <si>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</si>
  <si>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</si>
  <si>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</si>
  <si>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</si>
  <si>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</si>
  <si>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</si>
  <si>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</si>
  <si>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</si>
  <si>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</si>
  <si>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</si>
  <si>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</si>
  <si>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</si>
  <si>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</si>
  <si>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</si>
  <si>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</si>
  <si>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</si>
  <si>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</si>
  <si>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</si>
  <si>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</si>
  <si>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</si>
  <si>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</si>
  <si>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</si>
  <si>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</si>
  <si>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</si>
  <si>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</si>
  <si>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</si>
  <si>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</si>
  <si>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</si>
  <si>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</si>
  <si>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</si>
  <si>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</si>
  <si>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</si>
  <si>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</si>
  <si>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</si>
  <si>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</si>
  <si>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</si>
  <si>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</si>
  <si>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</si>
  <si>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</si>
  <si>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</si>
  <si>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</si>
  <si>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</si>
  <si>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</si>
  <si>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</si>
  <si>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</si>
  <si>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</si>
  <si>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</si>
  <si>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</si>
  <si>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</si>
  <si>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</si>
  <si>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</si>
  <si>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</si>
  <si>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</si>
  <si>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</si>
  <si>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</si>
  <si>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</si>
  <si>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</si>
  <si>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</si>
  <si>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</si>
  <si>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</si>
  <si>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</si>
  <si>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</si>
  <si>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</si>
  <si>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</si>
  <si>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</si>
  <si>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</si>
  <si>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</si>
  <si>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</si>
  <si>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</si>
  <si>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</si>
  <si>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</si>
  <si>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</si>
  <si>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</si>
  <si>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</si>
  <si>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</si>
  <si>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</si>
  <si>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</si>
  <si>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</si>
  <si>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</si>
  <si>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</si>
  <si>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</si>
  <si>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</si>
  <si>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</si>
  <si>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</si>
  <si>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</si>
  <si>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</si>
  <si>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</si>
  <si>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</si>
  <si>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</si>
  <si>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</si>
  <si>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</si>
  <si>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</si>
  <si>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</si>
  <si>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</si>
  <si>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</si>
  <si>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</si>
  <si>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</si>
  <si>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</si>
  <si>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</si>
  <si>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</si>
  <si>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</si>
  <si>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</si>
  <si>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</si>
  <si>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</si>
  <si>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</si>
  <si>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</si>
  <si>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</si>
  <si>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</si>
  <si>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</si>
  <si>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</si>
  <si>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</si>
  <si>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</si>
  <si>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</si>
  <si>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</si>
  <si>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</si>
  <si>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</si>
  <si>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</si>
  <si>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</si>
  <si>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</si>
  <si>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</si>
  <si>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</si>
  <si>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</si>
  <si>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</si>
  <si>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</si>
  <si>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</si>
  <si>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</si>
  <si>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</si>
  <si>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</si>
  <si>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</si>
  <si>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</si>
  <si>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</si>
  <si>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</si>
  <si>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</si>
  <si>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</si>
  <si>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</si>
  <si>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</si>
  <si>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</si>
  <si>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</si>
  <si>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</si>
  <si>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</si>
  <si>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</si>
  <si>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</si>
  <si>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</si>
  <si>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</si>
  <si>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</si>
  <si>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</si>
  <si>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</si>
  <si>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</si>
  <si>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</si>
  <si>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</si>
  <si>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</si>
  <si>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</si>
  <si>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</si>
  <si>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</si>
  <si>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</si>
  <si>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</si>
  <si>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</si>
  <si>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</si>
  <si>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</si>
  <si>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</si>
  <si>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</si>
  <si>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</si>
  <si>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</si>
  <si>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</si>
  <si>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</si>
  <si>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</si>
  <si>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</si>
  <si>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</si>
  <si>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</si>
  <si>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</si>
  <si>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</si>
  <si>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</si>
  <si>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</si>
  <si>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</si>
  <si>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</si>
  <si>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</si>
  <si>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</si>
  <si>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</si>
  <si>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</si>
  <si>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</si>
  <si>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</si>
  <si>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</si>
  <si>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</si>
  <si>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</si>
  <si>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</si>
  <si>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</si>
  <si>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</si>
  <si>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</si>
  <si>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</si>
  <si>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</si>
  <si>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</si>
  <si>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</si>
  <si>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</si>
  <si>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</si>
  <si>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</si>
  <si>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</si>
  <si>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</si>
  <si>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</si>
  <si>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</si>
  <si>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</si>
  <si>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</si>
  <si>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</si>
  <si>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</si>
  <si>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</si>
  <si>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</si>
  <si>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</si>
  <si>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</si>
  <si>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</si>
  <si>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</si>
  <si>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</si>
  <si>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</si>
  <si>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</si>
  <si>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</si>
  <si>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</si>
  <si>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</si>
  <si>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</si>
  <si>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</si>
  <si>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</si>
  <si>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</si>
  <si>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</si>
  <si>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</si>
  <si>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</si>
  <si>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</si>
  <si>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</si>
  <si>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</si>
  <si>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</si>
  <si>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</si>
  <si>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</si>
  <si>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</si>
  <si>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</si>
  <si>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</si>
  <si>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</si>
  <si>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</si>
  <si>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</si>
  <si>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</si>
  <si>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</si>
  <si>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</si>
  <si>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</si>
  <si>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</si>
  <si>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</si>
  <si>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</si>
  <si>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</si>
  <si>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</si>
  <si>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</si>
  <si>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</si>
  <si>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</si>
  <si>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</si>
  <si>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</si>
  <si>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</si>
  <si>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</si>
  <si>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</si>
  <si>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</si>
  <si>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</si>
  <si>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</si>
  <si>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</si>
  <si>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</si>
  <si>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</si>
  <si>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</si>
  <si>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</si>
  <si>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</si>
  <si>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</si>
  <si>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</si>
  <si>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</si>
  <si>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</si>
  <si>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</si>
  <si>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</si>
  <si>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</si>
  <si>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</si>
  <si>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</si>
  <si>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</si>
  <si>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</si>
  <si>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</si>
  <si>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</si>
  <si>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</si>
  <si>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</si>
  <si>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</si>
  <si>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</si>
  <si>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</si>
  <si>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</si>
  <si>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</si>
  <si>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</si>
  <si>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</si>
  <si>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</si>
  <si>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</si>
  <si>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</si>
  <si>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</si>
  <si>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</si>
  <si>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</si>
  <si>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</si>
  <si>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</si>
  <si>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</si>
  <si>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</si>
  <si>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</si>
  <si>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</si>
  <si>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</si>
  <si>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</si>
  <si>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</si>
  <si>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</si>
  <si>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</si>
  <si>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</si>
  <si>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</si>
  <si>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</si>
  <si>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</si>
  <si>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</si>
  <si>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</si>
  <si>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</si>
  <si>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</si>
  <si>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</si>
  <si>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</si>
  <si>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</si>
  <si>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</si>
  <si>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</si>
  <si>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</si>
  <si>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</si>
  <si>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</si>
  <si>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</si>
  <si>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</si>
  <si>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</si>
  <si>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</si>
  <si>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</si>
  <si>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</si>
  <si>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</si>
  <si>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</si>
  <si>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</si>
  <si>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</si>
  <si>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</si>
  <si>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</si>
  <si>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</si>
  <si>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</si>
  <si>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</si>
  <si>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</si>
  <si>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</si>
  <si>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</si>
  <si>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</si>
  <si>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</si>
  <si>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</si>
  <si>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</si>
  <si>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</si>
  <si>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</si>
  <si>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</si>
  <si>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</si>
  <si>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</si>
  <si>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</si>
  <si>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</si>
  <si>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</si>
  <si>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</si>
  <si>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</si>
  <si>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</si>
  <si>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</si>
  <si>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</si>
  <si>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</si>
  <si>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</si>
  <si>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</si>
  <si>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</si>
  <si>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</si>
  <si>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</si>
  <si>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</si>
  <si>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</si>
  <si>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</si>
  <si>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</si>
  <si>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</si>
  <si>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</si>
  <si>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</si>
  <si>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</si>
  <si>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</si>
  <si>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</si>
  <si>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</si>
  <si>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</si>
  <si>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</si>
  <si>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</si>
  <si>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</si>
  <si>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</si>
  <si>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</si>
  <si>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</si>
  <si>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</si>
  <si>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</si>
  <si>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</si>
  <si>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</si>
  <si>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</si>
  <si>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</si>
  <si>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</si>
  <si>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</si>
  <si>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</si>
  <si>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</si>
  <si>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</si>
  <si>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</si>
  <si>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</si>
  <si>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</si>
  <si>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</si>
  <si>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</si>
  <si>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</si>
  <si>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</si>
  <si>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</si>
  <si>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</si>
  <si>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</si>
  <si>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</si>
  <si>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</si>
  <si>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</si>
  <si>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</si>
  <si>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</si>
  <si>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</si>
  <si>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</si>
  <si>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</si>
  <si>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</si>
  <si>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</si>
  <si>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</si>
  <si>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</si>
  <si>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</si>
  <si>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</si>
  <si>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</si>
  <si>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</si>
  <si>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</si>
  <si>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</si>
  <si>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</si>
  <si>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</si>
  <si>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</si>
  <si>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</si>
  <si>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</si>
  <si>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</si>
  <si>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</si>
  <si>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</si>
  <si>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</si>
  <si>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</si>
  <si>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</si>
  <si>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</si>
  <si>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</si>
  <si>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</si>
  <si>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</si>
  <si>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</si>
  <si>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</si>
  <si>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</si>
  <si>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</si>
  <si>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</si>
  <si>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</si>
  <si>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</si>
  <si>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</si>
  <si>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</si>
  <si>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</si>
  <si>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</si>
  <si>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</si>
  <si>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</si>
  <si>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</si>
  <si>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</si>
  <si>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</si>
  <si>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</si>
  <si>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</si>
  <si>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</si>
  <si>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</si>
  <si>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</si>
  <si>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</si>
  <si>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</si>
  <si>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</si>
  <si>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</si>
  <si>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</si>
  <si>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</si>
  <si>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</si>
  <si>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</si>
  <si>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</si>
  <si>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</si>
  <si>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</si>
  <si>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</si>
  <si>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</si>
  <si>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</si>
  <si>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</si>
  <si>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</si>
  <si>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</si>
  <si>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</si>
  <si>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</si>
  <si>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</si>
  <si>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</si>
  <si>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</si>
  <si>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</si>
  <si>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</si>
  <si>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</si>
  <si>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</si>
  <si>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</si>
  <si>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</si>
  <si>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</si>
  <si>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</si>
  <si>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</si>
  <si>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</si>
  <si>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</si>
  <si>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</si>
  <si>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</si>
  <si>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</si>
  <si>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</si>
  <si>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</si>
  <si>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</si>
  <si>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</si>
  <si>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</si>
  <si>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</si>
  <si>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</si>
  <si>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</si>
  <si>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</si>
  <si>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</si>
  <si>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</si>
  <si>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</si>
  <si>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</si>
  <si>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</si>
  <si>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</si>
  <si>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</si>
  <si>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</si>
  <si>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</si>
  <si>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</si>
  <si>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</si>
  <si>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</si>
  <si>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</si>
  <si>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</si>
  <si>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</si>
  <si>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</si>
  <si>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</si>
  <si>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</si>
  <si>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</si>
  <si>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</si>
  <si>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</si>
  <si>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</si>
  <si>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</si>
  <si>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</si>
  <si>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</si>
  <si>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</si>
  <si>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</si>
  <si>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</si>
  <si>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</si>
  <si>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</si>
  <si>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</si>
  <si>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</si>
  <si>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</si>
  <si>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</si>
  <si>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</si>
  <si>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</si>
  <si>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</si>
  <si>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</si>
  <si>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</si>
  <si>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</si>
  <si>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</si>
  <si>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</si>
  <si>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</si>
  <si>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</si>
  <si>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</si>
  <si>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</si>
  <si>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</si>
  <si>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</si>
  <si>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</si>
  <si>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</si>
  <si>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</si>
  <si>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</si>
  <si>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</si>
  <si>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</si>
  <si>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</si>
  <si>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</si>
  <si>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</si>
  <si>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</si>
  <si>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</si>
  <si>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</si>
  <si>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</si>
  <si>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</si>
  <si>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</si>
  <si>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</si>
  <si>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</si>
  <si>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</si>
  <si>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</si>
  <si>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</si>
  <si>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</si>
  <si>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</si>
  <si>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</si>
  <si>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</si>
  <si>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</si>
  <si>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</si>
  <si>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</si>
  <si>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</si>
  <si>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</si>
  <si>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</si>
  <si>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</si>
  <si>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</si>
  <si>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</si>
  <si>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</si>
  <si>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</si>
  <si>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</si>
  <si>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</si>
  <si>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</si>
  <si>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</si>
  <si>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</si>
  <si>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</si>
  <si>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</si>
  <si>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</si>
  <si>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</si>
  <si>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</si>
  <si>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</si>
  <si>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</si>
  <si>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</si>
  <si>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</si>
  <si>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</si>
  <si>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</si>
  <si>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</si>
  <si>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</si>
  <si>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</si>
  <si>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</si>
  <si>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</si>
  <si>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</si>
  <si>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</si>
  <si>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</si>
  <si>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</si>
  <si>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</si>
  <si>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</si>
  <si>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</si>
  <si>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</si>
  <si>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</si>
  <si>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</si>
  <si>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</si>
  <si>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</si>
  <si>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</si>
  <si>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</si>
  <si>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</si>
  <si>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</si>
  <si>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</si>
  <si>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</si>
  <si>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</si>
  <si>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</si>
  <si>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</si>
  <si>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</si>
  <si>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</si>
  <si>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</si>
  <si>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</si>
  <si>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</si>
  <si>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</si>
  <si>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</si>
  <si>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</si>
  <si>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</si>
  <si>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</si>
  <si>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</si>
  <si>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</si>
  <si>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</si>
  <si>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</si>
  <si>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</si>
  <si>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</si>
  <si>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</si>
  <si>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</si>
  <si>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</si>
  <si>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</si>
  <si>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</si>
  <si>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</si>
  <si>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</si>
  <si>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</si>
  <si>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</si>
  <si>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</si>
  <si>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</si>
  <si>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</si>
  <si>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</si>
  <si>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</si>
  <si>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</si>
  <si>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</si>
  <si>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</si>
  <si>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</si>
  <si>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</si>
  <si>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</si>
  <si>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</si>
  <si>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</si>
  <si>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</si>
  <si>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</si>
  <si>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</si>
  <si>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</si>
  <si>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</si>
  <si>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</si>
  <si>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</si>
  <si>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</si>
  <si>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</si>
  <si>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</si>
  <si>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</si>
  <si>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</si>
  <si>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</si>
  <si>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</si>
  <si>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</si>
  <si>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</si>
  <si>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</si>
  <si>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</si>
  <si>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</si>
  <si>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</si>
  <si>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</si>
  <si>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</si>
  <si>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</si>
  <si>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</si>
  <si>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</si>
  <si>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</si>
  <si>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</si>
  <si>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</si>
  <si>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</si>
  <si>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</si>
  <si>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</si>
  <si>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</si>
  <si>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</si>
  <si>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</si>
  <si>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</si>
  <si>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</si>
  <si>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</si>
  <si>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</si>
  <si>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</si>
  <si>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</si>
  <si>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</si>
  <si>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</si>
  <si>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</si>
  <si>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</si>
  <si>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</si>
  <si>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</si>
  <si>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</si>
  <si>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</si>
  <si>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</si>
  <si>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</si>
  <si>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</si>
  <si>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</si>
  <si>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</si>
  <si>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</si>
  <si>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</si>
  <si>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</si>
  <si>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</si>
  <si>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</si>
  <si>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</si>
  <si>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</si>
  <si>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</si>
  <si>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</si>
  <si>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</si>
  <si>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</si>
  <si>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</si>
  <si>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</si>
  <si>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</si>
  <si>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</si>
  <si>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</si>
  <si>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</si>
  <si>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</si>
  <si>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</si>
  <si>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</si>
  <si>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</si>
  <si>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</si>
  <si>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</si>
  <si>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</si>
  <si>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</si>
  <si>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</si>
  <si>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</si>
  <si>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</si>
  <si>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</si>
  <si>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</si>
  <si>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</si>
  <si>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</si>
  <si>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</si>
  <si>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</si>
  <si>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</si>
  <si>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</si>
  <si>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</si>
  <si>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</si>
  <si>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</si>
  <si>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</si>
  <si>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</si>
  <si>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</si>
  <si>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</si>
  <si>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</si>
  <si>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</si>
  <si>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</si>
  <si>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</si>
  <si>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</si>
  <si>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</si>
  <si>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</si>
  <si>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</si>
  <si>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</si>
  <si>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</si>
  <si>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</si>
  <si>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</si>
  <si>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</si>
  <si>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</si>
  <si>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</si>
  <si>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</si>
  <si>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</si>
  <si>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</si>
  <si>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</si>
  <si>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</si>
  <si>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</si>
  <si>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</si>
  <si>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</si>
  <si>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</si>
  <si>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</si>
  <si>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</si>
  <si>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</si>
  <si>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</si>
  <si>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</si>
  <si>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</si>
  <si>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</si>
  <si>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</si>
  <si>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</si>
  <si>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</si>
  <si>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</si>
  <si>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</si>
  <si>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</si>
  <si>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</si>
  <si>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</si>
  <si>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</si>
  <si>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</si>
  <si>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</si>
  <si>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</si>
  <si>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</si>
  <si>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</si>
  <si>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</si>
  <si>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</si>
  <si>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</si>
  <si>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</si>
  <si>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</si>
  <si>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</si>
  <si>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</si>
  <si>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</si>
  <si>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</si>
  <si>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</si>
  <si>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</si>
  <si>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</si>
  <si>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</si>
  <si>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</si>
  <si>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</si>
  <si>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</si>
  <si>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</si>
  <si>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</si>
  <si>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</si>
  <si>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</si>
  <si>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</si>
  <si>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</si>
  <si>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</si>
  <si>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</si>
  <si>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</si>
  <si>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</si>
  <si>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</si>
  <si>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</si>
  <si>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</si>
  <si>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</si>
  <si>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</si>
  <si>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</si>
  <si>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</si>
  <si>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</si>
  <si>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</si>
  <si>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</si>
  <si>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</si>
  <si>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</si>
  <si>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</si>
  <si>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</si>
  <si>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</si>
  <si>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</si>
  <si>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</si>
  <si>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</si>
  <si>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</si>
  <si>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</si>
  <si>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</si>
  <si>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</si>
  <si>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</si>
  <si>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</si>
  <si>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</si>
  <si>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</si>
  <si>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</si>
  <si>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</si>
  <si>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</si>
  <si>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</si>
  <si>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</si>
  <si>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</si>
  <si>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</si>
  <si>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</si>
  <si>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</si>
  <si>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</si>
  <si>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</si>
  <si>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</si>
  <si>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</si>
  <si>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</si>
  <si>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</si>
  <si>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</si>
  <si>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</si>
  <si>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</si>
  <si>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</si>
  <si>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</si>
  <si>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</si>
  <si>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</si>
  <si>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</si>
  <si>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</si>
  <si>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</si>
  <si>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</si>
  <si>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</si>
  <si>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</si>
  <si>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</si>
  <si>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</si>
  <si>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</si>
  <si>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</si>
  <si>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</si>
  <si>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</si>
  <si>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</si>
  <si>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</si>
  <si>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</si>
  <si>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</si>
  <si>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</si>
  <si>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</si>
  <si>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</si>
  <si>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</si>
  <si>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</si>
  <si>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</si>
  <si>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</si>
  <si>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</si>
  <si>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</si>
  <si>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</si>
  <si>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</si>
  <si>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</si>
  <si>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</si>
  <si>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</si>
  <si>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</si>
  <si>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</si>
  <si>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</si>
  <si>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</si>
  <si>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</si>
  <si>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</si>
  <si>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</si>
  <si>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</si>
  <si>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</si>
  <si>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</si>
  <si>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</si>
  <si>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</si>
  <si>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</si>
  <si>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</si>
  <si>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</si>
  <si>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</si>
  <si>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</si>
  <si>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</si>
  <si>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</si>
  <si>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</si>
  <si>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</si>
  <si>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</si>
  <si>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</si>
  <si>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</si>
  <si>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</si>
  <si>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</si>
  <si>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</si>
  <si>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</si>
  <si>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</si>
  <si>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</si>
  <si>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</si>
  <si>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</si>
  <si>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</si>
  <si>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</si>
  <si>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</si>
  <si>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</si>
  <si>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</si>
  <si>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</si>
  <si>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</si>
  <si>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</si>
  <si>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</si>
  <si>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</si>
  <si>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</si>
  <si>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</si>
  <si>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</si>
  <si>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</si>
  <si>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</si>
  <si>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</si>
  <si>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</si>
  <si>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</si>
  <si>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</si>
  <si>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</si>
  <si>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</si>
  <si>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</si>
  <si>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</si>
  <si>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</si>
  <si>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</si>
  <si>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</si>
  <si>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</si>
  <si>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</si>
  <si>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</si>
  <si>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</si>
  <si>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</si>
  <si>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</si>
  <si>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</si>
  <si>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</si>
  <si>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</si>
  <si>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</si>
  <si>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</si>
  <si>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</si>
  <si>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</si>
  <si>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</si>
  <si>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</si>
  <si>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</si>
  <si>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</si>
  <si>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</si>
  <si>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</si>
  <si>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</si>
  <si>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</si>
  <si>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</si>
  <si>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</si>
  <si>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</si>
  <si>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</si>
  <si>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</si>
  <si>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</si>
  <si>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</si>
  <si>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</si>
  <si>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</si>
  <si>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</si>
  <si>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</si>
  <si>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</si>
  <si>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</si>
  <si>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</si>
  <si>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</si>
  <si>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</si>
  <si>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</si>
  <si>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</si>
  <si>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</si>
  <si>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</si>
  <si>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</si>
  <si>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</si>
  <si>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</si>
  <si>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</si>
  <si>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</si>
  <si>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</si>
  <si>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</si>
  <si>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</si>
  <si>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</si>
  <si>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</si>
  <si>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</si>
  <si>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</si>
  <si>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</si>
  <si>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</si>
  <si>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</si>
  <si>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</si>
  <si>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</si>
  <si>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</si>
  <si>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</si>
  <si>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</si>
  <si>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</si>
  <si>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</si>
  <si>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</si>
  <si>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</si>
  <si>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</si>
  <si>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</si>
  <si>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</si>
  <si>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</si>
  <si>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</si>
  <si>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</si>
  <si>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</si>
  <si>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</si>
  <si>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</si>
  <si>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</si>
  <si>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</si>
  <si>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</si>
  <si>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</si>
  <si>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</si>
  <si>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</si>
  <si>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</si>
  <si>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</si>
  <si>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</si>
  <si>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</si>
  <si>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</si>
  <si>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</si>
  <si>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</si>
  <si>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</si>
  <si>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</si>
  <si>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</si>
  <si>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</si>
  <si>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</si>
  <si>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</si>
  <si>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</si>
  <si>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</si>
  <si>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</si>
  <si>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</si>
  <si>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</si>
  <si>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</si>
  <si>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</si>
  <si>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</si>
  <si>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</si>
  <si>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</si>
  <si>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</si>
  <si>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</si>
  <si>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</si>
  <si>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</si>
  <si>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</si>
  <si>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</si>
  <si>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</si>
  <si>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</si>
  <si>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</si>
  <si>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</si>
  <si>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</si>
  <si>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</si>
  <si>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</si>
  <si>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</si>
  <si>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</si>
  <si>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</si>
  <si>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</si>
  <si>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</si>
  <si>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</si>
  <si>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</si>
  <si>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</si>
  <si>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</si>
  <si>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</si>
  <si>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</si>
  <si>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</si>
  <si>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</si>
  <si>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</si>
  <si>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</si>
  <si>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</si>
  <si>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</si>
  <si>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</si>
  <si>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</si>
  <si>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</si>
  <si>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</si>
  <si>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</si>
  <si>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</si>
  <si>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</si>
  <si>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</si>
  <si>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</si>
  <si>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</si>
  <si>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</si>
  <si>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</si>
  <si>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</si>
  <si>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</si>
  <si>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</si>
  <si>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</si>
  <si>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</si>
  <si>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</si>
  <si>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</si>
  <si>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</si>
  <si>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</si>
  <si>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</si>
  <si>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</si>
  <si>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</si>
  <si>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</si>
  <si>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</si>
  <si>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</si>
  <si>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</si>
  <si>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</si>
  <si>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</si>
  <si>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</si>
  <si>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</si>
  <si>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</si>
  <si>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</si>
  <si>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</si>
  <si>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</si>
  <si>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</si>
  <si>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</si>
  <si>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</si>
  <si>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</si>
  <si>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</si>
  <si>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</si>
  <si>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</si>
  <si>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</si>
  <si>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</si>
  <si>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</si>
  <si>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</si>
  <si>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</si>
  <si>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</si>
  <si>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</si>
  <si>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</si>
  <si>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</si>
  <si>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</si>
  <si>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</si>
  <si>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</si>
  <si>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</si>
  <si>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</si>
  <si>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</si>
  <si>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</si>
  <si>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</si>
  <si>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</si>
  <si>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</si>
  <si>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</si>
  <si>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</si>
  <si>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</si>
  <si>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</si>
  <si>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</si>
  <si>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</si>
  <si>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</si>
  <si>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</si>
  <si>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</si>
  <si>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</si>
  <si>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</si>
  <si>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</si>
  <si>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</si>
  <si>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</si>
  <si>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</si>
  <si>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</si>
  <si>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</si>
  <si>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</si>
  <si>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</si>
  <si>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</si>
  <si>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</si>
  <si>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</si>
  <si>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</si>
  <si>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</si>
  <si>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</si>
  <si>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</si>
  <si>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</si>
  <si>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</si>
  <si>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</si>
  <si>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</si>
  <si>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</si>
  <si>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</si>
  <si>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</si>
  <si>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</si>
  <si>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</si>
  <si>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</si>
  <si>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</si>
  <si>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</si>
  <si>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</si>
  <si>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</si>
  <si>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</si>
  <si>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</si>
  <si>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</si>
  <si>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</si>
  <si>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</si>
  <si>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</si>
  <si>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</si>
  <si>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</si>
  <si>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</si>
  <si>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</si>
  <si>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</si>
  <si>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</si>
  <si>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</si>
  <si>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</si>
  <si>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</si>
  <si>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</si>
  <si>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</si>
  <si>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</si>
  <si>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</si>
  <si>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</si>
  <si>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</si>
  <si>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</si>
  <si>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</si>
  <si>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</si>
  <si>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</si>
  <si>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</si>
  <si>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</si>
  <si>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</si>
  <si>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</si>
  <si>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</si>
  <si>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</si>
  <si>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</si>
  <si>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</si>
  <si>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</si>
  <si>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</si>
  <si>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</si>
  <si>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</si>
  <si>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</si>
  <si>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</si>
  <si>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</si>
  <si>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</si>
  <si>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</si>
  <si>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</si>
  <si>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</si>
  <si>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</si>
  <si>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</si>
  <si>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</si>
  <si>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</si>
  <si>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</si>
  <si>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</si>
  <si>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</si>
  <si>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</si>
  <si>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</si>
  <si>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</si>
  <si>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</si>
  <si>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</si>
  <si>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</si>
  <si>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</si>
  <si>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</si>
  <si>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</si>
  <si>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</si>
  <si>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</si>
  <si>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</si>
  <si>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</si>
  <si>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</si>
  <si>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</si>
  <si>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</si>
  <si>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</si>
  <si>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</si>
  <si>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</si>
  <si>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</si>
  <si>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</si>
  <si>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</si>
  <si>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</si>
  <si>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</si>
  <si>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</si>
  <si>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</si>
  <si>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</si>
  <si>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</si>
  <si>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</si>
  <si>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</si>
  <si>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</si>
  <si>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</si>
  <si>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</si>
  <si>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</si>
  <si>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</si>
  <si>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</si>
  <si>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</si>
  <si>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</si>
  <si>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</si>
  <si>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</si>
  <si>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</si>
  <si>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</si>
  <si>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</si>
  <si>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</si>
  <si>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</si>
  <si>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</si>
  <si>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</si>
  <si>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</si>
  <si>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</si>
  <si>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</si>
  <si>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</si>
  <si>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</si>
  <si>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</si>
  <si>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</si>
  <si>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</si>
  <si>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</si>
  <si>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</si>
  <si>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</si>
  <si>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</si>
  <si>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</si>
  <si>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</si>
  <si>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</si>
  <si>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</si>
  <si>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</si>
  <si>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</si>
  <si>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</si>
  <si>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</si>
  <si>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</si>
  <si>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</si>
  <si>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</si>
  <si>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</si>
  <si>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</si>
  <si>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</si>
  <si>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</si>
  <si>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</si>
  <si>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</si>
  <si>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</si>
  <si>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</si>
  <si>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</si>
  <si>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</si>
  <si>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</si>
  <si>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</si>
  <si>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</si>
  <si>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</si>
  <si>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</si>
  <si>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</si>
  <si>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</si>
  <si>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</si>
  <si>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</si>
  <si>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</si>
  <si>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</si>
  <si>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</si>
  <si>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</si>
  <si>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</si>
  <si>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</si>
  <si>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</si>
  <si>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</si>
  <si>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</si>
  <si>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</si>
  <si>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</si>
  <si>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</si>
  <si>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</si>
  <si>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</si>
  <si>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</si>
  <si>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</si>
  <si>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</si>
  <si>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</si>
  <si>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</si>
  <si>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</si>
  <si>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</si>
  <si>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</si>
  <si>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</si>
  <si>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</si>
  <si>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</si>
  <si>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</si>
  <si>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</si>
  <si>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</si>
  <si>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</si>
  <si>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</si>
  <si>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</si>
  <si>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</si>
  <si>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</si>
  <si>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</si>
  <si>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</si>
  <si>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</si>
  <si>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</si>
  <si>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</si>
  <si>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</si>
  <si>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</si>
  <si>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</si>
  <si>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</si>
  <si>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</si>
  <si>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</si>
  <si>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</si>
  <si>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</si>
  <si>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</si>
  <si>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</si>
  <si>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</si>
  <si>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</si>
  <si>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</si>
  <si>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</si>
  <si>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</si>
  <si>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</si>
  <si>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</si>
  <si>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</si>
  <si>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</si>
  <si>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</si>
  <si>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</si>
  <si>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</si>
  <si>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</si>
  <si>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</si>
  <si>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</si>
  <si>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</si>
  <si>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</si>
  <si>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</si>
  <si>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</si>
  <si>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</si>
  <si>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</si>
  <si>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</si>
  <si>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</si>
  <si>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</si>
  <si>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</si>
  <si>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</si>
  <si>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</si>
  <si>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</si>
  <si>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</si>
  <si>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</si>
  <si>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</si>
  <si>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</si>
  <si>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</si>
  <si>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</si>
  <si>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</si>
  <si>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</si>
  <si>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</si>
  <si>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</si>
  <si>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</si>
  <si>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</si>
  <si>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</si>
  <si>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</si>
  <si>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</si>
  <si>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</si>
  <si>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</si>
  <si>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</si>
  <si>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</si>
  <si>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</si>
  <si>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</si>
  <si>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</si>
  <si>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</si>
  <si>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</si>
  <si>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</si>
  <si>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</si>
  <si>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</si>
  <si>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</si>
  <si>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</si>
  <si>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</si>
  <si>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</si>
  <si>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</si>
  <si>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</si>
  <si>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</si>
  <si>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</si>
  <si>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</si>
  <si>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</si>
  <si>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</si>
  <si>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</si>
  <si>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</si>
  <si>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</si>
  <si>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</si>
  <si>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</si>
  <si>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</si>
  <si>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</si>
  <si>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</si>
  <si>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</si>
  <si>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</si>
  <si>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</si>
  <si>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</si>
  <si>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</si>
  <si>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</si>
  <si>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</si>
  <si>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</si>
  <si>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</si>
  <si>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</si>
  <si>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</si>
  <si>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</si>
  <si>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</si>
  <si>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</si>
  <si>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</si>
  <si>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</si>
  <si>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</si>
  <si>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</si>
  <si>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</si>
  <si>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</si>
  <si>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</si>
  <si>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</si>
  <si>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</si>
  <si>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</si>
  <si>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</si>
  <si>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</si>
  <si>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</si>
  <si>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</si>
  <si>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</si>
  <si>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</si>
  <si>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</si>
  <si>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</si>
  <si>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</si>
  <si>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</si>
  <si>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</si>
  <si>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</si>
  <si>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</si>
  <si>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</si>
  <si>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</si>
  <si>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</si>
  <si>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</si>
  <si>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</si>
  <si>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</si>
  <si>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</si>
  <si>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</si>
  <si>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</si>
  <si>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</si>
  <si>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</si>
  <si>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</si>
  <si>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</si>
  <si>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</si>
  <si>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</si>
  <si>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</si>
  <si>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</si>
  <si>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</si>
  <si>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</si>
  <si>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</si>
  <si>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</si>
  <si>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>B00OD02</t>
  </si>
  <si>
    <t>SERVICIO</t>
  </si>
  <si>
    <t xml:space="preserve">22104001-0068 </t>
  </si>
  <si>
    <t>SUMINISTRO DE AGUA EMBOTELLADA (GARRAFON )</t>
  </si>
  <si>
    <t>R003</t>
  </si>
  <si>
    <t>044</t>
  </si>
  <si>
    <t>R005</t>
  </si>
  <si>
    <t>045</t>
  </si>
  <si>
    <t>B00PE02</t>
  </si>
  <si>
    <t>PESO</t>
  </si>
  <si>
    <t>R009</t>
  </si>
  <si>
    <t>B20FI01</t>
  </si>
  <si>
    <t xml:space="preserve">26103001-0031 </t>
  </si>
  <si>
    <t xml:space="preserve">21100013-0044 </t>
  </si>
  <si>
    <t xml:space="preserve"> IMPRESION DE HOJAS</t>
  </si>
  <si>
    <t xml:space="preserve">21100087-0013 </t>
  </si>
  <si>
    <t>PAPEL BOND T/CARTA 500hjs.</t>
  </si>
  <si>
    <t xml:space="preserve">21100022-0031 </t>
  </si>
  <si>
    <t xml:space="preserve">21100087-0021 </t>
  </si>
  <si>
    <t>PAPEL BOND T/OFICIO C/500 hjs.</t>
  </si>
  <si>
    <t xml:space="preserve">21600008-0004 </t>
  </si>
  <si>
    <t xml:space="preserve">21600010-0005 </t>
  </si>
  <si>
    <t xml:space="preserve">21601001-0006 </t>
  </si>
  <si>
    <t xml:space="preserve">21601001-0004 </t>
  </si>
  <si>
    <t xml:space="preserve">21600022-0013 </t>
  </si>
  <si>
    <t xml:space="preserve">21600009-0001 </t>
  </si>
  <si>
    <t xml:space="preserve">24601001-0341 </t>
  </si>
  <si>
    <t>EXCEDENTE DEL SERVICIO DE FOTOCOPIADO ORDINARIO</t>
  </si>
  <si>
    <t xml:space="preserve">COMISION POR LA ADQUISICION DE DISPERSION DE COMBUSTIBLE EN MONEDEROS ELECTRONICOS </t>
  </si>
  <si>
    <t>REMANENTE POR EL SERVICIO DE LIMPIEZA ORDINARIO AL INMUEBLE QUE OCUPA LA JUNTA LOCAL</t>
  </si>
  <si>
    <t xml:space="preserve">26102001-0019 </t>
  </si>
  <si>
    <t>D15081T</t>
  </si>
  <si>
    <t>33604</t>
  </si>
  <si>
    <t>IMPRESIÓN DE REPORTE DE RESULTADOS DE LA CONSULTA INFANTIL Y JUVENIL 2024 TLAXCALA DE LA VOCALIA DE CAPACITACION ELECTORA DE ESTA JUNTA LOCAL</t>
  </si>
  <si>
    <t>J11231T</t>
  </si>
  <si>
    <t xml:space="preserve">26103001-0007 </t>
  </si>
  <si>
    <t>TL01</t>
  </si>
  <si>
    <t>PAPEL BOND T/CARTA 500 HJS.</t>
  </si>
  <si>
    <t>ADJUDICACIÓN DIRECTA</t>
  </si>
  <si>
    <t>PAPEL BOND T/CARTA 5000 HJS.</t>
  </si>
  <si>
    <t>SUMINISTRO DE AGUA EMBOTELLADA (GARRAFON)</t>
  </si>
  <si>
    <t>R002</t>
  </si>
  <si>
    <t>043</t>
  </si>
  <si>
    <t>B00MO02</t>
  </si>
  <si>
    <t>088</t>
  </si>
  <si>
    <t>P12421T</t>
  </si>
  <si>
    <t>REGISTRADOR LEFORT T/CARTA</t>
  </si>
  <si>
    <t>ETIQUETA ADHESIVA 00 X 25</t>
  </si>
  <si>
    <t>BICOLOR C/10 PZAS.</t>
  </si>
  <si>
    <t>PAPEL BOND T/CARTA C/5000 HJS.</t>
  </si>
  <si>
    <t>003/2025</t>
  </si>
  <si>
    <t>SUBDELEGACIONAL</t>
  </si>
  <si>
    <t>TL02</t>
  </si>
  <si>
    <t>'001</t>
  </si>
  <si>
    <t>'R005</t>
  </si>
  <si>
    <t>'088</t>
  </si>
  <si>
    <t>'B00MO02</t>
  </si>
  <si>
    <t>'26102</t>
  </si>
  <si>
    <t>COMBUSTIBLES, LUBRICANTES Y ADITIVOS PARA VEHÍCULOS TERRESTRES, AÉREOS, MARÍTIMOS, LACUSTRES Y FLUVIALES DESTINADOS A SERVICIOS PÚBLICOS Y LA OPERACIÓN DE PROGRAMAS PÚBLICOS</t>
  </si>
  <si>
    <t>'R003</t>
  </si>
  <si>
    <t>'044</t>
  </si>
  <si>
    <t>'D15081T</t>
  </si>
  <si>
    <t>'M001</t>
  </si>
  <si>
    <t>'B00OD01</t>
  </si>
  <si>
    <t>'22104</t>
  </si>
  <si>
    <t>TL03</t>
  </si>
  <si>
    <t>35201</t>
  </si>
  <si>
    <t>MANTENIMIENTO Y CONSERVACIÓN DE MOBILIARIO Y EQUIPO DE ADMINISTRACIÓN.</t>
  </si>
  <si>
    <t>COMPRA Y COLOCACION DE VINIL ANTIREFLEJANTE EN VENTANAS CORREDIZAS EN AREA DE PROSESADORES Y SERVIDORES DEL CEVEM 135 DE LA 03JDE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</si>
  <si>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</si>
  <si>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</si>
  <si>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</si>
  <si>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</si>
  <si>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MONTO</t>
  </si>
  <si>
    <t>35101</t>
  </si>
  <si>
    <t>MANTENIMIENTO Y CONSERVACIÓN DE INMUEBLES.</t>
  </si>
  <si>
    <t>PAGO POR APLICACIÓN DE PINTURA VINILICA Y DE ESMALTE EN PLAFONES, MUROS Y CANCELERIA EN LOCAL QUE OCUPA EL MAC FIJO 290354 EN SAN PABLO DEL MONTE POR CAMBIO DE DOMICILIO, VRFE, 03JDE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</si>
</sst>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166" fontId="6" fillId="0" borderId="1" xfId="16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611188</xdr:colOff>
      <xdr:row>3</xdr:row>
      <xdr:rowOff>269875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2641" y="79374"/>
          <a:ext cx="2912797" cy="10636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2" t="s">
        <v>443</v>
      </c>
      <c r="B2" s="52"/>
      <c r="C2" s="52"/>
      <c r="D2" s="52"/>
      <c r="E2" s="52"/>
    </row>
    <row r="3" spans="1:5" ht="20" x14ac:dyDescent="0.4">
      <c r="A3" s="52" t="s">
        <v>444</v>
      </c>
      <c r="B3" s="52"/>
      <c r="C3" s="52"/>
      <c r="D3" s="52"/>
      <c r="E3" s="52"/>
    </row>
    <row r="4" spans="1:5" ht="20" x14ac:dyDescent="0.4">
      <c r="A4" s="52"/>
      <c r="B4" s="52"/>
      <c r="C4" s="52"/>
      <c r="D4" s="52"/>
      <c r="E4" s="52"/>
    </row>
    <row r="5" spans="1:5" ht="20" x14ac:dyDescent="0.4">
      <c r="A5" s="53" t="s">
        <v>445</v>
      </c>
      <c r="B5" s="53"/>
      <c r="C5" s="53"/>
      <c r="D5" s="53"/>
      <c r="E5" s="53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88"/>
  <sheetViews>
    <sheetView tabSelected="1" zoomScale="80" zoomScaleNormal="80" workbookViewId="0">
      <selection activeCell="A7" sqref="A7"/>
    </sheetView>
  </sheetViews>
  <sheetFormatPr baseColWidth="10" defaultColWidth="10.81640625" defaultRowHeight="14.5" x14ac:dyDescent="0.35"/>
  <cols>
    <col min="1" max="1" width="13.26953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4" t="s">
        <v>14851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14847</v>
      </c>
      <c r="F7" s="22" t="s">
        <v>14849</v>
      </c>
      <c r="G7" s="22">
        <v>21101</v>
      </c>
      <c r="H7" s="41" t="s">
        <v>61</v>
      </c>
      <c r="I7" s="22" t="s">
        <v>14865</v>
      </c>
      <c r="J7" s="48" t="s">
        <v>624</v>
      </c>
      <c r="K7" s="22" t="s">
        <v>35</v>
      </c>
      <c r="L7" s="22" t="s">
        <v>36</v>
      </c>
      <c r="M7" s="22" t="s">
        <v>14850</v>
      </c>
      <c r="N7" s="48">
        <v>24</v>
      </c>
      <c r="O7" s="50">
        <v>17.399999999999999</v>
      </c>
      <c r="P7" s="23" t="s">
        <v>37</v>
      </c>
      <c r="Q7" s="50">
        <f t="shared" ref="Q7:Q24" si="0">O7*N7</f>
        <v>417.59999999999997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51">
        <f t="shared" ref="Z7:Z24" si="1">Q7</f>
        <v>417.59999999999997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14847</v>
      </c>
      <c r="F8" s="22" t="s">
        <v>14849</v>
      </c>
      <c r="G8" s="22">
        <v>21101</v>
      </c>
      <c r="H8" s="41" t="s">
        <v>61</v>
      </c>
      <c r="I8" s="22" t="s">
        <v>1430</v>
      </c>
      <c r="J8" s="48" t="s">
        <v>14866</v>
      </c>
      <c r="K8" s="22" t="s">
        <v>35</v>
      </c>
      <c r="L8" s="22" t="s">
        <v>36</v>
      </c>
      <c r="M8" s="22" t="s">
        <v>14850</v>
      </c>
      <c r="N8" s="48">
        <v>70</v>
      </c>
      <c r="O8" s="50">
        <v>9.2799999999999994</v>
      </c>
      <c r="P8" s="23" t="s">
        <v>37</v>
      </c>
      <c r="Q8" s="50">
        <f t="shared" si="0"/>
        <v>649.59999999999991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51">
        <f t="shared" si="1"/>
        <v>649.59999999999991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14847</v>
      </c>
      <c r="F9" s="22" t="s">
        <v>14849</v>
      </c>
      <c r="G9" s="22">
        <v>21101</v>
      </c>
      <c r="H9" s="41" t="s">
        <v>61</v>
      </c>
      <c r="I9" s="22" t="s">
        <v>14867</v>
      </c>
      <c r="J9" s="48" t="s">
        <v>14868</v>
      </c>
      <c r="K9" s="22" t="s">
        <v>35</v>
      </c>
      <c r="L9" s="22" t="s">
        <v>36</v>
      </c>
      <c r="M9" s="22" t="s">
        <v>55</v>
      </c>
      <c r="N9" s="48">
        <v>40</v>
      </c>
      <c r="O9" s="50">
        <v>75.900000000000006</v>
      </c>
      <c r="P9" s="23" t="s">
        <v>37</v>
      </c>
      <c r="Q9" s="50">
        <f t="shared" si="0"/>
        <v>3036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51">
        <f t="shared" si="1"/>
        <v>3036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14847</v>
      </c>
      <c r="F10" s="22" t="s">
        <v>14849</v>
      </c>
      <c r="G10" s="22">
        <v>21101</v>
      </c>
      <c r="H10" s="41" t="s">
        <v>61</v>
      </c>
      <c r="I10" s="22" t="s">
        <v>14869</v>
      </c>
      <c r="J10" s="48" t="s">
        <v>113</v>
      </c>
      <c r="K10" s="22" t="s">
        <v>35</v>
      </c>
      <c r="L10" s="22" t="s">
        <v>36</v>
      </c>
      <c r="M10" s="22" t="s">
        <v>14850</v>
      </c>
      <c r="N10" s="48">
        <v>5</v>
      </c>
      <c r="O10" s="50">
        <v>61.24</v>
      </c>
      <c r="P10" s="23" t="s">
        <v>37</v>
      </c>
      <c r="Q10" s="50">
        <f t="shared" si="0"/>
        <v>306.2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51">
        <f t="shared" si="1"/>
        <v>306.2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14847</v>
      </c>
      <c r="F11" s="22" t="s">
        <v>14849</v>
      </c>
      <c r="G11" s="22">
        <v>21101</v>
      </c>
      <c r="H11" s="41" t="s">
        <v>61</v>
      </c>
      <c r="I11" s="22" t="s">
        <v>14870</v>
      </c>
      <c r="J11" s="48" t="s">
        <v>14871</v>
      </c>
      <c r="K11" s="22" t="s">
        <v>35</v>
      </c>
      <c r="L11" s="22" t="s">
        <v>36</v>
      </c>
      <c r="M11" s="22" t="s">
        <v>55</v>
      </c>
      <c r="N11" s="48">
        <v>20</v>
      </c>
      <c r="O11" s="50">
        <v>107.9</v>
      </c>
      <c r="P11" s="23" t="s">
        <v>37</v>
      </c>
      <c r="Q11" s="50">
        <f t="shared" si="0"/>
        <v>2158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51">
        <f t="shared" si="1"/>
        <v>2158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14847</v>
      </c>
      <c r="F12" s="22" t="s">
        <v>14849</v>
      </c>
      <c r="G12" s="22">
        <v>21601</v>
      </c>
      <c r="H12" s="41" t="s">
        <v>311</v>
      </c>
      <c r="I12" s="22" t="s">
        <v>14872</v>
      </c>
      <c r="J12" s="48" t="s">
        <v>5396</v>
      </c>
      <c r="K12" s="22" t="s">
        <v>35</v>
      </c>
      <c r="L12" s="22" t="s">
        <v>36</v>
      </c>
      <c r="M12" s="22" t="s">
        <v>14850</v>
      </c>
      <c r="N12" s="48">
        <v>12</v>
      </c>
      <c r="O12" s="50">
        <v>56.31</v>
      </c>
      <c r="P12" s="23" t="s">
        <v>37</v>
      </c>
      <c r="Q12" s="50">
        <f t="shared" si="0"/>
        <v>675.72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51">
        <f t="shared" si="1"/>
        <v>675.72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14847</v>
      </c>
      <c r="F13" s="22" t="s">
        <v>14849</v>
      </c>
      <c r="G13" s="22">
        <v>21601</v>
      </c>
      <c r="H13" s="41" t="s">
        <v>311</v>
      </c>
      <c r="I13" s="22" t="s">
        <v>14873</v>
      </c>
      <c r="J13" s="48" t="s">
        <v>298</v>
      </c>
      <c r="K13" s="22" t="s">
        <v>35</v>
      </c>
      <c r="L13" s="22" t="s">
        <v>36</v>
      </c>
      <c r="M13" s="22" t="s">
        <v>14850</v>
      </c>
      <c r="N13" s="48">
        <v>12</v>
      </c>
      <c r="O13" s="50">
        <v>73.53</v>
      </c>
      <c r="P13" s="23" t="s">
        <v>37</v>
      </c>
      <c r="Q13" s="50">
        <f t="shared" si="0"/>
        <v>882.36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51">
        <f t="shared" si="1"/>
        <v>882.36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14848</v>
      </c>
      <c r="E14" s="22" t="s">
        <v>14847</v>
      </c>
      <c r="F14" s="22" t="s">
        <v>14849</v>
      </c>
      <c r="G14" s="22">
        <v>21601</v>
      </c>
      <c r="H14" s="41" t="s">
        <v>311</v>
      </c>
      <c r="I14" s="22" t="s">
        <v>14874</v>
      </c>
      <c r="J14" s="48" t="s">
        <v>5575</v>
      </c>
      <c r="K14" s="22" t="s">
        <v>35</v>
      </c>
      <c r="L14" s="22" t="s">
        <v>36</v>
      </c>
      <c r="M14" s="22" t="s">
        <v>14850</v>
      </c>
      <c r="N14" s="48">
        <v>12</v>
      </c>
      <c r="O14" s="50">
        <v>49.45</v>
      </c>
      <c r="P14" s="23" t="s">
        <v>37</v>
      </c>
      <c r="Q14" s="50">
        <f t="shared" si="0"/>
        <v>593.40000000000009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51">
        <f t="shared" si="1"/>
        <v>593.40000000000009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14848</v>
      </c>
      <c r="E15" s="22" t="s">
        <v>14847</v>
      </c>
      <c r="F15" s="22" t="s">
        <v>14849</v>
      </c>
      <c r="G15" s="22">
        <v>21601</v>
      </c>
      <c r="H15" s="41" t="s">
        <v>311</v>
      </c>
      <c r="I15" s="22" t="s">
        <v>14875</v>
      </c>
      <c r="J15" s="48" t="s">
        <v>2755</v>
      </c>
      <c r="K15" s="22" t="s">
        <v>35</v>
      </c>
      <c r="L15" s="22" t="s">
        <v>36</v>
      </c>
      <c r="M15" s="22" t="s">
        <v>14850</v>
      </c>
      <c r="N15" s="48">
        <v>12</v>
      </c>
      <c r="O15" s="50">
        <v>30.16</v>
      </c>
      <c r="P15" s="23" t="s">
        <v>37</v>
      </c>
      <c r="Q15" s="50">
        <f t="shared" si="0"/>
        <v>361.92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51">
        <f t="shared" si="1"/>
        <v>361.92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14848</v>
      </c>
      <c r="E16" s="22" t="s">
        <v>14847</v>
      </c>
      <c r="F16" s="22" t="s">
        <v>14849</v>
      </c>
      <c r="G16" s="22">
        <v>21601</v>
      </c>
      <c r="H16" s="41" t="s">
        <v>311</v>
      </c>
      <c r="I16" s="22" t="s">
        <v>14876</v>
      </c>
      <c r="J16" s="48" t="s">
        <v>5509</v>
      </c>
      <c r="K16" s="22" t="s">
        <v>35</v>
      </c>
      <c r="L16" s="22" t="s">
        <v>36</v>
      </c>
      <c r="M16" s="22" t="s">
        <v>14850</v>
      </c>
      <c r="N16" s="48">
        <v>12</v>
      </c>
      <c r="O16" s="50">
        <v>92.8</v>
      </c>
      <c r="P16" s="23" t="s">
        <v>37</v>
      </c>
      <c r="Q16" s="50">
        <f t="shared" si="0"/>
        <v>1113.5999999999999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51">
        <f t="shared" si="1"/>
        <v>1113.5999999999999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14848</v>
      </c>
      <c r="E17" s="22" t="s">
        <v>14847</v>
      </c>
      <c r="F17" s="22" t="s">
        <v>14849</v>
      </c>
      <c r="G17" s="22">
        <v>21601</v>
      </c>
      <c r="H17" s="41" t="s">
        <v>311</v>
      </c>
      <c r="I17" s="22" t="s">
        <v>14877</v>
      </c>
      <c r="J17" s="48" t="s">
        <v>5414</v>
      </c>
      <c r="K17" s="22" t="s">
        <v>35</v>
      </c>
      <c r="L17" s="22" t="s">
        <v>36</v>
      </c>
      <c r="M17" s="22" t="s">
        <v>14850</v>
      </c>
      <c r="N17" s="48">
        <v>8</v>
      </c>
      <c r="O17" s="50">
        <v>45.24</v>
      </c>
      <c r="P17" s="23" t="s">
        <v>37</v>
      </c>
      <c r="Q17" s="50">
        <f t="shared" si="0"/>
        <v>361.92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51">
        <f t="shared" si="1"/>
        <v>361.92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14848</v>
      </c>
      <c r="E18" s="22" t="s">
        <v>14847</v>
      </c>
      <c r="F18" s="22" t="s">
        <v>14849</v>
      </c>
      <c r="G18" s="22">
        <v>24601</v>
      </c>
      <c r="H18" s="41" t="s">
        <v>319</v>
      </c>
      <c r="I18" s="22" t="s">
        <v>14878</v>
      </c>
      <c r="J18" s="48" t="s">
        <v>6832</v>
      </c>
      <c r="K18" s="22" t="s">
        <v>35</v>
      </c>
      <c r="L18" s="22" t="s">
        <v>36</v>
      </c>
      <c r="M18" s="22" t="s">
        <v>556</v>
      </c>
      <c r="N18" s="48">
        <v>5</v>
      </c>
      <c r="O18" s="50">
        <v>40.6</v>
      </c>
      <c r="P18" s="23" t="s">
        <v>37</v>
      </c>
      <c r="Q18" s="50">
        <f t="shared" si="0"/>
        <v>203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51">
        <f t="shared" si="1"/>
        <v>203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14848</v>
      </c>
      <c r="E19" s="22" t="s">
        <v>14847</v>
      </c>
      <c r="F19" s="22" t="s">
        <v>14849</v>
      </c>
      <c r="G19" s="22">
        <v>32601</v>
      </c>
      <c r="H19" s="41" t="s">
        <v>236</v>
      </c>
      <c r="I19" s="22" t="s">
        <v>35</v>
      </c>
      <c r="J19" s="48" t="s">
        <v>14879</v>
      </c>
      <c r="K19" s="22" t="s">
        <v>35</v>
      </c>
      <c r="L19" s="22" t="s">
        <v>36</v>
      </c>
      <c r="M19" s="22" t="s">
        <v>14853</v>
      </c>
      <c r="N19" s="48">
        <v>1</v>
      </c>
      <c r="O19" s="50">
        <v>802.15</v>
      </c>
      <c r="P19" s="23" t="s">
        <v>37</v>
      </c>
      <c r="Q19" s="50">
        <f t="shared" si="0"/>
        <v>802.15</v>
      </c>
      <c r="R19" s="23" t="s">
        <v>35</v>
      </c>
      <c r="S19" s="23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51">
        <f t="shared" si="1"/>
        <v>802.15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14848</v>
      </c>
      <c r="E20" s="22" t="s">
        <v>14847</v>
      </c>
      <c r="F20" s="22" t="s">
        <v>14849</v>
      </c>
      <c r="G20" s="22">
        <v>33901</v>
      </c>
      <c r="H20" s="41" t="s">
        <v>380</v>
      </c>
      <c r="I20" s="22" t="s">
        <v>35</v>
      </c>
      <c r="J20" s="48" t="s">
        <v>14880</v>
      </c>
      <c r="K20" s="22" t="s">
        <v>35</v>
      </c>
      <c r="L20" s="22" t="s">
        <v>36</v>
      </c>
      <c r="M20" s="22" t="s">
        <v>14853</v>
      </c>
      <c r="N20" s="48">
        <v>1</v>
      </c>
      <c r="O20" s="50">
        <v>175</v>
      </c>
      <c r="P20" s="23" t="s">
        <v>37</v>
      </c>
      <c r="Q20" s="50">
        <f t="shared" si="0"/>
        <v>175</v>
      </c>
      <c r="R20" s="23" t="s">
        <v>35</v>
      </c>
      <c r="S20" s="23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51">
        <f t="shared" si="1"/>
        <v>175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14848</v>
      </c>
      <c r="E21" s="22" t="s">
        <v>14847</v>
      </c>
      <c r="F21" s="22" t="s">
        <v>14852</v>
      </c>
      <c r="G21" s="22">
        <v>35801</v>
      </c>
      <c r="H21" s="41" t="s">
        <v>393</v>
      </c>
      <c r="I21" s="22" t="s">
        <v>35</v>
      </c>
      <c r="J21" s="48" t="s">
        <v>14881</v>
      </c>
      <c r="K21" s="22" t="s">
        <v>35</v>
      </c>
      <c r="L21" s="22" t="s">
        <v>36</v>
      </c>
      <c r="M21" s="22" t="s">
        <v>14853</v>
      </c>
      <c r="N21" s="48">
        <v>1</v>
      </c>
      <c r="O21" s="50">
        <v>1260</v>
      </c>
      <c r="P21" s="23" t="s">
        <v>37</v>
      </c>
      <c r="Q21" s="50">
        <f t="shared" si="0"/>
        <v>1260</v>
      </c>
      <c r="R21" s="23" t="s">
        <v>35</v>
      </c>
      <c r="S21" s="23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51">
        <f t="shared" si="1"/>
        <v>1260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14858</v>
      </c>
      <c r="E22" s="22" t="s">
        <v>14859</v>
      </c>
      <c r="F22" s="22" t="s">
        <v>14849</v>
      </c>
      <c r="G22" s="22">
        <v>22104</v>
      </c>
      <c r="H22" s="41" t="s">
        <v>165</v>
      </c>
      <c r="I22" s="22" t="s">
        <v>14854</v>
      </c>
      <c r="J22" s="48" t="s">
        <v>14855</v>
      </c>
      <c r="K22" s="22" t="s">
        <v>35</v>
      </c>
      <c r="L22" s="22" t="s">
        <v>36</v>
      </c>
      <c r="M22" s="22" t="s">
        <v>14850</v>
      </c>
      <c r="N22" s="48">
        <v>28</v>
      </c>
      <c r="O22" s="50">
        <v>32</v>
      </c>
      <c r="P22" s="23" t="s">
        <v>37</v>
      </c>
      <c r="Q22" s="50">
        <f t="shared" si="0"/>
        <v>896</v>
      </c>
      <c r="R22" s="23" t="s">
        <v>35</v>
      </c>
      <c r="S22" s="23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51">
        <f t="shared" si="1"/>
        <v>896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14858</v>
      </c>
      <c r="E23" s="22" t="s">
        <v>14859</v>
      </c>
      <c r="F23" s="22" t="s">
        <v>14860</v>
      </c>
      <c r="G23" s="22">
        <v>26102</v>
      </c>
      <c r="H23" s="41" t="s">
        <v>326</v>
      </c>
      <c r="I23" s="22" t="s">
        <v>14882</v>
      </c>
      <c r="J23" s="48" t="s">
        <v>244</v>
      </c>
      <c r="K23" s="22" t="s">
        <v>35</v>
      </c>
      <c r="L23" s="22" t="s">
        <v>36</v>
      </c>
      <c r="M23" s="22" t="s">
        <v>14861</v>
      </c>
      <c r="N23" s="48">
        <v>1000</v>
      </c>
      <c r="O23" s="50">
        <v>1</v>
      </c>
      <c r="P23" s="23" t="s">
        <v>37</v>
      </c>
      <c r="Q23" s="50">
        <f t="shared" si="0"/>
        <v>1000</v>
      </c>
      <c r="R23" s="23" t="s">
        <v>35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51">
        <f t="shared" si="1"/>
        <v>1000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14856</v>
      </c>
      <c r="E24" s="22" t="s">
        <v>14857</v>
      </c>
      <c r="F24" s="22" t="s">
        <v>14883</v>
      </c>
      <c r="G24" s="22" t="s">
        <v>269</v>
      </c>
      <c r="H24" s="41" t="s">
        <v>326</v>
      </c>
      <c r="I24" s="22" t="s">
        <v>14882</v>
      </c>
      <c r="J24" s="48" t="s">
        <v>244</v>
      </c>
      <c r="K24" s="22" t="s">
        <v>35</v>
      </c>
      <c r="L24" s="22" t="s">
        <v>36</v>
      </c>
      <c r="M24" s="22" t="s">
        <v>14850</v>
      </c>
      <c r="N24" s="48">
        <v>2500</v>
      </c>
      <c r="O24" s="50">
        <v>1</v>
      </c>
      <c r="P24" s="23" t="s">
        <v>37</v>
      </c>
      <c r="Q24" s="50">
        <f t="shared" si="0"/>
        <v>2500</v>
      </c>
      <c r="R24" s="23" t="s">
        <v>35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51">
        <f t="shared" si="1"/>
        <v>2500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14856</v>
      </c>
      <c r="E25" s="22" t="s">
        <v>14857</v>
      </c>
      <c r="F25" s="22" t="s">
        <v>14883</v>
      </c>
      <c r="G25" s="22" t="s">
        <v>14884</v>
      </c>
      <c r="H25" s="41" t="s">
        <v>376</v>
      </c>
      <c r="I25" s="22" t="s">
        <v>35</v>
      </c>
      <c r="J25" s="48" t="s">
        <v>14885</v>
      </c>
      <c r="K25" s="22" t="s">
        <v>35</v>
      </c>
      <c r="L25" s="22" t="s">
        <v>36</v>
      </c>
      <c r="M25" s="22" t="s">
        <v>14853</v>
      </c>
      <c r="N25" s="48">
        <v>1</v>
      </c>
      <c r="O25" s="50">
        <v>9860</v>
      </c>
      <c r="P25" s="23" t="s">
        <v>37</v>
      </c>
      <c r="Q25" s="50">
        <f t="shared" ref="Q25:Q27" si="2">O25*N25</f>
        <v>9860</v>
      </c>
      <c r="R25" s="23" t="s">
        <v>35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51">
        <f t="shared" ref="Z25:Z27" si="3">Q25</f>
        <v>9860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14858</v>
      </c>
      <c r="E26" s="22" t="s">
        <v>14859</v>
      </c>
      <c r="F26" s="22" t="s">
        <v>14886</v>
      </c>
      <c r="G26" s="22" t="s">
        <v>9525</v>
      </c>
      <c r="H26" s="41" t="s">
        <v>327</v>
      </c>
      <c r="I26" s="22" t="s">
        <v>14887</v>
      </c>
      <c r="J26" s="48" t="s">
        <v>9527</v>
      </c>
      <c r="K26" s="22" t="s">
        <v>35</v>
      </c>
      <c r="L26" s="22" t="s">
        <v>36</v>
      </c>
      <c r="M26" s="22" t="s">
        <v>14850</v>
      </c>
      <c r="N26" s="48">
        <v>29</v>
      </c>
      <c r="O26" s="50">
        <v>100</v>
      </c>
      <c r="P26" s="23" t="s">
        <v>37</v>
      </c>
      <c r="Q26" s="50">
        <f t="shared" si="2"/>
        <v>2900</v>
      </c>
      <c r="R26" s="23" t="s">
        <v>35</v>
      </c>
      <c r="S26" s="23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51">
        <f t="shared" si="3"/>
        <v>2900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14862</v>
      </c>
      <c r="E27" s="22" t="s">
        <v>14847</v>
      </c>
      <c r="F27" s="22" t="s">
        <v>14863</v>
      </c>
      <c r="G27" s="22" t="s">
        <v>9525</v>
      </c>
      <c r="H27" s="41" t="s">
        <v>327</v>
      </c>
      <c r="I27" s="22" t="s">
        <v>14864</v>
      </c>
      <c r="J27" s="48" t="s">
        <v>208</v>
      </c>
      <c r="K27" s="22" t="s">
        <v>35</v>
      </c>
      <c r="L27" s="22" t="s">
        <v>36</v>
      </c>
      <c r="M27" s="22" t="s">
        <v>14861</v>
      </c>
      <c r="N27" s="48">
        <v>1500</v>
      </c>
      <c r="O27" s="50">
        <v>1</v>
      </c>
      <c r="P27" s="23" t="s">
        <v>37</v>
      </c>
      <c r="Q27" s="50">
        <f t="shared" si="2"/>
        <v>1500</v>
      </c>
      <c r="R27" s="23" t="s">
        <v>35</v>
      </c>
      <c r="S27" s="23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51">
        <f t="shared" si="3"/>
        <v>1500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5">
      <c r="A28" s="22" t="s">
        <v>14903</v>
      </c>
      <c r="B28" s="22" t="s">
        <v>14888</v>
      </c>
      <c r="C28" s="22" t="s">
        <v>14847</v>
      </c>
      <c r="D28" s="22" t="s">
        <v>14848</v>
      </c>
      <c r="E28" s="22" t="s">
        <v>14847</v>
      </c>
      <c r="F28" s="22" t="s">
        <v>14849</v>
      </c>
      <c r="G28" s="22">
        <v>21101</v>
      </c>
      <c r="H28" s="41" t="s">
        <v>61</v>
      </c>
      <c r="I28" s="22" t="s">
        <v>62</v>
      </c>
      <c r="J28" s="48" t="s">
        <v>14889</v>
      </c>
      <c r="K28" s="22" t="s">
        <v>35</v>
      </c>
      <c r="L28" s="22" t="s">
        <v>36</v>
      </c>
      <c r="M28" s="22" t="s">
        <v>55</v>
      </c>
      <c r="N28" s="48">
        <v>3</v>
      </c>
      <c r="O28" s="50">
        <v>79</v>
      </c>
      <c r="P28" s="23" t="s">
        <v>14890</v>
      </c>
      <c r="Q28" s="50">
        <f t="shared" ref="Q28:Q45" si="4">N28*O28</f>
        <v>237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51">
        <v>237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5">
      <c r="A29" s="22" t="s">
        <v>14903</v>
      </c>
      <c r="B29" s="22" t="s">
        <v>14888</v>
      </c>
      <c r="C29" s="22" t="s">
        <v>14847</v>
      </c>
      <c r="D29" s="22" t="s">
        <v>14848</v>
      </c>
      <c r="E29" s="22" t="s">
        <v>14847</v>
      </c>
      <c r="F29" s="22" t="s">
        <v>14849</v>
      </c>
      <c r="G29" s="22">
        <v>21101</v>
      </c>
      <c r="H29" s="41" t="s">
        <v>61</v>
      </c>
      <c r="I29" s="22" t="s">
        <v>276</v>
      </c>
      <c r="J29" s="48" t="s">
        <v>14891</v>
      </c>
      <c r="K29" s="22" t="s">
        <v>35</v>
      </c>
      <c r="L29" s="22" t="s">
        <v>36</v>
      </c>
      <c r="M29" s="22" t="s">
        <v>68</v>
      </c>
      <c r="N29" s="48">
        <v>5</v>
      </c>
      <c r="O29" s="50">
        <v>789</v>
      </c>
      <c r="P29" s="23" t="s">
        <v>14890</v>
      </c>
      <c r="Q29" s="50">
        <f t="shared" si="4"/>
        <v>3945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51">
        <v>3945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5">
      <c r="A30" s="22" t="s">
        <v>14903</v>
      </c>
      <c r="B30" s="22" t="s">
        <v>14888</v>
      </c>
      <c r="C30" s="22" t="s">
        <v>14847</v>
      </c>
      <c r="D30" s="22" t="s">
        <v>14848</v>
      </c>
      <c r="E30" s="22" t="s">
        <v>14847</v>
      </c>
      <c r="F30" s="22" t="s">
        <v>14849</v>
      </c>
      <c r="G30" s="22">
        <v>22104</v>
      </c>
      <c r="H30" s="41" t="s">
        <v>165</v>
      </c>
      <c r="I30" s="22" t="s">
        <v>168</v>
      </c>
      <c r="J30" s="48" t="s">
        <v>14892</v>
      </c>
      <c r="K30" s="22" t="s">
        <v>35</v>
      </c>
      <c r="L30" s="22" t="s">
        <v>36</v>
      </c>
      <c r="M30" s="22" t="s">
        <v>14850</v>
      </c>
      <c r="N30" s="48">
        <v>16</v>
      </c>
      <c r="O30" s="50">
        <v>55</v>
      </c>
      <c r="P30" s="23" t="s">
        <v>14890</v>
      </c>
      <c r="Q30" s="50">
        <f t="shared" si="4"/>
        <v>880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51">
        <v>880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5">
      <c r="A31" s="22" t="s">
        <v>14903</v>
      </c>
      <c r="B31" s="22" t="s">
        <v>14888</v>
      </c>
      <c r="C31" s="22" t="s">
        <v>14847</v>
      </c>
      <c r="D31" s="22" t="s">
        <v>14893</v>
      </c>
      <c r="E31" s="22" t="s">
        <v>14894</v>
      </c>
      <c r="F31" s="22" t="s">
        <v>14849</v>
      </c>
      <c r="G31" s="22">
        <v>21101</v>
      </c>
      <c r="H31" s="41" t="s">
        <v>61</v>
      </c>
      <c r="I31" s="22" t="s">
        <v>62</v>
      </c>
      <c r="J31" s="48" t="s">
        <v>14889</v>
      </c>
      <c r="K31" s="22" t="s">
        <v>35</v>
      </c>
      <c r="L31" s="22" t="s">
        <v>36</v>
      </c>
      <c r="M31" s="22" t="s">
        <v>55</v>
      </c>
      <c r="N31" s="48">
        <v>2</v>
      </c>
      <c r="O31" s="50">
        <v>79</v>
      </c>
      <c r="P31" s="23" t="s">
        <v>14890</v>
      </c>
      <c r="Q31" s="50">
        <f t="shared" si="4"/>
        <v>158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51">
        <v>158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5">
      <c r="A32" s="22" t="s">
        <v>14903</v>
      </c>
      <c r="B32" s="22" t="s">
        <v>14888</v>
      </c>
      <c r="C32" s="22" t="s">
        <v>14847</v>
      </c>
      <c r="D32" s="22" t="s">
        <v>14856</v>
      </c>
      <c r="E32" s="22" t="s">
        <v>14857</v>
      </c>
      <c r="F32" s="22" t="s">
        <v>14849</v>
      </c>
      <c r="G32" s="22">
        <v>21101</v>
      </c>
      <c r="H32" s="41" t="s">
        <v>61</v>
      </c>
      <c r="I32" s="22" t="s">
        <v>276</v>
      </c>
      <c r="J32" s="48" t="s">
        <v>14891</v>
      </c>
      <c r="K32" s="22" t="s">
        <v>35</v>
      </c>
      <c r="L32" s="22" t="s">
        <v>36</v>
      </c>
      <c r="M32" s="22" t="s">
        <v>68</v>
      </c>
      <c r="N32" s="48">
        <v>1</v>
      </c>
      <c r="O32" s="50">
        <v>789</v>
      </c>
      <c r="P32" s="23" t="s">
        <v>14890</v>
      </c>
      <c r="Q32" s="50">
        <f t="shared" si="4"/>
        <v>789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51">
        <v>789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5">
      <c r="A33" s="22" t="s">
        <v>14903</v>
      </c>
      <c r="B33" s="22" t="s">
        <v>14888</v>
      </c>
      <c r="C33" s="22" t="s">
        <v>14847</v>
      </c>
      <c r="D33" s="22" t="s">
        <v>14856</v>
      </c>
      <c r="E33" s="22" t="s">
        <v>14857</v>
      </c>
      <c r="F33" s="22" t="s">
        <v>14849</v>
      </c>
      <c r="G33" s="22">
        <v>21101</v>
      </c>
      <c r="H33" s="41" t="s">
        <v>61</v>
      </c>
      <c r="I33" s="22" t="s">
        <v>62</v>
      </c>
      <c r="J33" s="48" t="s">
        <v>14889</v>
      </c>
      <c r="K33" s="22" t="s">
        <v>35</v>
      </c>
      <c r="L33" s="22" t="s">
        <v>36</v>
      </c>
      <c r="M33" s="22" t="s">
        <v>55</v>
      </c>
      <c r="N33" s="48">
        <v>8</v>
      </c>
      <c r="O33" s="50">
        <v>79</v>
      </c>
      <c r="P33" s="23" t="s">
        <v>14890</v>
      </c>
      <c r="Q33" s="50">
        <f t="shared" si="4"/>
        <v>632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51">
        <v>632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5">
      <c r="A34" s="22" t="s">
        <v>14903</v>
      </c>
      <c r="B34" s="22" t="s">
        <v>14888</v>
      </c>
      <c r="C34" s="22" t="s">
        <v>14847</v>
      </c>
      <c r="D34" s="22" t="s">
        <v>14856</v>
      </c>
      <c r="E34" s="22" t="s">
        <v>14857</v>
      </c>
      <c r="F34" s="22" t="s">
        <v>14883</v>
      </c>
      <c r="G34" s="22">
        <v>21101</v>
      </c>
      <c r="H34" s="41" t="s">
        <v>61</v>
      </c>
      <c r="I34" s="22" t="s">
        <v>62</v>
      </c>
      <c r="J34" s="48" t="s">
        <v>14889</v>
      </c>
      <c r="K34" s="22" t="s">
        <v>35</v>
      </c>
      <c r="L34" s="22" t="s">
        <v>36</v>
      </c>
      <c r="M34" s="22" t="s">
        <v>55</v>
      </c>
      <c r="N34" s="48">
        <v>1</v>
      </c>
      <c r="O34" s="50">
        <v>79</v>
      </c>
      <c r="P34" s="23" t="s">
        <v>14890</v>
      </c>
      <c r="Q34" s="50">
        <f t="shared" si="4"/>
        <v>79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51">
        <v>79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5">
      <c r="A35" s="22" t="s">
        <v>14903</v>
      </c>
      <c r="B35" s="22" t="s">
        <v>14888</v>
      </c>
      <c r="C35" s="22" t="s">
        <v>14847</v>
      </c>
      <c r="D35" s="22" t="s">
        <v>14858</v>
      </c>
      <c r="E35" s="22" t="s">
        <v>14859</v>
      </c>
      <c r="F35" s="22" t="s">
        <v>14895</v>
      </c>
      <c r="G35" s="22">
        <v>21101</v>
      </c>
      <c r="H35" s="41" t="s">
        <v>61</v>
      </c>
      <c r="I35" s="22" t="s">
        <v>62</v>
      </c>
      <c r="J35" s="48" t="s">
        <v>14889</v>
      </c>
      <c r="K35" s="22" t="s">
        <v>35</v>
      </c>
      <c r="L35" s="22" t="s">
        <v>36</v>
      </c>
      <c r="M35" s="22" t="s">
        <v>55</v>
      </c>
      <c r="N35" s="48">
        <v>8</v>
      </c>
      <c r="O35" s="50">
        <v>79</v>
      </c>
      <c r="P35" s="23" t="s">
        <v>14890</v>
      </c>
      <c r="Q35" s="50">
        <f t="shared" si="4"/>
        <v>632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51">
        <v>632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5">
      <c r="A36" s="22" t="s">
        <v>14903</v>
      </c>
      <c r="B36" s="22" t="s">
        <v>14888</v>
      </c>
      <c r="C36" s="22" t="s">
        <v>14847</v>
      </c>
      <c r="D36" s="22" t="s">
        <v>14858</v>
      </c>
      <c r="E36" s="22" t="s">
        <v>14859</v>
      </c>
      <c r="F36" s="22" t="s">
        <v>14895</v>
      </c>
      <c r="G36" s="22">
        <v>21101</v>
      </c>
      <c r="H36" s="41" t="s">
        <v>61</v>
      </c>
      <c r="I36" s="22" t="s">
        <v>276</v>
      </c>
      <c r="J36" s="48" t="s">
        <v>14891</v>
      </c>
      <c r="K36" s="22" t="s">
        <v>35</v>
      </c>
      <c r="L36" s="22" t="s">
        <v>36</v>
      </c>
      <c r="M36" s="22" t="s">
        <v>68</v>
      </c>
      <c r="N36" s="48">
        <v>1</v>
      </c>
      <c r="O36" s="50">
        <v>789</v>
      </c>
      <c r="P36" s="23" t="s">
        <v>14890</v>
      </c>
      <c r="Q36" s="50">
        <f t="shared" si="4"/>
        <v>789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51">
        <v>789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5">
      <c r="A37" s="22" t="s">
        <v>14903</v>
      </c>
      <c r="B37" s="22" t="s">
        <v>14888</v>
      </c>
      <c r="C37" s="22" t="s">
        <v>14847</v>
      </c>
      <c r="D37" s="22" t="s">
        <v>14858</v>
      </c>
      <c r="E37" s="22" t="s">
        <v>14896</v>
      </c>
      <c r="F37" s="22" t="s">
        <v>14895</v>
      </c>
      <c r="G37" s="22">
        <v>22104</v>
      </c>
      <c r="H37" s="41" t="s">
        <v>165</v>
      </c>
      <c r="I37" s="22" t="s">
        <v>168</v>
      </c>
      <c r="J37" s="48" t="s">
        <v>14892</v>
      </c>
      <c r="K37" s="22" t="s">
        <v>35</v>
      </c>
      <c r="L37" s="22" t="s">
        <v>36</v>
      </c>
      <c r="M37" s="22" t="s">
        <v>14850</v>
      </c>
      <c r="N37" s="48">
        <v>14</v>
      </c>
      <c r="O37" s="50">
        <v>55</v>
      </c>
      <c r="P37" s="23" t="s">
        <v>14890</v>
      </c>
      <c r="Q37" s="50">
        <f t="shared" si="4"/>
        <v>770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51">
        <v>770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5">
      <c r="A38" s="22" t="s">
        <v>14903</v>
      </c>
      <c r="B38" s="22" t="s">
        <v>14888</v>
      </c>
      <c r="C38" s="22" t="s">
        <v>14847</v>
      </c>
      <c r="D38" s="22" t="s">
        <v>14862</v>
      </c>
      <c r="E38" s="22" t="s">
        <v>14847</v>
      </c>
      <c r="F38" s="22" t="s">
        <v>14897</v>
      </c>
      <c r="G38" s="22">
        <v>21101</v>
      </c>
      <c r="H38" s="41" t="s">
        <v>61</v>
      </c>
      <c r="I38" s="22" t="s">
        <v>84</v>
      </c>
      <c r="J38" s="48" t="s">
        <v>85</v>
      </c>
      <c r="K38" s="22" t="s">
        <v>35</v>
      </c>
      <c r="L38" s="22" t="s">
        <v>36</v>
      </c>
      <c r="M38" s="22" t="s">
        <v>14850</v>
      </c>
      <c r="N38" s="48">
        <v>5</v>
      </c>
      <c r="O38" s="50">
        <v>58</v>
      </c>
      <c r="P38" s="23" t="s">
        <v>14890</v>
      </c>
      <c r="Q38" s="50">
        <f t="shared" si="4"/>
        <v>290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51">
        <v>290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5">
      <c r="A39" s="22" t="s">
        <v>14903</v>
      </c>
      <c r="B39" s="22" t="s">
        <v>14888</v>
      </c>
      <c r="C39" s="22" t="s">
        <v>14847</v>
      </c>
      <c r="D39" s="22" t="s">
        <v>14862</v>
      </c>
      <c r="E39" s="22" t="s">
        <v>14847</v>
      </c>
      <c r="F39" s="22" t="s">
        <v>14897</v>
      </c>
      <c r="G39" s="22">
        <v>21101</v>
      </c>
      <c r="H39" s="41" t="s">
        <v>61</v>
      </c>
      <c r="I39" s="22" t="s">
        <v>805</v>
      </c>
      <c r="J39" s="48" t="s">
        <v>14898</v>
      </c>
      <c r="K39" s="22" t="s">
        <v>35</v>
      </c>
      <c r="L39" s="22" t="s">
        <v>36</v>
      </c>
      <c r="M39" s="22" t="s">
        <v>14850</v>
      </c>
      <c r="N39" s="48">
        <v>4</v>
      </c>
      <c r="O39" s="50">
        <v>65</v>
      </c>
      <c r="P39" s="23" t="s">
        <v>14890</v>
      </c>
      <c r="Q39" s="50">
        <f t="shared" si="4"/>
        <v>260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51">
        <v>260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5">
      <c r="A40" s="22" t="s">
        <v>14903</v>
      </c>
      <c r="B40" s="22" t="s">
        <v>14888</v>
      </c>
      <c r="C40" s="22" t="s">
        <v>14847</v>
      </c>
      <c r="D40" s="22" t="s">
        <v>14862</v>
      </c>
      <c r="E40" s="22" t="s">
        <v>14847</v>
      </c>
      <c r="F40" s="22" t="s">
        <v>14897</v>
      </c>
      <c r="G40" s="22">
        <v>21101</v>
      </c>
      <c r="H40" s="41" t="s">
        <v>61</v>
      </c>
      <c r="I40" s="22" t="s">
        <v>1542</v>
      </c>
      <c r="J40" s="48" t="s">
        <v>14899</v>
      </c>
      <c r="K40" s="22" t="s">
        <v>35</v>
      </c>
      <c r="L40" s="22" t="s">
        <v>36</v>
      </c>
      <c r="M40" s="22" t="s">
        <v>55</v>
      </c>
      <c r="N40" s="48">
        <v>10</v>
      </c>
      <c r="O40" s="50">
        <v>46</v>
      </c>
      <c r="P40" s="23" t="s">
        <v>14890</v>
      </c>
      <c r="Q40" s="50">
        <f t="shared" si="4"/>
        <v>460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51">
        <v>460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5">
      <c r="A41" s="22" t="s">
        <v>14903</v>
      </c>
      <c r="B41" s="22" t="s">
        <v>14888</v>
      </c>
      <c r="C41" s="22" t="s">
        <v>14847</v>
      </c>
      <c r="D41" s="22" t="s">
        <v>14862</v>
      </c>
      <c r="E41" s="22" t="s">
        <v>14847</v>
      </c>
      <c r="F41" s="22" t="s">
        <v>14897</v>
      </c>
      <c r="G41" s="22">
        <v>21101</v>
      </c>
      <c r="H41" s="41" t="s">
        <v>61</v>
      </c>
      <c r="I41" s="22" t="s">
        <v>2803</v>
      </c>
      <c r="J41" s="48" t="s">
        <v>14900</v>
      </c>
      <c r="K41" s="22" t="s">
        <v>35</v>
      </c>
      <c r="L41" s="22" t="s">
        <v>36</v>
      </c>
      <c r="M41" s="22" t="s">
        <v>55</v>
      </c>
      <c r="N41" s="48">
        <v>2</v>
      </c>
      <c r="O41" s="50">
        <v>58</v>
      </c>
      <c r="P41" s="23" t="s">
        <v>14890</v>
      </c>
      <c r="Q41" s="50">
        <f t="shared" si="4"/>
        <v>116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51">
        <v>116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5">
      <c r="A42" s="22" t="s">
        <v>14903</v>
      </c>
      <c r="B42" s="22" t="s">
        <v>14888</v>
      </c>
      <c r="C42" s="22" t="s">
        <v>14847</v>
      </c>
      <c r="D42" s="22" t="s">
        <v>14862</v>
      </c>
      <c r="E42" s="22" t="s">
        <v>14847</v>
      </c>
      <c r="F42" s="22" t="s">
        <v>14897</v>
      </c>
      <c r="G42" s="22">
        <v>21101</v>
      </c>
      <c r="H42" s="41" t="s">
        <v>61</v>
      </c>
      <c r="I42" s="22" t="s">
        <v>2855</v>
      </c>
      <c r="J42" s="48" t="s">
        <v>562</v>
      </c>
      <c r="K42" s="22" t="s">
        <v>35</v>
      </c>
      <c r="L42" s="22" t="s">
        <v>36</v>
      </c>
      <c r="M42" s="22" t="s">
        <v>68</v>
      </c>
      <c r="N42" s="48">
        <v>2</v>
      </c>
      <c r="O42" s="50">
        <v>52</v>
      </c>
      <c r="P42" s="23" t="s">
        <v>14890</v>
      </c>
      <c r="Q42" s="50">
        <f t="shared" si="4"/>
        <v>104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51">
        <v>104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5">
      <c r="A43" s="22" t="s">
        <v>14903</v>
      </c>
      <c r="B43" s="22" t="s">
        <v>14888</v>
      </c>
      <c r="C43" s="22" t="s">
        <v>14847</v>
      </c>
      <c r="D43" s="22" t="s">
        <v>14862</v>
      </c>
      <c r="E43" s="22" t="s">
        <v>14847</v>
      </c>
      <c r="F43" s="22" t="s">
        <v>14897</v>
      </c>
      <c r="G43" s="22">
        <v>21101</v>
      </c>
      <c r="H43" s="41" t="s">
        <v>61</v>
      </c>
      <c r="I43" s="22" t="s">
        <v>1470</v>
      </c>
      <c r="J43" s="48" t="s">
        <v>107</v>
      </c>
      <c r="K43" s="22" t="s">
        <v>35</v>
      </c>
      <c r="L43" s="22" t="s">
        <v>36</v>
      </c>
      <c r="M43" s="22" t="s">
        <v>14850</v>
      </c>
      <c r="N43" s="48">
        <v>20</v>
      </c>
      <c r="O43" s="50">
        <v>5</v>
      </c>
      <c r="P43" s="23" t="s">
        <v>14890</v>
      </c>
      <c r="Q43" s="50">
        <f t="shared" si="4"/>
        <v>100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51">
        <v>100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5">
      <c r="A44" s="22" t="s">
        <v>14903</v>
      </c>
      <c r="B44" s="22" t="s">
        <v>14888</v>
      </c>
      <c r="C44" s="22" t="s">
        <v>14847</v>
      </c>
      <c r="D44" s="22" t="s">
        <v>14862</v>
      </c>
      <c r="E44" s="22" t="s">
        <v>14847</v>
      </c>
      <c r="F44" s="22" t="s">
        <v>14897</v>
      </c>
      <c r="G44" s="22">
        <v>21101</v>
      </c>
      <c r="H44" s="41" t="s">
        <v>61</v>
      </c>
      <c r="I44" s="22" t="s">
        <v>276</v>
      </c>
      <c r="J44" s="48" t="s">
        <v>14901</v>
      </c>
      <c r="K44" s="22" t="s">
        <v>35</v>
      </c>
      <c r="L44" s="22" t="s">
        <v>36</v>
      </c>
      <c r="M44" s="22" t="s">
        <v>68</v>
      </c>
      <c r="N44" s="48">
        <v>1</v>
      </c>
      <c r="O44" s="50">
        <v>789</v>
      </c>
      <c r="P44" s="23" t="s">
        <v>14890</v>
      </c>
      <c r="Q44" s="50">
        <f t="shared" si="4"/>
        <v>789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51">
        <v>789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5">
      <c r="A45" s="22" t="s">
        <v>14903</v>
      </c>
      <c r="B45" s="22" t="s">
        <v>14888</v>
      </c>
      <c r="C45" s="22" t="s">
        <v>14847</v>
      </c>
      <c r="D45" s="22" t="s">
        <v>14862</v>
      </c>
      <c r="E45" s="22" t="s">
        <v>14847</v>
      </c>
      <c r="F45" s="22" t="s">
        <v>14897</v>
      </c>
      <c r="G45" s="22">
        <v>26103</v>
      </c>
      <c r="H45" s="41" t="s">
        <v>327</v>
      </c>
      <c r="I45" s="22" t="s">
        <v>9523</v>
      </c>
      <c r="J45" s="48" t="s">
        <v>9524</v>
      </c>
      <c r="K45" s="22" t="s">
        <v>14902</v>
      </c>
      <c r="L45" s="22" t="s">
        <v>36</v>
      </c>
      <c r="M45" s="22" t="s">
        <v>14850</v>
      </c>
      <c r="N45" s="48">
        <v>12</v>
      </c>
      <c r="O45" s="50">
        <v>200</v>
      </c>
      <c r="P45" s="23" t="s">
        <v>14890</v>
      </c>
      <c r="Q45" s="50">
        <f t="shared" si="4"/>
        <v>2400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51">
        <v>2400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5">
      <c r="A46" s="22" t="s">
        <v>14903</v>
      </c>
      <c r="B46" s="22" t="s">
        <v>14904</v>
      </c>
      <c r="C46" s="22" t="s">
        <v>14905</v>
      </c>
      <c r="D46" s="22" t="s">
        <v>14906</v>
      </c>
      <c r="E46" s="22" t="s">
        <v>14907</v>
      </c>
      <c r="F46" s="22" t="s">
        <v>14908</v>
      </c>
      <c r="G46" s="22" t="s">
        <v>14909</v>
      </c>
      <c r="H46" s="41" t="s">
        <v>14910</v>
      </c>
      <c r="I46" s="22" t="s">
        <v>9489</v>
      </c>
      <c r="J46" s="48" t="s">
        <v>9490</v>
      </c>
      <c r="K46" s="22" t="s">
        <v>35</v>
      </c>
      <c r="L46" s="22" t="s">
        <v>36</v>
      </c>
      <c r="M46" s="22" t="s">
        <v>14850</v>
      </c>
      <c r="N46" s="48">
        <v>41</v>
      </c>
      <c r="O46" s="50">
        <v>100</v>
      </c>
      <c r="P46" s="23" t="s">
        <v>37</v>
      </c>
      <c r="Q46" s="50">
        <f>N46*O46</f>
        <v>4100</v>
      </c>
      <c r="R46" s="23" t="s">
        <v>35</v>
      </c>
      <c r="S46" s="23" t="s">
        <v>35</v>
      </c>
      <c r="T46" s="23" t="s">
        <v>35</v>
      </c>
      <c r="U46" s="23" t="s">
        <v>35</v>
      </c>
      <c r="V46" s="23" t="s">
        <v>35</v>
      </c>
      <c r="W46" s="23" t="s">
        <v>35</v>
      </c>
      <c r="X46" s="23" t="s">
        <v>35</v>
      </c>
      <c r="Y46" s="23" t="s">
        <v>35</v>
      </c>
      <c r="Z46" s="51">
        <f>Q46</f>
        <v>4100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5">
      <c r="A47" s="22" t="s">
        <v>14903</v>
      </c>
      <c r="B47" s="22" t="s">
        <v>14904</v>
      </c>
      <c r="C47" s="22" t="s">
        <v>14905</v>
      </c>
      <c r="D47" s="22" t="s">
        <v>14911</v>
      </c>
      <c r="E47" s="22" t="s">
        <v>14912</v>
      </c>
      <c r="F47" s="22" t="s">
        <v>14913</v>
      </c>
      <c r="G47" s="22" t="s">
        <v>14909</v>
      </c>
      <c r="H47" s="41" t="s">
        <v>14910</v>
      </c>
      <c r="I47" s="22" t="s">
        <v>9489</v>
      </c>
      <c r="J47" s="48" t="s">
        <v>9490</v>
      </c>
      <c r="K47" s="22" t="s">
        <v>35</v>
      </c>
      <c r="L47" s="22" t="s">
        <v>36</v>
      </c>
      <c r="M47" s="22" t="s">
        <v>14850</v>
      </c>
      <c r="N47" s="48">
        <v>8</v>
      </c>
      <c r="O47" s="50">
        <v>100</v>
      </c>
      <c r="P47" s="23" t="s">
        <v>37</v>
      </c>
      <c r="Q47" s="50">
        <f t="shared" ref="Q47:Q48" si="5">N47*O47</f>
        <v>800</v>
      </c>
      <c r="R47" s="23" t="s">
        <v>35</v>
      </c>
      <c r="S47" s="23" t="s">
        <v>35</v>
      </c>
      <c r="T47" s="23" t="s">
        <v>35</v>
      </c>
      <c r="U47" s="23" t="s">
        <v>35</v>
      </c>
      <c r="V47" s="23" t="s">
        <v>35</v>
      </c>
      <c r="W47" s="23" t="s">
        <v>35</v>
      </c>
      <c r="X47" s="23" t="s">
        <v>35</v>
      </c>
      <c r="Y47" s="23" t="s">
        <v>35</v>
      </c>
      <c r="Z47" s="51">
        <f t="shared" ref="Z47:Z48" si="6">Q47</f>
        <v>800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5">
      <c r="A48" s="22" t="s">
        <v>14903</v>
      </c>
      <c r="B48" s="22" t="s">
        <v>14904</v>
      </c>
      <c r="C48" s="22" t="s">
        <v>14905</v>
      </c>
      <c r="D48" s="22" t="s">
        <v>14914</v>
      </c>
      <c r="E48" s="22" t="s">
        <v>14905</v>
      </c>
      <c r="F48" s="22" t="s">
        <v>14915</v>
      </c>
      <c r="G48" s="22" t="s">
        <v>14916</v>
      </c>
      <c r="H48" s="41" t="s">
        <v>165</v>
      </c>
      <c r="I48" s="22" t="s">
        <v>5935</v>
      </c>
      <c r="J48" s="48" t="s">
        <v>5936</v>
      </c>
      <c r="K48" s="22" t="s">
        <v>35</v>
      </c>
      <c r="L48" s="22" t="s">
        <v>36</v>
      </c>
      <c r="M48" s="22" t="s">
        <v>14850</v>
      </c>
      <c r="N48" s="48">
        <v>20</v>
      </c>
      <c r="O48" s="50">
        <v>55</v>
      </c>
      <c r="P48" s="23" t="s">
        <v>37</v>
      </c>
      <c r="Q48" s="50">
        <f t="shared" si="5"/>
        <v>1100</v>
      </c>
      <c r="R48" s="23" t="s">
        <v>35</v>
      </c>
      <c r="S48" s="23" t="s">
        <v>35</v>
      </c>
      <c r="T48" s="23" t="s">
        <v>35</v>
      </c>
      <c r="U48" s="23" t="s">
        <v>35</v>
      </c>
      <c r="V48" s="23" t="s">
        <v>35</v>
      </c>
      <c r="W48" s="23" t="s">
        <v>35</v>
      </c>
      <c r="X48" s="23" t="s">
        <v>35</v>
      </c>
      <c r="Y48" s="23" t="s">
        <v>35</v>
      </c>
      <c r="Z48" s="51">
        <f t="shared" si="6"/>
        <v>1100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5">
      <c r="A49" s="22" t="s">
        <v>14903</v>
      </c>
      <c r="B49" s="22" t="s">
        <v>14917</v>
      </c>
      <c r="C49" s="22" t="s">
        <v>14847</v>
      </c>
      <c r="D49" s="22" t="s">
        <v>14848</v>
      </c>
      <c r="E49" s="22" t="s">
        <v>14847</v>
      </c>
      <c r="F49" s="22" t="s">
        <v>14849</v>
      </c>
      <c r="G49" s="22" t="s">
        <v>14918</v>
      </c>
      <c r="H49" s="41" t="s">
        <v>14919</v>
      </c>
      <c r="I49" s="22"/>
      <c r="J49" s="48" t="s">
        <v>14920</v>
      </c>
      <c r="K49" s="22" t="s">
        <v>35</v>
      </c>
      <c r="L49" s="22" t="s">
        <v>36</v>
      </c>
      <c r="M49" s="22" t="s">
        <v>14853</v>
      </c>
      <c r="N49" s="48">
        <v>1450</v>
      </c>
      <c r="O49" s="50">
        <v>1</v>
      </c>
      <c r="P49" s="23" t="s">
        <v>14890</v>
      </c>
      <c r="Q49" s="50">
        <f t="shared" ref="Q49:Q55" si="7">N49*O49</f>
        <v>1450</v>
      </c>
      <c r="R49" s="23">
        <v>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51">
        <f>Q49</f>
        <v>1450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5">
      <c r="A50" s="22" t="s">
        <v>14903</v>
      </c>
      <c r="B50" s="22" t="s">
        <v>14917</v>
      </c>
      <c r="C50" s="22" t="s">
        <v>14847</v>
      </c>
      <c r="D50" s="22" t="s">
        <v>14858</v>
      </c>
      <c r="E50" s="22" t="s">
        <v>14896</v>
      </c>
      <c r="F50" s="22" t="s">
        <v>14895</v>
      </c>
      <c r="G50" s="22" t="s">
        <v>8343</v>
      </c>
      <c r="H50" s="41" t="s">
        <v>14921</v>
      </c>
      <c r="I50" s="22" t="s">
        <v>11752</v>
      </c>
      <c r="J50" s="48" t="s">
        <v>11753</v>
      </c>
      <c r="K50" s="22" t="s">
        <v>35</v>
      </c>
      <c r="L50" s="22" t="s">
        <v>36</v>
      </c>
      <c r="M50" s="22" t="s">
        <v>14850</v>
      </c>
      <c r="N50" s="48">
        <v>3</v>
      </c>
      <c r="O50" s="50">
        <v>186</v>
      </c>
      <c r="P50" s="23" t="s">
        <v>14890</v>
      </c>
      <c r="Q50" s="50">
        <f t="shared" si="7"/>
        <v>558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51">
        <f t="shared" ref="Z50:Z55" si="8">Q50</f>
        <v>558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5">
      <c r="A51" s="22" t="s">
        <v>14903</v>
      </c>
      <c r="B51" s="22" t="s">
        <v>14917</v>
      </c>
      <c r="C51" s="22" t="s">
        <v>14847</v>
      </c>
      <c r="D51" s="22" t="s">
        <v>14858</v>
      </c>
      <c r="E51" s="22" t="s">
        <v>14896</v>
      </c>
      <c r="F51" s="22" t="s">
        <v>14895</v>
      </c>
      <c r="G51" s="22" t="s">
        <v>8343</v>
      </c>
      <c r="H51" s="41" t="s">
        <v>14921</v>
      </c>
      <c r="I51" s="22" t="s">
        <v>11332</v>
      </c>
      <c r="J51" s="48" t="s">
        <v>11333</v>
      </c>
      <c r="K51" s="22" t="s">
        <v>35</v>
      </c>
      <c r="L51" s="22" t="s">
        <v>36</v>
      </c>
      <c r="M51" s="22" t="s">
        <v>14850</v>
      </c>
      <c r="N51" s="48">
        <v>6</v>
      </c>
      <c r="O51" s="50">
        <v>150</v>
      </c>
      <c r="P51" s="23" t="s">
        <v>14890</v>
      </c>
      <c r="Q51" s="50">
        <f t="shared" si="7"/>
        <v>900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51">
        <f t="shared" si="8"/>
        <v>900</v>
      </c>
      <c r="AA51" s="23" t="s">
        <v>35</v>
      </c>
      <c r="AB51" s="23" t="s">
        <v>35</v>
      </c>
      <c r="AC51" s="23" t="s">
        <v>35</v>
      </c>
    </row>
    <row r="52" spans="1:29" s="21" customFormat="1" ht="46.5" customHeight="1" x14ac:dyDescent="0.35">
      <c r="A52" s="22" t="s">
        <v>14903</v>
      </c>
      <c r="B52" s="22" t="s">
        <v>14917</v>
      </c>
      <c r="C52" s="22" t="s">
        <v>14847</v>
      </c>
      <c r="D52" s="22" t="s">
        <v>14848</v>
      </c>
      <c r="E52" s="22" t="s">
        <v>14847</v>
      </c>
      <c r="F52" s="22" t="s">
        <v>14849</v>
      </c>
      <c r="G52" s="22" t="s">
        <v>14922</v>
      </c>
      <c r="H52" s="41" t="s">
        <v>14923</v>
      </c>
      <c r="I52" s="22"/>
      <c r="J52" s="48" t="s">
        <v>14924</v>
      </c>
      <c r="K52" s="22" t="s">
        <v>35</v>
      </c>
      <c r="L52" s="22" t="s">
        <v>36</v>
      </c>
      <c r="M52" s="22" t="s">
        <v>14925</v>
      </c>
      <c r="N52" s="48">
        <v>348</v>
      </c>
      <c r="O52" s="50">
        <v>1</v>
      </c>
      <c r="P52" s="23" t="s">
        <v>14890</v>
      </c>
      <c r="Q52" s="50">
        <f t="shared" si="7"/>
        <v>348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51">
        <f t="shared" si="8"/>
        <v>348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5">
      <c r="A53" s="22" t="s">
        <v>14903</v>
      </c>
      <c r="B53" s="22" t="s">
        <v>14917</v>
      </c>
      <c r="C53" s="22" t="s">
        <v>14847</v>
      </c>
      <c r="D53" s="22" t="s">
        <v>14858</v>
      </c>
      <c r="E53" s="22" t="s">
        <v>14896</v>
      </c>
      <c r="F53" s="22" t="s">
        <v>14895</v>
      </c>
      <c r="G53" s="22" t="s">
        <v>14926</v>
      </c>
      <c r="H53" s="41" t="s">
        <v>14927</v>
      </c>
      <c r="I53" s="22"/>
      <c r="J53" s="48" t="s">
        <v>14928</v>
      </c>
      <c r="K53" s="22" t="s">
        <v>35</v>
      </c>
      <c r="L53" s="22" t="s">
        <v>36</v>
      </c>
      <c r="M53" s="22" t="s">
        <v>14853</v>
      </c>
      <c r="N53" s="48">
        <v>2412</v>
      </c>
      <c r="O53" s="50">
        <v>1</v>
      </c>
      <c r="P53" s="23" t="s">
        <v>14890</v>
      </c>
      <c r="Q53" s="50">
        <f t="shared" si="7"/>
        <v>2412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51">
        <f t="shared" si="8"/>
        <v>2412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5">
      <c r="A54" s="22" t="s">
        <v>14903</v>
      </c>
      <c r="B54" s="22" t="s">
        <v>14917</v>
      </c>
      <c r="C54" s="22" t="s">
        <v>14847</v>
      </c>
      <c r="D54" s="22" t="s">
        <v>14858</v>
      </c>
      <c r="E54" s="22" t="s">
        <v>14859</v>
      </c>
      <c r="F54" s="22" t="s">
        <v>14895</v>
      </c>
      <c r="G54" s="22" t="s">
        <v>14926</v>
      </c>
      <c r="H54" s="41" t="s">
        <v>14927</v>
      </c>
      <c r="I54" s="22"/>
      <c r="J54" s="48" t="s">
        <v>14928</v>
      </c>
      <c r="K54" s="22" t="s">
        <v>35</v>
      </c>
      <c r="L54" s="22" t="s">
        <v>36</v>
      </c>
      <c r="M54" s="22" t="s">
        <v>14853</v>
      </c>
      <c r="N54" s="48">
        <v>1247</v>
      </c>
      <c r="O54" s="50">
        <v>1</v>
      </c>
      <c r="P54" s="23" t="s">
        <v>14890</v>
      </c>
      <c r="Q54" s="50">
        <f t="shared" si="7"/>
        <v>1247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51">
        <f t="shared" si="8"/>
        <v>1247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5">
      <c r="A55" s="22" t="s">
        <v>14903</v>
      </c>
      <c r="B55" s="22" t="s">
        <v>14917</v>
      </c>
      <c r="C55" s="22" t="s">
        <v>14847</v>
      </c>
      <c r="D55" s="22" t="s">
        <v>14848</v>
      </c>
      <c r="E55" s="22" t="s">
        <v>14847</v>
      </c>
      <c r="F55" s="22" t="s">
        <v>14852</v>
      </c>
      <c r="G55" s="22" t="s">
        <v>14926</v>
      </c>
      <c r="H55" s="41" t="s">
        <v>14927</v>
      </c>
      <c r="I55" s="22"/>
      <c r="J55" s="48" t="s">
        <v>14928</v>
      </c>
      <c r="K55" s="22" t="s">
        <v>35</v>
      </c>
      <c r="L55" s="22" t="s">
        <v>36</v>
      </c>
      <c r="M55" s="22" t="s">
        <v>14853</v>
      </c>
      <c r="N55" s="48">
        <v>1054</v>
      </c>
      <c r="O55" s="50">
        <v>1</v>
      </c>
      <c r="P55" s="23" t="s">
        <v>14890</v>
      </c>
      <c r="Q55" s="50">
        <f t="shared" si="7"/>
        <v>1054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51">
        <f t="shared" si="8"/>
        <v>1054</v>
      </c>
      <c r="AA55" s="23" t="s">
        <v>35</v>
      </c>
      <c r="AB55" s="23" t="s">
        <v>35</v>
      </c>
      <c r="AC55" s="23" t="s">
        <v>35</v>
      </c>
    </row>
    <row r="56" spans="1:29" s="21" customFormat="1" ht="28" customHeight="1" x14ac:dyDescent="0.35">
      <c r="A56" s="55" t="s">
        <v>262</v>
      </c>
      <c r="B56" s="55"/>
      <c r="C56" s="55"/>
      <c r="D56" s="55"/>
      <c r="E56" s="55"/>
      <c r="F56" s="55"/>
      <c r="G56" s="55"/>
      <c r="H56" s="55"/>
      <c r="I56" s="24"/>
      <c r="J56" s="25"/>
      <c r="K56" s="22"/>
      <c r="L56" s="22"/>
      <c r="M56" s="22"/>
      <c r="N56" s="26"/>
      <c r="O56" s="26"/>
      <c r="P56" s="27"/>
      <c r="Q56" s="49">
        <f>SUM(Q7:Q55)</f>
        <v>59051.47</v>
      </c>
      <c r="R56" s="49">
        <f t="shared" ref="R56:Y56" si="9">SUM(R7:R24)</f>
        <v>0</v>
      </c>
      <c r="S56" s="49">
        <f t="shared" si="9"/>
        <v>0</v>
      </c>
      <c r="T56" s="28">
        <f t="shared" si="9"/>
        <v>0</v>
      </c>
      <c r="U56" s="28">
        <f t="shared" si="9"/>
        <v>0</v>
      </c>
      <c r="V56" s="28">
        <f t="shared" si="9"/>
        <v>0</v>
      </c>
      <c r="W56" s="28">
        <f t="shared" si="9"/>
        <v>0</v>
      </c>
      <c r="X56" s="28">
        <f t="shared" si="9"/>
        <v>0</v>
      </c>
      <c r="Y56" s="28">
        <f t="shared" si="9"/>
        <v>0</v>
      </c>
      <c r="Z56" s="49">
        <f>SUM(Z7:Z55)</f>
        <v>59051.47</v>
      </c>
      <c r="AA56" s="28">
        <f>SUM(AA7:AA24)</f>
        <v>0</v>
      </c>
      <c r="AB56" s="28">
        <f>SUM(AB7:AB24)</f>
        <v>0</v>
      </c>
      <c r="AC56" s="28">
        <f>SUM(AC7:AC24)</f>
        <v>0</v>
      </c>
    </row>
    <row r="57" spans="1:29" s="21" customFormat="1" ht="28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29"/>
      <c r="K57" s="30"/>
      <c r="L57" s="30"/>
      <c r="M57" s="30"/>
      <c r="N57" s="31"/>
      <c r="O57" s="32"/>
      <c r="P57" s="29"/>
      <c r="Q57" s="3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29"/>
      <c r="K58" s="1"/>
      <c r="L58" s="1"/>
      <c r="M58" s="1"/>
      <c r="N58" s="32"/>
      <c r="O58" s="32"/>
      <c r="P58" s="29"/>
      <c r="Q58" s="3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19.5" customHeight="1" x14ac:dyDescent="0.35">
      <c r="A59" s="56" t="s">
        <v>263</v>
      </c>
      <c r="B59" s="56"/>
      <c r="C59" s="56"/>
      <c r="D59" s="56"/>
      <c r="E59" s="56"/>
      <c r="F59" s="56"/>
      <c r="G59" s="56"/>
      <c r="H59" s="1"/>
      <c r="I59" s="1"/>
      <c r="J59" s="29"/>
      <c r="K59" s="1"/>
      <c r="L59" s="1"/>
      <c r="M59" s="1"/>
      <c r="N59" s="32"/>
      <c r="O59" s="32"/>
      <c r="P59" s="29"/>
      <c r="Q59" s="3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" customHeight="1" x14ac:dyDescent="0.35">
      <c r="A60" s="16"/>
      <c r="B60" s="1"/>
      <c r="C60" s="1"/>
      <c r="D60" s="1"/>
      <c r="E60" s="1"/>
      <c r="F60" s="1"/>
      <c r="G60" s="1"/>
      <c r="H60" s="1"/>
      <c r="I60" s="1"/>
      <c r="J60" s="29"/>
      <c r="K60" s="1"/>
      <c r="L60" s="1"/>
      <c r="M60" s="1"/>
      <c r="N60" s="32"/>
      <c r="O60" s="32"/>
      <c r="P60" s="29"/>
      <c r="Q60" s="3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28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29"/>
      <c r="K61" s="1"/>
      <c r="L61" s="1"/>
      <c r="M61" s="1"/>
      <c r="N61" s="32"/>
      <c r="O61" s="32"/>
      <c r="P61" s="29"/>
      <c r="Q61" s="33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28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29"/>
      <c r="K62" s="1"/>
      <c r="L62" s="1"/>
      <c r="M62" s="1"/>
      <c r="N62" s="32"/>
      <c r="O62" s="32"/>
      <c r="P62" s="29"/>
      <c r="Q62" s="3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28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29"/>
      <c r="K63" s="1"/>
      <c r="L63" s="1"/>
      <c r="M63" s="1"/>
      <c r="N63" s="32"/>
      <c r="O63" s="32"/>
      <c r="P63" s="29"/>
      <c r="Q63" s="33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28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29"/>
      <c r="K64" s="1"/>
      <c r="L64" s="1"/>
      <c r="M64" s="1"/>
      <c r="N64" s="32"/>
      <c r="O64" s="32"/>
      <c r="P64" s="29"/>
      <c r="Q64" s="33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21" customFormat="1" ht="28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29"/>
      <c r="K65" s="1"/>
      <c r="L65" s="1"/>
      <c r="M65" s="1"/>
      <c r="N65" s="32"/>
      <c r="O65" s="32"/>
      <c r="P65" s="29"/>
      <c r="Q65" s="33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29"/>
      <c r="K66" s="1"/>
      <c r="L66" s="1"/>
      <c r="M66" s="1"/>
      <c r="N66" s="32"/>
      <c r="O66" s="32"/>
      <c r="P66" s="29"/>
      <c r="Q66" s="3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28" customHeight="1" x14ac:dyDescent="0.35">
      <c r="A67" s="1"/>
      <c r="B67" s="1"/>
      <c r="C67" s="1"/>
      <c r="D67" s="1"/>
      <c r="E67" s="1"/>
      <c r="F67" s="1"/>
      <c r="G67" s="1"/>
      <c r="H67" s="1"/>
      <c r="I67" s="1"/>
      <c r="J67" s="29"/>
      <c r="K67" s="1"/>
      <c r="L67" s="1"/>
      <c r="M67" s="1"/>
      <c r="N67" s="32"/>
      <c r="O67" s="32"/>
      <c r="P67" s="29"/>
      <c r="Q67" s="33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" customHeight="1" x14ac:dyDescent="0.35">
      <c r="A68" s="1"/>
      <c r="B68" s="1"/>
      <c r="C68" s="1"/>
      <c r="D68" s="1"/>
      <c r="E68" s="1"/>
      <c r="F68" s="1"/>
      <c r="G68" s="1"/>
      <c r="H68" s="1"/>
      <c r="I68" s="1"/>
      <c r="J68" s="29"/>
      <c r="K68" s="1"/>
      <c r="L68" s="1"/>
      <c r="M68" s="1"/>
      <c r="N68" s="32"/>
      <c r="O68" s="32"/>
      <c r="P68" s="29"/>
      <c r="Q68" s="3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28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29"/>
      <c r="K69" s="1"/>
      <c r="L69" s="1"/>
      <c r="M69" s="1"/>
      <c r="N69" s="32"/>
      <c r="O69" s="32"/>
      <c r="P69" s="29"/>
      <c r="Q69" s="33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28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29"/>
      <c r="K70" s="1"/>
      <c r="L70" s="1"/>
      <c r="M70" s="1"/>
      <c r="N70" s="32"/>
      <c r="O70" s="32"/>
      <c r="P70" s="29"/>
      <c r="Q70" s="33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28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29"/>
      <c r="K71" s="1"/>
      <c r="L71" s="1"/>
      <c r="M71" s="1"/>
      <c r="N71" s="32"/>
      <c r="O71" s="32"/>
      <c r="P71" s="29"/>
      <c r="Q71" s="33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15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29"/>
      <c r="K72" s="1"/>
      <c r="L72" s="1"/>
      <c r="M72" s="1"/>
      <c r="N72" s="32"/>
      <c r="O72" s="32"/>
      <c r="P72" s="29"/>
      <c r="Q72" s="33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29"/>
      <c r="K73" s="1"/>
      <c r="L73" s="1"/>
      <c r="M73" s="1"/>
      <c r="N73" s="32"/>
      <c r="O73" s="32"/>
      <c r="P73" s="29"/>
      <c r="Q73" s="34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18.75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29"/>
      <c r="K74" s="1"/>
      <c r="L74" s="1"/>
      <c r="M74" s="1"/>
      <c r="N74" s="32"/>
      <c r="O74" s="32"/>
      <c r="P74" s="29"/>
      <c r="Q74" s="34"/>
      <c r="R74" s="35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29"/>
      <c r="K75" s="1"/>
      <c r="L75" s="1"/>
      <c r="M75" s="1"/>
      <c r="N75" s="32"/>
      <c r="O75" s="32"/>
      <c r="P75" s="29"/>
      <c r="Q75" s="34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28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29"/>
      <c r="K76" s="1"/>
      <c r="L76" s="1"/>
      <c r="M76" s="1"/>
      <c r="N76" s="32"/>
      <c r="O76" s="32"/>
      <c r="P76" s="29"/>
      <c r="Q76" s="36"/>
      <c r="R76" s="35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29"/>
      <c r="K77" s="1"/>
      <c r="L77" s="1"/>
      <c r="M77" s="1"/>
      <c r="N77" s="32"/>
      <c r="O77" s="32"/>
      <c r="P77" s="29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38" customFormat="1" ht="28" customHeight="1" x14ac:dyDescent="0.35">
      <c r="A78" s="1"/>
      <c r="B78" s="1"/>
      <c r="C78" s="1"/>
      <c r="D78" s="1"/>
      <c r="E78" s="1"/>
      <c r="F78" s="37"/>
      <c r="G78" s="1"/>
      <c r="H78" s="1"/>
      <c r="I78" s="1"/>
      <c r="J78" s="29"/>
      <c r="K78" s="1"/>
      <c r="L78" s="1"/>
      <c r="M78" s="1"/>
      <c r="N78" s="32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ht="28.5" customHeight="1" x14ac:dyDescent="0.35">
      <c r="F79" s="37"/>
      <c r="Q79" s="34"/>
    </row>
    <row r="80" spans="1:29" x14ac:dyDescent="0.35">
      <c r="Q80" s="33"/>
    </row>
    <row r="81" spans="17:19" x14ac:dyDescent="0.35">
      <c r="Q81" s="33"/>
    </row>
    <row r="82" spans="17:19" ht="25.5" customHeight="1" x14ac:dyDescent="0.35"/>
    <row r="84" spans="17:19" x14ac:dyDescent="0.35">
      <c r="R84" s="39"/>
    </row>
    <row r="85" spans="17:19" x14ac:dyDescent="0.35">
      <c r="R85" s="35"/>
    </row>
    <row r="87" spans="17:19" x14ac:dyDescent="0.35">
      <c r="S87" s="35"/>
    </row>
    <row r="88" spans="17:19" x14ac:dyDescent="0.35">
      <c r="R88" s="35"/>
    </row>
  </sheetData>
  <mergeCells count="3">
    <mergeCell ref="A4:AC4"/>
    <mergeCell ref="A56:H56"/>
    <mergeCell ref="A59:G5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2025-10-08T16:26:45Z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