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Septiembre/BajaSur/"/>
    </mc:Choice>
  </mc:AlternateContent>
  <xr:revisionPtr revIDLastSave="101" documentId="8_{0DACC970-7FE5-4251-85BA-0530C24E0EF9}" xr6:coauthVersionLast="47" xr6:coauthVersionMax="47" xr10:uidLastSave="{1B8983A8-1BB2-4919-9D60-F8F2E003EA4F}"/>
  <bookViews>
    <workbookView xWindow="-110" yWindow="-110" windowWidth="19420" windowHeight="10300" xr2:uid="{E202CB0A-BABE-4F2B-8C9D-B53FE1C240D6}"/>
  </bookViews>
  <sheets>
    <sheet name="BS00 SEPTIEMBRE 2025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SEPTIEMBRE 2025'!$B$7:$AD$55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98" i="1" l="1"/>
  <c r="AC98" i="1"/>
  <c r="AB98" i="1"/>
  <c r="Z98" i="1"/>
  <c r="Y98" i="1"/>
  <c r="X98" i="1"/>
  <c r="W98" i="1"/>
  <c r="V98" i="1"/>
  <c r="U98" i="1"/>
  <c r="T98" i="1"/>
  <c r="S98" i="1"/>
  <c r="AA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98" i="1" l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</calcChain>
</file>

<file path=xl/sharedStrings.xml><?xml version="1.0" encoding="utf-8"?>
<sst xmlns="http://schemas.openxmlformats.org/spreadsheetml/2006/main" count="997" uniqueCount="228">
  <si>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</si>
  <si>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</si>
  <si>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</si>
  <si>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</si>
  <si>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</si>
  <si>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SEPTIEMBRE DE 2025</t>
  </si>
  <si>
    <t>Órgano</t>
  </si>
  <si>
    <t>UR EJERCE</t>
  </si>
  <si>
    <t>A I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</si>
  <si>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</si>
  <si>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</si>
  <si>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</si>
  <si>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</si>
  <si>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</si>
  <si>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</si>
  <si>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</si>
  <si>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</si>
  <si>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</si>
  <si>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</si>
  <si>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</si>
  <si>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</si>
  <si>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</si>
  <si>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</si>
  <si>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</si>
  <si>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</si>
  <si>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</si>
  <si>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</si>
  <si>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</si>
  <si>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</si>
  <si>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</si>
  <si>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</si>
  <si>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</si>
  <si>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</si>
  <si>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</si>
  <si>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</si>
  <si>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</si>
  <si>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R005</t>
  </si>
  <si>
    <t>088</t>
  </si>
  <si>
    <t>B00PE01</t>
  </si>
  <si>
    <t>21101</t>
  </si>
  <si>
    <t>21100108-0005</t>
  </si>
  <si>
    <t>SACO DE NYLON (COSTAL, BULTO)</t>
  </si>
  <si>
    <t>PEDIDOS</t>
  </si>
  <si>
    <t>045</t>
  </si>
  <si>
    <t>R110513</t>
  </si>
  <si>
    <t>21100091-0001</t>
  </si>
  <si>
    <t>PEGAMENTO ADHESIVO T/ LAPIZ</t>
  </si>
  <si>
    <t>21100033-0013</t>
  </si>
  <si>
    <t>CINTA DIUREX 18 X 33</t>
  </si>
  <si>
    <t>21100087-0015</t>
  </si>
  <si>
    <t>PAPEL BOND T/CARTA C/5000 hjs.</t>
  </si>
  <si>
    <t>CAJA</t>
  </si>
  <si>
    <t>21101001-0242</t>
  </si>
  <si>
    <t>MARCATEXTO</t>
  </si>
  <si>
    <t>PAQUETE</t>
  </si>
  <si>
    <t>R003</t>
  </si>
  <si>
    <t>044</t>
  </si>
  <si>
    <t>B00OD01</t>
  </si>
  <si>
    <t>21100132-0002</t>
  </si>
  <si>
    <t>CUCHARA DESECHABLE</t>
  </si>
  <si>
    <t>21100132-0007</t>
  </si>
  <si>
    <t>VASO THERMICO DESECHABLE</t>
  </si>
  <si>
    <t>R009</t>
  </si>
  <si>
    <t>B20FI01</t>
  </si>
  <si>
    <t>21401</t>
  </si>
  <si>
    <t>21401001-0394</t>
  </si>
  <si>
    <t>TONER HP LASERJET CF287A NEGRO</t>
  </si>
  <si>
    <t>21601</t>
  </si>
  <si>
    <t>21600006-0019</t>
  </si>
  <si>
    <t>BOLSA JUMBO PARA BASURA</t>
  </si>
  <si>
    <t>ROLLO</t>
  </si>
  <si>
    <t>M001</t>
  </si>
  <si>
    <t>22104</t>
  </si>
  <si>
    <t>22104001-0068</t>
  </si>
  <si>
    <t>SUMINISTRO DE AGUA EMBOTELLADA ( GARRAFON )</t>
  </si>
  <si>
    <t>22104001-0152</t>
  </si>
  <si>
    <t>GALLETAS</t>
  </si>
  <si>
    <t>22104001-0166</t>
  </si>
  <si>
    <t>CAFE MOLIDO</t>
  </si>
  <si>
    <t>22104001-0126</t>
  </si>
  <si>
    <t>LECHE</t>
  </si>
  <si>
    <t>22104001-0069</t>
  </si>
  <si>
    <t>AZUCAR</t>
  </si>
  <si>
    <t>KILOGRAMO</t>
  </si>
  <si>
    <t>22104001-0140</t>
  </si>
  <si>
    <t>REFRESCO COCA COLA LIGHT LATA</t>
  </si>
  <si>
    <t>22104001-0114</t>
  </si>
  <si>
    <t>REFRESCO DE LATA</t>
  </si>
  <si>
    <t>22106</t>
  </si>
  <si>
    <t>22106001-0024</t>
  </si>
  <si>
    <t>REFRESCO</t>
  </si>
  <si>
    <t>26102</t>
  </si>
  <si>
    <t>26102001-0019</t>
  </si>
  <si>
    <t>DISPERSION ELECTRONICA DE COMBUSTIBLE PARA SERVICIOS PUBLICOS</t>
  </si>
  <si>
    <t>PESOS</t>
  </si>
  <si>
    <t>B00PE02</t>
  </si>
  <si>
    <t>29101</t>
  </si>
  <si>
    <t>29101001-0188</t>
  </si>
  <si>
    <t>MANGUERA</t>
  </si>
  <si>
    <t>29401</t>
  </si>
  <si>
    <t>29401001-0139</t>
  </si>
  <si>
    <t>MEMORIA USB</t>
  </si>
  <si>
    <t>BS01</t>
  </si>
  <si>
    <t>31401</t>
  </si>
  <si>
    <t>SERVICIO TELEFÓNICO CONVENCIONAL</t>
  </si>
  <si>
    <t>MONTO</t>
  </si>
  <si>
    <t>BS02</t>
  </si>
  <si>
    <t>067</t>
  </si>
  <si>
    <t>B00OD02</t>
  </si>
  <si>
    <t>31602</t>
  </si>
  <si>
    <t>SERVICIO DE TV PRIVADA POR CABLE SEP 2025</t>
  </si>
  <si>
    <t>31801</t>
  </si>
  <si>
    <t>SERVICIO DE SOBREPESO POR PARTE DE LA VOCALIA SECRETARIAL POR ENVIO DE DOCUMENTACION GENERADA CON MOTIVO DE LAS DILIGENCIAS DE NOTIFICACION</t>
  </si>
  <si>
    <t>32601</t>
  </si>
  <si>
    <t>ARRENDAMIENTO COPIADORA A COLOR</t>
  </si>
  <si>
    <t>ARRENDAMIENTO SEPTIEMBRE 2025</t>
  </si>
  <si>
    <t>CONTRATOS</t>
  </si>
  <si>
    <t>33602</t>
  </si>
  <si>
    <t>SERVICIO DE FOTOCOPIADO A COLOR</t>
  </si>
  <si>
    <t>33801</t>
  </si>
  <si>
    <t>SERVICIO DE VIGILANCIA SEPTIEMBRE 2025</t>
  </si>
  <si>
    <t>35101</t>
  </si>
  <si>
    <t>SERVICIO DE RETIRO E INSTALACION DE 6 FLUXOMETROS NUEVOS EN BAÑOS UBICADOS EN EDIFICIO DE LA JUNTA LOCAL EJECUTIVA</t>
  </si>
  <si>
    <t>SERVICIOS GENERALES DE MANTENIMIENTO MENOR PREVENTIVO CORRECTIVO DE LAS INSTALACIONES HIDRAULICAS Y SANITARIAS CUBRIENDO LAS NECESIDADES DEL INMUEBLE DE LA JUNTA LOCAL EJECUTIVA DEL MES DE SEPTIEMBRE</t>
  </si>
  <si>
    <t>SERVICIO DE LEVANTAMIENTO DE MURO EN AREA DE TANQUE DIESEL</t>
  </si>
  <si>
    <t>35501</t>
  </si>
  <si>
    <t>SERVICIO CORRECTIVO VEHÍCULO TSURU</t>
  </si>
  <si>
    <t>SERVICIO PREVENTIVO VEHÍCULO S10</t>
  </si>
  <si>
    <t>35701</t>
  </si>
  <si>
    <t>SERVICIO DE MANTENIMIENTO A PTAR</t>
  </si>
  <si>
    <t>SERVICIO DE MANTENIMIENTO AL ELEVADOR SEPTIEMBRE 2025</t>
  </si>
  <si>
    <t>SERVICIO AIRE ACONDICIONADO SEPTIEMBRE 2025</t>
  </si>
  <si>
    <t>SERVICIO ELECTRICO SEPTIEMBRE 2025</t>
  </si>
  <si>
    <t>35801</t>
  </si>
  <si>
    <t>SERVICIO DE LAVADO DE 23 MANTELES UTILIZADOS EN DIVERSOS EVENTOS EN ESTA JUNTA LOCAL EJECUTIVA PARA CUBRIR LAS NECESIDADES DE ESTE ORGANO ELECTORAL</t>
  </si>
  <si>
    <t>SERVICIO DE LIMPIEZA SEPTIEMBRE 2025</t>
  </si>
  <si>
    <t>SERVICIO DE DESODORANTE AMBIENTAL DE SEPTIEMBRE 2025</t>
  </si>
  <si>
    <t>35901</t>
  </si>
  <si>
    <t>SERVICIO DE MANTENIMIENTO DE JARDINERIA EN AREAS VERDES CONSISTENTE EN PODA Y FERTILIZACION DE PASTOS Y PLANTAS PARA CUBRIR LAS NECESIDADES DE LA JUNTA LOCAL EJECUTIVA CORRESPONDIENTE AL MES DE SEPTIEMBRE DEL AÑO EN CURSO</t>
  </si>
  <si>
    <t>SERVICIO DE FUMIGACION QUE SE REALIZARÁ EN SEPTIEMBRE 2025</t>
  </si>
  <si>
    <t>Delegacional</t>
  </si>
  <si>
    <t>21101001-0086</t>
  </si>
  <si>
    <t>FOLDER T/C</t>
  </si>
  <si>
    <t>21100081-0029</t>
  </si>
  <si>
    <t>ETIQUETA ADHESIVA  20 X 100</t>
  </si>
  <si>
    <t>21101001-0235</t>
  </si>
  <si>
    <t>SOBRE MANILA T/C</t>
  </si>
  <si>
    <t>21100087-0012</t>
  </si>
  <si>
    <t>PAPEL BOND T/CARTA ( COLOR )</t>
  </si>
  <si>
    <t>HOJA</t>
  </si>
  <si>
    <t>21101001-0082</t>
  </si>
  <si>
    <t>PAPEL OPALINA T/C</t>
  </si>
  <si>
    <t>21100048-0004</t>
  </si>
  <si>
    <t>ENGRAPADORA PARA (ENCUADERNACION)</t>
  </si>
  <si>
    <t>P124213</t>
  </si>
  <si>
    <t>22103001-0003</t>
  </si>
  <si>
    <t>ALIMENTOS</t>
  </si>
  <si>
    <t>22104001-0125</t>
  </si>
  <si>
    <t>BOLSA DE HIELO</t>
  </si>
  <si>
    <t>BOLSA</t>
  </si>
  <si>
    <t>22104001-0154</t>
  </si>
  <si>
    <t>GARRAFON  DE AGUA 20 LTS</t>
  </si>
  <si>
    <t>D150813</t>
  </si>
  <si>
    <t>22104001-0094</t>
  </si>
  <si>
    <t>SUSTITUTO DE AZUCAR</t>
  </si>
  <si>
    <t>22104001-0072</t>
  </si>
  <si>
    <t>CREMA EN POLVO</t>
  </si>
  <si>
    <t>FRASCO</t>
  </si>
  <si>
    <t>22103001-0012</t>
  </si>
  <si>
    <t>BEBIDA HIDRATANTE</t>
  </si>
  <si>
    <t>B00MO02</t>
  </si>
  <si>
    <t>PAGO DEL SERVICIO DE JUSTIPRECIACIÓN DEL INMUEBLE QUE SE OCUPARA PARA EL MODULO DE ATENCION CIUDADANA 030152</t>
  </si>
  <si>
    <t>R002</t>
  </si>
  <si>
    <t>21401001-0155</t>
  </si>
  <si>
    <t>ALCOHOL ISOPROPILICO PARA LIMPIEZA DE EQUIPO DE COMPUTO</t>
  </si>
  <si>
    <t>21101001-0099</t>
  </si>
  <si>
    <t>PLASTICO PARA EMPLAYAR</t>
  </si>
  <si>
    <t>21100011-0021</t>
  </si>
  <si>
    <t>BOLSA DE PLASTICO TRANSP. 60 X 90</t>
  </si>
  <si>
    <t>PAGO DEL SERVICIO DE AGUA POTABLE Y ALCANTARILLADO DEL  INMUEBLE QUE OCUPA LA 01 JUNTA DISTRITAL EJECUTIVA CORREPONDIENTE AL MES DE AGOSTO DE 2025</t>
  </si>
  <si>
    <t>21600008-0009</t>
  </si>
  <si>
    <t>PASTILLA DESODORANTE</t>
  </si>
  <si>
    <t>21600017-0001</t>
  </si>
  <si>
    <t>FIBRA NEGRA SCOTCH - BRITE</t>
  </si>
  <si>
    <t>21600010-0005</t>
  </si>
  <si>
    <t>LIMPIADOR LIQUIDO</t>
  </si>
  <si>
    <t>21601001-0012</t>
  </si>
  <si>
    <t>PINOL</t>
  </si>
  <si>
    <t>21600007-0002</t>
  </si>
  <si>
    <t>CLORO 1 LITRO</t>
  </si>
  <si>
    <t>21601001-0002</t>
  </si>
  <si>
    <t>CLORO</t>
  </si>
  <si>
    <t>PAGO DEL SERVICIO DE ARRENDAMIENTO DE MULTIFUNCIONAL PARA LAS ACTIVIDADES ENCOMENDADAS A LA 01 JUNTA DISTRITAL EJECUTIVA</t>
  </si>
  <si>
    <t>PAGO POR EL SERVICIO DE VIGILIANCIA DEL INMUEBLE QUE OCUPA LA 01 JUNTA DISTRITAL EJECUTIVA CORRESPONDIENTE AL MES DE AGOSTO</t>
  </si>
  <si>
    <t>PAGO POR EL SERVICIO DE LIMPIEZA DEL INMUEBLE QUE OCUPA LA 01 JUNTA DISTRITAL EJECUTIVA CORRESPONDIENTE AL MES DE AGOSTO</t>
  </si>
  <si>
    <t>PAGO DEL SERVICIO DE LIMPIEZA DEL MODULO DE ATENCION CIUDADANA 030151 CORRESPONDIENTE AL MES DE AGOSTO 2025</t>
  </si>
  <si>
    <t>PAGO DEL SERVICIO DE LIMPIEZA DEL MAC 030153 CORRESPONDIENTE AL MES DE AGOSTO 2025</t>
  </si>
  <si>
    <t>PAGO DEL SERVICIO DE LIMPIEZA DEL MODULO DE ATENCION CIUDADANA 030154 CORRESPONDIENTE AL MES DE AGOSTO 2025</t>
  </si>
  <si>
    <t>PAGO DEL SERVICIO DE LIMPIEZA DEL MAC 030152 CORRESPONDIENTE AL MES DE AGOSTO 2025</t>
  </si>
  <si>
    <t>PAGO DEL SERVICIO DE VIGILANCIA DEL MAC 030153 CORRESPONDIENTE AL MES DE AGOSTO 2025</t>
  </si>
  <si>
    <t>PAGO DEL SERVICIO DE VIGILANCIA DEL MAC 030152 CORRESPONDIENTE AL MES DE AGOSTO 2025</t>
  </si>
  <si>
    <t>Subdelegacional</t>
  </si>
  <si>
    <t>043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</si>
  <si>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</si>
  <si>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</si>
  <si>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</si>
  <si>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</si>
  <si>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</si>
  <si>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</si>
  <si>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HERRAMIENTAS MENORES</t>
  </si>
  <si>
    <t>REFACCIONES Y ACCESORIOS PARA EQUIPO DE CÓMPUTO Y TELECOMUNICACIONES.</t>
  </si>
  <si>
    <t>SERVICIO TELEFÓNICO  CONVENCIONAL</t>
  </si>
  <si>
    <t>SERVICIOS DE TELECOMUNICACIONES</t>
  </si>
  <si>
    <t>SERVICIO POSTAL</t>
  </si>
  <si>
    <t>ARRENDAMIENTO DE MAQUINARIA Y EQUIPO</t>
  </si>
  <si>
    <t>OTROS SERVICIOS COMERCIALES</t>
  </si>
  <si>
    <t>SERVICIOS DE VIGILANCIA</t>
  </si>
  <si>
    <t>MANTENIMIENTO Y CONSERVACIÓN DE INMUEBLES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</si>
  <si>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</si>
  <si>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</si>
  <si>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</si>
  <si>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</si>
  <si>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SERVICIOS INTEGRALES</t>
  </si>
  <si>
    <t>MATERIALES Y ÚTILES PARA EL PROCESAMIENTO EN EQUIPOS Y BIENES
INFORMÁTICOS.</t>
  </si>
  <si>
    <t>SERVICIO DE AGUA</t>
  </si>
  <si>
    <t>PIEZA</t>
  </si>
  <si>
    <t>#</t>
  </si>
  <si>
    <t>Subpro-grama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</si>
</sst>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0"/>
      <color theme="0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</cellStyleXfs>
  <cellXfs count="5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3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horizontal="left" vertical="center" wrapText="1"/>
    </xf>
    <xf numFmtId="1" fontId="5" fillId="2" borderId="2" xfId="4" applyNumberFormat="1" applyFont="1" applyFill="1" applyBorder="1" applyAlignment="1">
      <alignment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3" fontId="5" fillId="2" borderId="2" xfId="5" applyNumberFormat="1" applyFont="1" applyFill="1" applyBorder="1" applyAlignment="1">
      <alignment horizontal="center" vertical="center" wrapText="1"/>
    </xf>
    <xf numFmtId="0" fontId="7" fillId="0" borderId="0" xfId="0" applyFont="1"/>
    <xf numFmtId="0" fontId="1" fillId="0" borderId="2" xfId="0" applyFont="1" applyBorder="1" applyAlignment="1">
      <alignment horizontal="left"/>
    </xf>
    <xf numFmtId="0" fontId="0" fillId="0" borderId="2" xfId="0" applyBorder="1"/>
    <xf numFmtId="43" fontId="1" fillId="0" borderId="2" xfId="1" applyFont="1" applyBorder="1" applyAlignment="1">
      <alignment horizontal="left"/>
    </xf>
    <xf numFmtId="0" fontId="0" fillId="3" borderId="2" xfId="0" applyFill="1" applyBorder="1" applyAlignment="1">
      <alignment horizontal="left" vertical="center"/>
    </xf>
    <xf numFmtId="0" fontId="9" fillId="3" borderId="2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2" xfId="6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44" fontId="0" fillId="0" borderId="2" xfId="2" applyFont="1" applyBorder="1" applyAlignment="1">
      <alignment horizontal="center" vertical="center"/>
    </xf>
    <xf numFmtId="0" fontId="11" fillId="0" borderId="3" xfId="0" applyFont="1" applyBorder="1" applyAlignment="1">
      <alignment vertical="center" wrapText="1"/>
    </xf>
    <xf numFmtId="0" fontId="11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/>
    </xf>
    <xf numFmtId="0" fontId="8" fillId="0" borderId="2" xfId="6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49" fontId="5" fillId="2" borderId="2" xfId="4" applyNumberFormat="1" applyFont="1" applyFill="1" applyBorder="1" applyAlignment="1">
      <alignment horizontal="center" vertical="center" wrapText="1"/>
    </xf>
    <xf numFmtId="49" fontId="8" fillId="0" borderId="2" xfId="6" quotePrefix="1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3" applyBorder="1" applyAlignment="1">
      <alignment horizontal="center" vertical="center"/>
    </xf>
    <xf numFmtId="3" fontId="1" fillId="0" borderId="2" xfId="0" applyNumberFormat="1" applyFont="1" applyBorder="1" applyAlignment="1">
      <alignment horizontal="center"/>
    </xf>
    <xf numFmtId="0" fontId="0" fillId="0" borderId="2" xfId="3" applyFont="1" applyBorder="1" applyAlignment="1">
      <alignment horizontal="center"/>
    </xf>
    <xf numFmtId="43" fontId="12" fillId="0" borderId="2" xfId="1" applyFont="1" applyBorder="1" applyAlignment="1">
      <alignment horizontal="center"/>
    </xf>
    <xf numFmtId="4" fontId="8" fillId="0" borderId="2" xfId="6" applyNumberFormat="1" applyFont="1" applyBorder="1" applyAlignment="1">
      <alignment horizontal="center" vertical="center" wrapText="1"/>
    </xf>
    <xf numFmtId="43" fontId="13" fillId="0" borderId="0" xfId="0" applyNumberFormat="1" applyFont="1" applyAlignment="1">
      <alignment horizontal="center"/>
    </xf>
    <xf numFmtId="164" fontId="0" fillId="0" borderId="2" xfId="2" applyNumberFormat="1" applyFont="1" applyFill="1" applyBorder="1" applyAlignment="1">
      <alignment horizontal="center" vertical="center" wrapText="1"/>
    </xf>
    <xf numFmtId="164" fontId="1" fillId="0" borderId="2" xfId="1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3" fillId="0" borderId="0" xfId="3" applyFont="1" applyAlignment="1">
      <alignment horizontal="center" vertical="center"/>
    </xf>
  </cellXfs>
  <cellStyles count="7">
    <cellStyle name="Millares" xfId="1" builtinId="3"/>
    <cellStyle name="Millares 2" xfId="5" xr:uid="{44206599-4741-4ADE-A45B-38358CCB9C35}"/>
    <cellStyle name="Moneda" xfId="2" builtinId="4"/>
    <cellStyle name="Normal" xfId="0" builtinId="0"/>
    <cellStyle name="Normal 2 2" xfId="6" xr:uid="{22E924A1-9B0C-4F7E-B920-6B5A50D7B603}"/>
    <cellStyle name="Normal 5" xfId="3" xr:uid="{C95D9B41-9C96-4447-969B-AD73D35D3F84}"/>
    <cellStyle name="Normal 8" xfId="4" xr:uid="{0928A4E0-31D5-469E-BC76-C9BB244251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8C836-62C5-42A3-966B-A07D823E3ECF}">
  <dimension ref="A1:AD98"/>
  <sheetViews>
    <sheetView showGridLines="0" tabSelected="1" zoomScale="70" zoomScaleNormal="70" workbookViewId="0">
      <pane ySplit="7" topLeftCell="A8" activePane="bottomLeft" state="frozen"/>
      <selection activeCell="F2" sqref="F2"/>
      <selection pane="bottomLeft" activeCell="D13" sqref="D13"/>
    </sheetView>
  </sheetViews>
  <sheetFormatPr baseColWidth="10" defaultColWidth="11.453125" defaultRowHeight="17.149999999999999" customHeight="1" x14ac:dyDescent="0.3"/>
  <cols>
    <col min="1" max="1" width="2.81640625" style="14" bestFit="1" customWidth="1"/>
    <col min="2" max="2" width="12.90625" style="43" bestFit="1" customWidth="1"/>
    <col min="3" max="3" width="9.26953125" style="43" customWidth="1"/>
    <col min="4" max="4" width="7.1796875" style="43" bestFit="1" customWidth="1"/>
    <col min="5" max="5" width="7.36328125" style="43" bestFit="1" customWidth="1"/>
    <col min="6" max="6" width="9.1796875" style="44" customWidth="1"/>
    <col min="7" max="7" width="12" style="43" bestFit="1" customWidth="1"/>
    <col min="8" max="8" width="10.81640625" style="43" bestFit="1" customWidth="1"/>
    <col min="9" max="9" width="68.1796875" style="22" bestFit="1" customWidth="1"/>
    <col min="10" max="10" width="20" style="21" customWidth="1"/>
    <col min="11" max="11" width="52.7265625" style="14" customWidth="1"/>
    <col min="12" max="12" width="11.453125" style="21"/>
    <col min="13" max="13" width="17" style="21" customWidth="1"/>
    <col min="14" max="14" width="11.453125" style="21"/>
    <col min="15" max="15" width="12.26953125" style="21" bestFit="1" customWidth="1"/>
    <col min="16" max="16" width="14" style="21" customWidth="1"/>
    <col min="17" max="17" width="22.26953125" style="21" customWidth="1"/>
    <col min="18" max="18" width="11.1796875" style="21" bestFit="1" customWidth="1"/>
    <col min="19" max="19" width="9.81640625" style="21" bestFit="1" customWidth="1"/>
    <col min="20" max="20" width="10.90625" style="21" bestFit="1" customWidth="1"/>
    <col min="21" max="21" width="9.90625" style="21" bestFit="1" customWidth="1"/>
    <col min="22" max="22" width="8.90625" style="21" bestFit="1" customWidth="1"/>
    <col min="23" max="24" width="9.36328125" style="21" bestFit="1" customWidth="1"/>
    <col min="25" max="25" width="8.81640625" style="21" bestFit="1" customWidth="1"/>
    <col min="26" max="26" width="10.453125" style="21" bestFit="1" customWidth="1"/>
    <col min="27" max="27" width="14.1796875" style="21" bestFit="1" customWidth="1"/>
    <col min="28" max="28" width="11.54296875" style="21" bestFit="1" customWidth="1"/>
    <col min="29" max="29" width="13.6328125" style="21" bestFit="1" customWidth="1"/>
    <col min="30" max="30" width="13.26953125" style="21" bestFit="1" customWidth="1"/>
    <col min="31" max="16384" width="11.453125" style="14"/>
  </cols>
  <sheetData>
    <row r="1" spans="1:30" s="1" customFormat="1" ht="17.149999999999999" customHeight="1" x14ac:dyDescent="0.5">
      <c r="B1" s="38"/>
      <c r="C1" s="38"/>
      <c r="D1" s="38"/>
      <c r="E1" s="38"/>
      <c r="F1" s="39"/>
      <c r="G1" s="38"/>
      <c r="H1" s="38"/>
      <c r="I1" s="3"/>
      <c r="J1" s="55" t="s">
        <v>0</v>
      </c>
      <c r="K1" s="55"/>
      <c r="L1" s="55"/>
      <c r="M1" s="55"/>
      <c r="N1" s="55"/>
      <c r="O1" s="55"/>
      <c r="P1" s="55"/>
      <c r="Q1" s="55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s="1" customFormat="1" ht="17.149999999999999" customHeight="1" x14ac:dyDescent="0.5">
      <c r="B2" s="38"/>
      <c r="C2" s="38"/>
      <c r="D2" s="38"/>
      <c r="E2" s="38"/>
      <c r="F2" s="39"/>
      <c r="G2" s="38"/>
      <c r="H2" s="38"/>
      <c r="I2" s="3"/>
      <c r="J2" s="55" t="s">
        <v>1</v>
      </c>
      <c r="K2" s="55"/>
      <c r="L2" s="55"/>
      <c r="M2" s="55"/>
      <c r="N2" s="55"/>
      <c r="O2" s="55"/>
      <c r="P2" s="55"/>
      <c r="Q2" s="55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s="1" customFormat="1" ht="17.149999999999999" customHeight="1" x14ac:dyDescent="0.5">
      <c r="B3" s="38"/>
      <c r="C3" s="38"/>
      <c r="D3" s="38"/>
      <c r="E3" s="38"/>
      <c r="F3" s="39"/>
      <c r="G3" s="38"/>
      <c r="H3" s="38"/>
      <c r="I3" s="3"/>
      <c r="J3" s="55" t="s">
        <v>2</v>
      </c>
      <c r="K3" s="55"/>
      <c r="L3" s="55"/>
      <c r="M3" s="55"/>
      <c r="N3" s="55"/>
      <c r="O3" s="55"/>
      <c r="P3" s="55"/>
      <c r="Q3" s="55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s="1" customFormat="1" ht="17.149999999999999" customHeight="1" x14ac:dyDescent="0.5">
      <c r="B4" s="38"/>
      <c r="C4" s="38"/>
      <c r="D4" s="38"/>
      <c r="E4" s="38"/>
      <c r="F4" s="39"/>
      <c r="G4" s="38"/>
      <c r="H4" s="38"/>
      <c r="I4" s="3"/>
      <c r="J4" s="55" t="s">
        <v>3</v>
      </c>
      <c r="K4" s="55"/>
      <c r="L4" s="55"/>
      <c r="M4" s="55"/>
      <c r="N4" s="55"/>
      <c r="O4" s="55"/>
      <c r="P4" s="55"/>
      <c r="Q4" s="55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s="1" customFormat="1" ht="17.149999999999999" customHeight="1" x14ac:dyDescent="0.5">
      <c r="B5" s="38"/>
      <c r="C5" s="38"/>
      <c r="D5" s="38"/>
      <c r="E5" s="38"/>
      <c r="F5" s="39"/>
      <c r="G5" s="38"/>
      <c r="H5" s="38"/>
      <c r="I5" s="55" t="s">
        <v>4</v>
      </c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2"/>
      <c r="W5" s="2"/>
      <c r="X5" s="2"/>
      <c r="Y5" s="2"/>
      <c r="Z5" s="2"/>
      <c r="AA5" s="2"/>
      <c r="AB5" s="2"/>
      <c r="AC5" s="2"/>
      <c r="AD5" s="2"/>
    </row>
    <row r="6" spans="1:30" s="1" customFormat="1" ht="17.149999999999999" customHeight="1" x14ac:dyDescent="0.5">
      <c r="B6" s="55" t="s">
        <v>0</v>
      </c>
      <c r="C6" s="55"/>
      <c r="D6" s="55"/>
      <c r="E6" s="55"/>
      <c r="F6" s="55"/>
      <c r="G6" s="55"/>
      <c r="H6" s="55"/>
      <c r="I6" s="4"/>
      <c r="J6" s="2"/>
      <c r="K6" s="5"/>
      <c r="L6" s="45" t="s">
        <v>5</v>
      </c>
      <c r="M6" s="45"/>
      <c r="N6" s="6"/>
      <c r="O6" s="6"/>
      <c r="P6" s="6"/>
      <c r="Q6" s="6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39.75" customHeight="1" x14ac:dyDescent="0.3">
      <c r="A7" s="8" t="s">
        <v>226</v>
      </c>
      <c r="B7" s="8" t="s">
        <v>6</v>
      </c>
      <c r="C7" s="8" t="s">
        <v>7</v>
      </c>
      <c r="D7" s="8" t="s">
        <v>8</v>
      </c>
      <c r="E7" s="8" t="s">
        <v>9</v>
      </c>
      <c r="F7" s="36" t="s">
        <v>227</v>
      </c>
      <c r="G7" s="8" t="s">
        <v>10</v>
      </c>
      <c r="H7" s="9" t="s">
        <v>11</v>
      </c>
      <c r="I7" s="10" t="s">
        <v>12</v>
      </c>
      <c r="J7" s="9" t="s">
        <v>13</v>
      </c>
      <c r="K7" s="11" t="s">
        <v>14</v>
      </c>
      <c r="L7" s="9" t="s">
        <v>15</v>
      </c>
      <c r="M7" s="9" t="s">
        <v>16</v>
      </c>
      <c r="N7" s="9" t="s">
        <v>17</v>
      </c>
      <c r="O7" s="12" t="s">
        <v>18</v>
      </c>
      <c r="P7" s="9" t="s">
        <v>19</v>
      </c>
      <c r="Q7" s="12" t="s">
        <v>20</v>
      </c>
      <c r="R7" s="13" t="s">
        <v>21</v>
      </c>
      <c r="S7" s="13" t="s">
        <v>22</v>
      </c>
      <c r="T7" s="13" t="s">
        <v>23</v>
      </c>
      <c r="U7" s="13" t="s">
        <v>24</v>
      </c>
      <c r="V7" s="13" t="s">
        <v>25</v>
      </c>
      <c r="W7" s="13" t="s">
        <v>26</v>
      </c>
      <c r="X7" s="13" t="s">
        <v>27</v>
      </c>
      <c r="Y7" s="13" t="s">
        <v>28</v>
      </c>
      <c r="Z7" s="13" t="s">
        <v>29</v>
      </c>
      <c r="AA7" s="13" t="s">
        <v>30</v>
      </c>
      <c r="AB7" s="13" t="s">
        <v>31</v>
      </c>
      <c r="AC7" s="13" t="s">
        <v>32</v>
      </c>
      <c r="AD7" s="13" t="s">
        <v>33</v>
      </c>
    </row>
    <row r="8" spans="1:30" ht="17.149999999999999" customHeight="1" x14ac:dyDescent="0.35">
      <c r="A8" s="33">
        <v>1</v>
      </c>
      <c r="B8" s="23" t="s">
        <v>140</v>
      </c>
      <c r="C8" s="34" t="s">
        <v>34</v>
      </c>
      <c r="D8" s="34" t="s">
        <v>35</v>
      </c>
      <c r="E8" s="40" t="s">
        <v>36</v>
      </c>
      <c r="F8" s="37" t="s">
        <v>37</v>
      </c>
      <c r="G8" s="40" t="s">
        <v>38</v>
      </c>
      <c r="H8" s="40" t="s">
        <v>39</v>
      </c>
      <c r="I8" s="16" t="s">
        <v>203</v>
      </c>
      <c r="J8" s="35" t="s">
        <v>40</v>
      </c>
      <c r="K8" s="15" t="s">
        <v>41</v>
      </c>
      <c r="L8" s="46"/>
      <c r="M8" s="46"/>
      <c r="N8" s="35" t="s">
        <v>225</v>
      </c>
      <c r="O8" s="47">
        <v>10</v>
      </c>
      <c r="P8" s="53">
        <v>16.239999999999998</v>
      </c>
      <c r="Q8" s="48" t="s">
        <v>42</v>
      </c>
      <c r="R8" s="49">
        <f t="shared" ref="R8:R39" si="0">SUM(S8:AD8)</f>
        <v>162.4</v>
      </c>
      <c r="S8" s="50">
        <v>0</v>
      </c>
      <c r="T8" s="50">
        <v>0</v>
      </c>
      <c r="U8" s="50">
        <v>0</v>
      </c>
      <c r="V8" s="50">
        <v>0</v>
      </c>
      <c r="W8" s="50">
        <v>0</v>
      </c>
      <c r="X8" s="50">
        <v>0</v>
      </c>
      <c r="Y8" s="50">
        <v>0</v>
      </c>
      <c r="Z8" s="50">
        <v>0</v>
      </c>
      <c r="AA8" s="17">
        <v>162.4</v>
      </c>
      <c r="AB8" s="50">
        <v>0</v>
      </c>
      <c r="AC8" s="50">
        <v>0</v>
      </c>
      <c r="AD8" s="50">
        <v>0</v>
      </c>
    </row>
    <row r="9" spans="1:30" ht="17.149999999999999" customHeight="1" x14ac:dyDescent="0.35">
      <c r="A9" s="33">
        <v>2</v>
      </c>
      <c r="B9" s="23" t="s">
        <v>140</v>
      </c>
      <c r="C9" s="34" t="s">
        <v>34</v>
      </c>
      <c r="D9" s="34" t="s">
        <v>35</v>
      </c>
      <c r="E9" s="40" t="s">
        <v>36</v>
      </c>
      <c r="F9" s="37" t="s">
        <v>43</v>
      </c>
      <c r="G9" s="40" t="s">
        <v>44</v>
      </c>
      <c r="H9" s="40" t="s">
        <v>39</v>
      </c>
      <c r="I9" s="18" t="s">
        <v>203</v>
      </c>
      <c r="J9" s="35" t="s">
        <v>45</v>
      </c>
      <c r="K9" s="15" t="s">
        <v>46</v>
      </c>
      <c r="L9" s="46"/>
      <c r="M9" s="46"/>
      <c r="N9" s="35" t="s">
        <v>225</v>
      </c>
      <c r="O9" s="47">
        <v>3</v>
      </c>
      <c r="P9" s="53">
        <v>64.959999999999994</v>
      </c>
      <c r="Q9" s="48" t="s">
        <v>42</v>
      </c>
      <c r="R9" s="49">
        <f t="shared" si="0"/>
        <v>194.88</v>
      </c>
      <c r="S9" s="50">
        <v>0</v>
      </c>
      <c r="T9" s="50">
        <v>0</v>
      </c>
      <c r="U9" s="50">
        <v>0</v>
      </c>
      <c r="V9" s="50">
        <v>0</v>
      </c>
      <c r="W9" s="50">
        <v>0</v>
      </c>
      <c r="X9" s="50">
        <v>0</v>
      </c>
      <c r="Y9" s="50">
        <v>0</v>
      </c>
      <c r="Z9" s="50">
        <v>0</v>
      </c>
      <c r="AA9" s="17">
        <v>194.88</v>
      </c>
      <c r="AB9" s="50">
        <v>0</v>
      </c>
      <c r="AC9" s="50">
        <v>0</v>
      </c>
      <c r="AD9" s="50">
        <v>0</v>
      </c>
    </row>
    <row r="10" spans="1:30" ht="17.149999999999999" customHeight="1" x14ac:dyDescent="0.35">
      <c r="A10" s="33">
        <v>3</v>
      </c>
      <c r="B10" s="23" t="s">
        <v>140</v>
      </c>
      <c r="C10" s="34" t="s">
        <v>34</v>
      </c>
      <c r="D10" s="34" t="s">
        <v>35</v>
      </c>
      <c r="E10" s="40" t="s">
        <v>36</v>
      </c>
      <c r="F10" s="37" t="s">
        <v>43</v>
      </c>
      <c r="G10" s="40" t="s">
        <v>44</v>
      </c>
      <c r="H10" s="40" t="s">
        <v>39</v>
      </c>
      <c r="I10" s="19" t="s">
        <v>203</v>
      </c>
      <c r="J10" s="35" t="s">
        <v>47</v>
      </c>
      <c r="K10" s="15" t="s">
        <v>48</v>
      </c>
      <c r="L10" s="46"/>
      <c r="M10" s="46"/>
      <c r="N10" s="35" t="s">
        <v>225</v>
      </c>
      <c r="O10" s="47">
        <v>5</v>
      </c>
      <c r="P10" s="53">
        <v>25.52</v>
      </c>
      <c r="Q10" s="48" t="s">
        <v>42</v>
      </c>
      <c r="R10" s="49">
        <f t="shared" si="0"/>
        <v>127.6</v>
      </c>
      <c r="S10" s="50">
        <v>0</v>
      </c>
      <c r="T10" s="50">
        <v>0</v>
      </c>
      <c r="U10" s="50">
        <v>0</v>
      </c>
      <c r="V10" s="50">
        <v>0</v>
      </c>
      <c r="W10" s="50">
        <v>0</v>
      </c>
      <c r="X10" s="50">
        <v>0</v>
      </c>
      <c r="Y10" s="50">
        <v>0</v>
      </c>
      <c r="Z10" s="50">
        <v>0</v>
      </c>
      <c r="AA10" s="17">
        <v>127.6</v>
      </c>
      <c r="AB10" s="50">
        <v>0</v>
      </c>
      <c r="AC10" s="50">
        <v>0</v>
      </c>
      <c r="AD10" s="50">
        <v>0</v>
      </c>
    </row>
    <row r="11" spans="1:30" ht="17.149999999999999" customHeight="1" x14ac:dyDescent="0.35">
      <c r="A11" s="33">
        <v>4</v>
      </c>
      <c r="B11" s="23" t="s">
        <v>140</v>
      </c>
      <c r="C11" s="34" t="s">
        <v>34</v>
      </c>
      <c r="D11" s="34" t="s">
        <v>35</v>
      </c>
      <c r="E11" s="40" t="s">
        <v>36</v>
      </c>
      <c r="F11" s="37" t="s">
        <v>43</v>
      </c>
      <c r="G11" s="40" t="s">
        <v>44</v>
      </c>
      <c r="H11" s="40" t="s">
        <v>39</v>
      </c>
      <c r="I11" s="16" t="s">
        <v>203</v>
      </c>
      <c r="J11" s="35" t="s">
        <v>49</v>
      </c>
      <c r="K11" s="15" t="s">
        <v>50</v>
      </c>
      <c r="L11" s="46"/>
      <c r="M11" s="46"/>
      <c r="N11" s="35" t="s">
        <v>51</v>
      </c>
      <c r="O11" s="47">
        <v>1</v>
      </c>
      <c r="P11" s="53">
        <v>939.6</v>
      </c>
      <c r="Q11" s="48" t="s">
        <v>42</v>
      </c>
      <c r="R11" s="49">
        <f t="shared" si="0"/>
        <v>939.6</v>
      </c>
      <c r="S11" s="50">
        <v>0</v>
      </c>
      <c r="T11" s="50">
        <v>0</v>
      </c>
      <c r="U11" s="50">
        <v>0</v>
      </c>
      <c r="V11" s="50">
        <v>0</v>
      </c>
      <c r="W11" s="50">
        <v>0</v>
      </c>
      <c r="X11" s="50">
        <v>0</v>
      </c>
      <c r="Y11" s="50">
        <v>0</v>
      </c>
      <c r="Z11" s="50">
        <v>0</v>
      </c>
      <c r="AA11" s="17">
        <v>939.6</v>
      </c>
      <c r="AB11" s="50">
        <v>0</v>
      </c>
      <c r="AC11" s="50">
        <v>0</v>
      </c>
      <c r="AD11" s="50">
        <v>0</v>
      </c>
    </row>
    <row r="12" spans="1:30" ht="17.149999999999999" customHeight="1" x14ac:dyDescent="0.35">
      <c r="A12" s="33">
        <v>5</v>
      </c>
      <c r="B12" s="23" t="s">
        <v>140</v>
      </c>
      <c r="C12" s="34" t="s">
        <v>34</v>
      </c>
      <c r="D12" s="34" t="s">
        <v>35</v>
      </c>
      <c r="E12" s="40" t="s">
        <v>36</v>
      </c>
      <c r="F12" s="37" t="s">
        <v>43</v>
      </c>
      <c r="G12" s="40" t="s">
        <v>44</v>
      </c>
      <c r="H12" s="40" t="s">
        <v>39</v>
      </c>
      <c r="I12" s="16" t="s">
        <v>203</v>
      </c>
      <c r="J12" s="35" t="s">
        <v>52</v>
      </c>
      <c r="K12" s="15" t="s">
        <v>53</v>
      </c>
      <c r="L12" s="46"/>
      <c r="M12" s="46"/>
      <c r="N12" s="35" t="s">
        <v>54</v>
      </c>
      <c r="O12" s="47">
        <v>2</v>
      </c>
      <c r="P12" s="53">
        <v>118.96</v>
      </c>
      <c r="Q12" s="48" t="s">
        <v>42</v>
      </c>
      <c r="R12" s="49">
        <f t="shared" si="0"/>
        <v>237.92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50">
        <v>0</v>
      </c>
      <c r="Z12" s="50">
        <v>0</v>
      </c>
      <c r="AA12" s="17">
        <v>237.92</v>
      </c>
      <c r="AB12" s="50">
        <v>0</v>
      </c>
      <c r="AC12" s="50">
        <v>0</v>
      </c>
      <c r="AD12" s="50">
        <v>0</v>
      </c>
    </row>
    <row r="13" spans="1:30" ht="17.149999999999999" customHeight="1" x14ac:dyDescent="0.35">
      <c r="A13" s="33">
        <v>6</v>
      </c>
      <c r="B13" s="23" t="s">
        <v>140</v>
      </c>
      <c r="C13" s="34" t="s">
        <v>34</v>
      </c>
      <c r="D13" s="34" t="s">
        <v>35</v>
      </c>
      <c r="E13" s="40" t="s">
        <v>55</v>
      </c>
      <c r="F13" s="37" t="s">
        <v>56</v>
      </c>
      <c r="G13" s="40" t="s">
        <v>57</v>
      </c>
      <c r="H13" s="40" t="s">
        <v>39</v>
      </c>
      <c r="I13" s="16" t="s">
        <v>203</v>
      </c>
      <c r="J13" s="35" t="s">
        <v>58</v>
      </c>
      <c r="K13" s="15" t="s">
        <v>59</v>
      </c>
      <c r="L13" s="46"/>
      <c r="M13" s="46"/>
      <c r="N13" s="35" t="s">
        <v>54</v>
      </c>
      <c r="O13" s="47">
        <v>4</v>
      </c>
      <c r="P13" s="53">
        <v>16.8</v>
      </c>
      <c r="Q13" s="48" t="s">
        <v>42</v>
      </c>
      <c r="R13" s="49">
        <f t="shared" si="0"/>
        <v>67.2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17">
        <v>67.2</v>
      </c>
      <c r="AB13" s="50">
        <v>0</v>
      </c>
      <c r="AC13" s="50">
        <v>0</v>
      </c>
      <c r="AD13" s="50">
        <v>0</v>
      </c>
    </row>
    <row r="14" spans="1:30" ht="17.149999999999999" customHeight="1" x14ac:dyDescent="0.35">
      <c r="A14" s="33">
        <v>7</v>
      </c>
      <c r="B14" s="23" t="s">
        <v>140</v>
      </c>
      <c r="C14" s="34" t="s">
        <v>34</v>
      </c>
      <c r="D14" s="34" t="s">
        <v>35</v>
      </c>
      <c r="E14" s="40" t="s">
        <v>55</v>
      </c>
      <c r="F14" s="37" t="s">
        <v>56</v>
      </c>
      <c r="G14" s="40" t="s">
        <v>57</v>
      </c>
      <c r="H14" s="40" t="s">
        <v>39</v>
      </c>
      <c r="I14" s="16" t="s">
        <v>203</v>
      </c>
      <c r="J14" s="35" t="s">
        <v>60</v>
      </c>
      <c r="K14" s="15" t="s">
        <v>61</v>
      </c>
      <c r="L14" s="46"/>
      <c r="M14" s="46"/>
      <c r="N14" s="35" t="s">
        <v>54</v>
      </c>
      <c r="O14" s="47">
        <v>6</v>
      </c>
      <c r="P14" s="53">
        <v>20</v>
      </c>
      <c r="Q14" s="48" t="s">
        <v>42</v>
      </c>
      <c r="R14" s="49">
        <f t="shared" si="0"/>
        <v>120</v>
      </c>
      <c r="S14" s="50">
        <v>0</v>
      </c>
      <c r="T14" s="50">
        <v>0</v>
      </c>
      <c r="U14" s="50">
        <v>0</v>
      </c>
      <c r="V14" s="50">
        <v>0</v>
      </c>
      <c r="W14" s="50">
        <v>0</v>
      </c>
      <c r="X14" s="50">
        <v>0</v>
      </c>
      <c r="Y14" s="50">
        <v>0</v>
      </c>
      <c r="Z14" s="50">
        <v>0</v>
      </c>
      <c r="AA14" s="17">
        <v>120</v>
      </c>
      <c r="AB14" s="50">
        <v>0</v>
      </c>
      <c r="AC14" s="50">
        <v>0</v>
      </c>
      <c r="AD14" s="50">
        <v>0</v>
      </c>
    </row>
    <row r="15" spans="1:30" ht="17.149999999999999" customHeight="1" x14ac:dyDescent="0.35">
      <c r="A15" s="33">
        <v>8</v>
      </c>
      <c r="B15" s="23" t="s">
        <v>140</v>
      </c>
      <c r="C15" s="34" t="s">
        <v>34</v>
      </c>
      <c r="D15" s="34" t="s">
        <v>35</v>
      </c>
      <c r="E15" s="40" t="s">
        <v>62</v>
      </c>
      <c r="F15" s="37" t="s">
        <v>35</v>
      </c>
      <c r="G15" s="40" t="s">
        <v>63</v>
      </c>
      <c r="H15" s="40" t="s">
        <v>64</v>
      </c>
      <c r="I15" s="20" t="s">
        <v>204</v>
      </c>
      <c r="J15" s="35" t="s">
        <v>65</v>
      </c>
      <c r="K15" s="15" t="s">
        <v>66</v>
      </c>
      <c r="L15" s="46"/>
      <c r="M15" s="46"/>
      <c r="N15" s="35" t="s">
        <v>225</v>
      </c>
      <c r="O15" s="47">
        <v>1</v>
      </c>
      <c r="P15" s="53">
        <v>3462.6</v>
      </c>
      <c r="Q15" s="48" t="s">
        <v>42</v>
      </c>
      <c r="R15" s="49">
        <f t="shared" si="0"/>
        <v>3462.6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17">
        <v>3462.6</v>
      </c>
      <c r="AB15" s="50">
        <v>0</v>
      </c>
      <c r="AC15" s="50">
        <v>0</v>
      </c>
      <c r="AD15" s="50">
        <v>0</v>
      </c>
    </row>
    <row r="16" spans="1:30" ht="17.149999999999999" customHeight="1" x14ac:dyDescent="0.35">
      <c r="A16" s="33">
        <v>9</v>
      </c>
      <c r="B16" s="23" t="s">
        <v>140</v>
      </c>
      <c r="C16" s="34" t="s">
        <v>34</v>
      </c>
      <c r="D16" s="34" t="s">
        <v>35</v>
      </c>
      <c r="E16" s="40" t="s">
        <v>36</v>
      </c>
      <c r="F16" s="37" t="s">
        <v>37</v>
      </c>
      <c r="G16" s="40" t="s">
        <v>38</v>
      </c>
      <c r="H16" s="40" t="s">
        <v>67</v>
      </c>
      <c r="I16" s="16" t="s">
        <v>205</v>
      </c>
      <c r="J16" s="35" t="s">
        <v>68</v>
      </c>
      <c r="K16" s="15" t="s">
        <v>69</v>
      </c>
      <c r="L16" s="46"/>
      <c r="M16" s="46"/>
      <c r="N16" s="35" t="s">
        <v>70</v>
      </c>
      <c r="O16" s="47">
        <v>6</v>
      </c>
      <c r="P16" s="53">
        <v>88.16</v>
      </c>
      <c r="Q16" s="48" t="s">
        <v>42</v>
      </c>
      <c r="R16" s="49">
        <f t="shared" si="0"/>
        <v>528.96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50">
        <v>0</v>
      </c>
      <c r="Z16" s="50">
        <v>0</v>
      </c>
      <c r="AA16" s="17">
        <v>528.96</v>
      </c>
      <c r="AB16" s="50">
        <v>0</v>
      </c>
      <c r="AC16" s="50">
        <v>0</v>
      </c>
      <c r="AD16" s="50">
        <v>0</v>
      </c>
    </row>
    <row r="17" spans="1:30" ht="17.149999999999999" customHeight="1" x14ac:dyDescent="0.35">
      <c r="A17" s="33">
        <v>10</v>
      </c>
      <c r="B17" s="23" t="s">
        <v>140</v>
      </c>
      <c r="C17" s="34" t="s">
        <v>34</v>
      </c>
      <c r="D17" s="34" t="s">
        <v>35</v>
      </c>
      <c r="E17" s="40" t="s">
        <v>71</v>
      </c>
      <c r="F17" s="37" t="s">
        <v>35</v>
      </c>
      <c r="G17" s="40" t="s">
        <v>57</v>
      </c>
      <c r="H17" s="40" t="s">
        <v>72</v>
      </c>
      <c r="I17" s="16" t="s">
        <v>206</v>
      </c>
      <c r="J17" s="35" t="s">
        <v>73</v>
      </c>
      <c r="K17" s="15" t="s">
        <v>74</v>
      </c>
      <c r="L17" s="46"/>
      <c r="M17" s="46"/>
      <c r="N17" s="35" t="s">
        <v>225</v>
      </c>
      <c r="O17" s="47">
        <v>93</v>
      </c>
      <c r="P17" s="53">
        <v>35</v>
      </c>
      <c r="Q17" s="48" t="s">
        <v>42</v>
      </c>
      <c r="R17" s="49">
        <f t="shared" si="0"/>
        <v>3255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0</v>
      </c>
      <c r="Z17" s="50">
        <v>0</v>
      </c>
      <c r="AA17" s="17">
        <v>3255</v>
      </c>
      <c r="AB17" s="50">
        <v>0</v>
      </c>
      <c r="AC17" s="50">
        <v>0</v>
      </c>
      <c r="AD17" s="50">
        <v>0</v>
      </c>
    </row>
    <row r="18" spans="1:30" ht="17.149999999999999" customHeight="1" x14ac:dyDescent="0.35">
      <c r="A18" s="33">
        <v>11</v>
      </c>
      <c r="B18" s="23" t="s">
        <v>140</v>
      </c>
      <c r="C18" s="34" t="s">
        <v>34</v>
      </c>
      <c r="D18" s="34" t="s">
        <v>35</v>
      </c>
      <c r="E18" s="40" t="s">
        <v>55</v>
      </c>
      <c r="F18" s="37" t="s">
        <v>56</v>
      </c>
      <c r="G18" s="40" t="s">
        <v>57</v>
      </c>
      <c r="H18" s="40" t="s">
        <v>72</v>
      </c>
      <c r="I18" s="16" t="s">
        <v>206</v>
      </c>
      <c r="J18" s="35" t="s">
        <v>75</v>
      </c>
      <c r="K18" s="15" t="s">
        <v>76</v>
      </c>
      <c r="L18" s="46"/>
      <c r="M18" s="46"/>
      <c r="N18" s="35" t="s">
        <v>54</v>
      </c>
      <c r="O18" s="47">
        <v>5</v>
      </c>
      <c r="P18" s="53">
        <v>27</v>
      </c>
      <c r="Q18" s="48" t="s">
        <v>42</v>
      </c>
      <c r="R18" s="49">
        <f t="shared" si="0"/>
        <v>135</v>
      </c>
      <c r="S18" s="50">
        <v>0</v>
      </c>
      <c r="T18" s="50">
        <v>0</v>
      </c>
      <c r="U18" s="50">
        <v>0</v>
      </c>
      <c r="V18" s="50">
        <v>0</v>
      </c>
      <c r="W18" s="50">
        <v>0</v>
      </c>
      <c r="X18" s="50">
        <v>0</v>
      </c>
      <c r="Y18" s="50">
        <v>0</v>
      </c>
      <c r="Z18" s="50">
        <v>0</v>
      </c>
      <c r="AA18" s="17">
        <v>135</v>
      </c>
      <c r="AB18" s="50">
        <v>0</v>
      </c>
      <c r="AC18" s="50">
        <v>0</v>
      </c>
      <c r="AD18" s="50">
        <v>0</v>
      </c>
    </row>
    <row r="19" spans="1:30" ht="17.149999999999999" customHeight="1" x14ac:dyDescent="0.35">
      <c r="A19" s="33">
        <v>12</v>
      </c>
      <c r="B19" s="23" t="s">
        <v>140</v>
      </c>
      <c r="C19" s="34" t="s">
        <v>34</v>
      </c>
      <c r="D19" s="34" t="s">
        <v>35</v>
      </c>
      <c r="E19" s="40" t="s">
        <v>55</v>
      </c>
      <c r="F19" s="37" t="s">
        <v>56</v>
      </c>
      <c r="G19" s="40" t="s">
        <v>57</v>
      </c>
      <c r="H19" s="40" t="s">
        <v>72</v>
      </c>
      <c r="I19" s="16" t="s">
        <v>206</v>
      </c>
      <c r="J19" s="35" t="s">
        <v>75</v>
      </c>
      <c r="K19" s="15" t="s">
        <v>76</v>
      </c>
      <c r="L19" s="46"/>
      <c r="M19" s="46"/>
      <c r="N19" s="35" t="s">
        <v>54</v>
      </c>
      <c r="O19" s="47">
        <v>2</v>
      </c>
      <c r="P19" s="53">
        <v>64</v>
      </c>
      <c r="Q19" s="48" t="s">
        <v>42</v>
      </c>
      <c r="R19" s="49">
        <f t="shared" si="0"/>
        <v>128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0</v>
      </c>
      <c r="Z19" s="50">
        <v>0</v>
      </c>
      <c r="AA19" s="17">
        <v>128</v>
      </c>
      <c r="AB19" s="50">
        <v>0</v>
      </c>
      <c r="AC19" s="50">
        <v>0</v>
      </c>
      <c r="AD19" s="50">
        <v>0</v>
      </c>
    </row>
    <row r="20" spans="1:30" ht="17.149999999999999" customHeight="1" x14ac:dyDescent="0.35">
      <c r="A20" s="33">
        <v>13</v>
      </c>
      <c r="B20" s="23" t="s">
        <v>140</v>
      </c>
      <c r="C20" s="34" t="s">
        <v>34</v>
      </c>
      <c r="D20" s="34" t="s">
        <v>35</v>
      </c>
      <c r="E20" s="40" t="s">
        <v>55</v>
      </c>
      <c r="F20" s="37" t="s">
        <v>56</v>
      </c>
      <c r="G20" s="40" t="s">
        <v>57</v>
      </c>
      <c r="H20" s="40" t="s">
        <v>72</v>
      </c>
      <c r="I20" s="16" t="s">
        <v>206</v>
      </c>
      <c r="J20" s="35" t="s">
        <v>75</v>
      </c>
      <c r="K20" s="15" t="s">
        <v>76</v>
      </c>
      <c r="L20" s="46"/>
      <c r="M20" s="46"/>
      <c r="N20" s="35" t="s">
        <v>54</v>
      </c>
      <c r="O20" s="47">
        <v>3</v>
      </c>
      <c r="P20" s="53">
        <v>50</v>
      </c>
      <c r="Q20" s="48" t="s">
        <v>42</v>
      </c>
      <c r="R20" s="49">
        <f t="shared" si="0"/>
        <v>150</v>
      </c>
      <c r="S20" s="50">
        <v>0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50">
        <v>0</v>
      </c>
      <c r="Z20" s="50">
        <v>0</v>
      </c>
      <c r="AA20" s="17">
        <v>150</v>
      </c>
      <c r="AB20" s="50">
        <v>0</v>
      </c>
      <c r="AC20" s="50">
        <v>0</v>
      </c>
      <c r="AD20" s="50">
        <v>0</v>
      </c>
    </row>
    <row r="21" spans="1:30" ht="17.149999999999999" customHeight="1" x14ac:dyDescent="0.35">
      <c r="A21" s="33">
        <v>14</v>
      </c>
      <c r="B21" s="23" t="s">
        <v>140</v>
      </c>
      <c r="C21" s="34" t="s">
        <v>34</v>
      </c>
      <c r="D21" s="34" t="s">
        <v>35</v>
      </c>
      <c r="E21" s="40" t="s">
        <v>55</v>
      </c>
      <c r="F21" s="37" t="s">
        <v>56</v>
      </c>
      <c r="G21" s="40" t="s">
        <v>57</v>
      </c>
      <c r="H21" s="40" t="s">
        <v>72</v>
      </c>
      <c r="I21" s="16" t="s">
        <v>206</v>
      </c>
      <c r="J21" s="35" t="s">
        <v>77</v>
      </c>
      <c r="K21" s="15" t="s">
        <v>78</v>
      </c>
      <c r="L21" s="46"/>
      <c r="M21" s="46"/>
      <c r="N21" s="35" t="s">
        <v>54</v>
      </c>
      <c r="O21" s="47">
        <v>5</v>
      </c>
      <c r="P21" s="53">
        <v>100</v>
      </c>
      <c r="Q21" s="48" t="s">
        <v>42</v>
      </c>
      <c r="R21" s="49">
        <f t="shared" si="0"/>
        <v>500</v>
      </c>
      <c r="S21" s="50">
        <v>0</v>
      </c>
      <c r="T21" s="50">
        <v>0</v>
      </c>
      <c r="U21" s="50">
        <v>0</v>
      </c>
      <c r="V21" s="50">
        <v>0</v>
      </c>
      <c r="W21" s="50">
        <v>0</v>
      </c>
      <c r="X21" s="50">
        <v>0</v>
      </c>
      <c r="Y21" s="50">
        <v>0</v>
      </c>
      <c r="Z21" s="50">
        <v>0</v>
      </c>
      <c r="AA21" s="17">
        <v>500</v>
      </c>
      <c r="AB21" s="50">
        <v>0</v>
      </c>
      <c r="AC21" s="50">
        <v>0</v>
      </c>
      <c r="AD21" s="50">
        <v>0</v>
      </c>
    </row>
    <row r="22" spans="1:30" ht="17.149999999999999" customHeight="1" x14ac:dyDescent="0.35">
      <c r="A22" s="33">
        <v>15</v>
      </c>
      <c r="B22" s="23" t="s">
        <v>140</v>
      </c>
      <c r="C22" s="34" t="s">
        <v>34</v>
      </c>
      <c r="D22" s="34" t="s">
        <v>35</v>
      </c>
      <c r="E22" s="40" t="s">
        <v>55</v>
      </c>
      <c r="F22" s="37" t="s">
        <v>56</v>
      </c>
      <c r="G22" s="40" t="s">
        <v>57</v>
      </c>
      <c r="H22" s="40" t="s">
        <v>72</v>
      </c>
      <c r="I22" s="16" t="s">
        <v>206</v>
      </c>
      <c r="J22" s="35" t="s">
        <v>79</v>
      </c>
      <c r="K22" s="15" t="s">
        <v>80</v>
      </c>
      <c r="L22" s="46"/>
      <c r="M22" s="46"/>
      <c r="N22" s="35" t="s">
        <v>225</v>
      </c>
      <c r="O22" s="47">
        <v>2</v>
      </c>
      <c r="P22" s="53">
        <v>89</v>
      </c>
      <c r="Q22" s="48" t="s">
        <v>42</v>
      </c>
      <c r="R22" s="49">
        <f t="shared" si="0"/>
        <v>178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0">
        <v>0</v>
      </c>
      <c r="AA22" s="17">
        <v>178</v>
      </c>
      <c r="AB22" s="50">
        <v>0</v>
      </c>
      <c r="AC22" s="50">
        <v>0</v>
      </c>
      <c r="AD22" s="50">
        <v>0</v>
      </c>
    </row>
    <row r="23" spans="1:30" ht="17.149999999999999" customHeight="1" x14ac:dyDescent="0.35">
      <c r="A23" s="33">
        <v>16</v>
      </c>
      <c r="B23" s="23" t="s">
        <v>140</v>
      </c>
      <c r="C23" s="34" t="s">
        <v>34</v>
      </c>
      <c r="D23" s="34" t="s">
        <v>35</v>
      </c>
      <c r="E23" s="40" t="s">
        <v>55</v>
      </c>
      <c r="F23" s="37" t="s">
        <v>56</v>
      </c>
      <c r="G23" s="40" t="s">
        <v>57</v>
      </c>
      <c r="H23" s="40" t="s">
        <v>72</v>
      </c>
      <c r="I23" s="16" t="s">
        <v>206</v>
      </c>
      <c r="J23" s="35" t="s">
        <v>81</v>
      </c>
      <c r="K23" s="15" t="s">
        <v>82</v>
      </c>
      <c r="L23" s="46"/>
      <c r="M23" s="46"/>
      <c r="N23" s="35" t="s">
        <v>83</v>
      </c>
      <c r="O23" s="47">
        <v>3</v>
      </c>
      <c r="P23" s="53">
        <v>26</v>
      </c>
      <c r="Q23" s="48" t="s">
        <v>42</v>
      </c>
      <c r="R23" s="49">
        <f t="shared" si="0"/>
        <v>78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50">
        <v>0</v>
      </c>
      <c r="Z23" s="50">
        <v>0</v>
      </c>
      <c r="AA23" s="17">
        <v>78</v>
      </c>
      <c r="AB23" s="50">
        <v>0</v>
      </c>
      <c r="AC23" s="50">
        <v>0</v>
      </c>
      <c r="AD23" s="50">
        <v>0</v>
      </c>
    </row>
    <row r="24" spans="1:30" ht="17.149999999999999" customHeight="1" x14ac:dyDescent="0.35">
      <c r="A24" s="33">
        <v>17</v>
      </c>
      <c r="B24" s="23" t="s">
        <v>140</v>
      </c>
      <c r="C24" s="34" t="s">
        <v>34</v>
      </c>
      <c r="D24" s="34" t="s">
        <v>35</v>
      </c>
      <c r="E24" s="40" t="s">
        <v>55</v>
      </c>
      <c r="F24" s="37" t="s">
        <v>56</v>
      </c>
      <c r="G24" s="40" t="s">
        <v>57</v>
      </c>
      <c r="H24" s="40" t="s">
        <v>72</v>
      </c>
      <c r="I24" s="16" t="s">
        <v>206</v>
      </c>
      <c r="J24" s="35" t="s">
        <v>84</v>
      </c>
      <c r="K24" s="15" t="s">
        <v>85</v>
      </c>
      <c r="L24" s="46"/>
      <c r="M24" s="46"/>
      <c r="N24" s="35" t="s">
        <v>54</v>
      </c>
      <c r="O24" s="47">
        <v>6</v>
      </c>
      <c r="P24" s="53">
        <v>102</v>
      </c>
      <c r="Q24" s="48" t="s">
        <v>42</v>
      </c>
      <c r="R24" s="49">
        <f t="shared" si="0"/>
        <v>612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0">
        <v>0</v>
      </c>
      <c r="AA24" s="17">
        <v>612</v>
      </c>
      <c r="AB24" s="50">
        <v>0</v>
      </c>
      <c r="AC24" s="50">
        <v>0</v>
      </c>
      <c r="AD24" s="50">
        <v>0</v>
      </c>
    </row>
    <row r="25" spans="1:30" ht="17.149999999999999" customHeight="1" x14ac:dyDescent="0.35">
      <c r="A25" s="33">
        <v>18</v>
      </c>
      <c r="B25" s="23" t="s">
        <v>140</v>
      </c>
      <c r="C25" s="34" t="s">
        <v>34</v>
      </c>
      <c r="D25" s="34" t="s">
        <v>35</v>
      </c>
      <c r="E25" s="40" t="s">
        <v>55</v>
      </c>
      <c r="F25" s="37" t="s">
        <v>56</v>
      </c>
      <c r="G25" s="40" t="s">
        <v>57</v>
      </c>
      <c r="H25" s="40" t="s">
        <v>72</v>
      </c>
      <c r="I25" s="16" t="s">
        <v>206</v>
      </c>
      <c r="J25" s="35" t="s">
        <v>86</v>
      </c>
      <c r="K25" s="15" t="s">
        <v>87</v>
      </c>
      <c r="L25" s="46"/>
      <c r="M25" s="46"/>
      <c r="N25" s="35" t="s">
        <v>54</v>
      </c>
      <c r="O25" s="47">
        <v>5</v>
      </c>
      <c r="P25" s="53">
        <v>96</v>
      </c>
      <c r="Q25" s="48" t="s">
        <v>42</v>
      </c>
      <c r="R25" s="49">
        <f t="shared" si="0"/>
        <v>480</v>
      </c>
      <c r="S25" s="50">
        <v>0</v>
      </c>
      <c r="T25" s="50">
        <v>0</v>
      </c>
      <c r="U25" s="50">
        <v>0</v>
      </c>
      <c r="V25" s="50">
        <v>0</v>
      </c>
      <c r="W25" s="50">
        <v>0</v>
      </c>
      <c r="X25" s="50">
        <v>0</v>
      </c>
      <c r="Y25" s="50">
        <v>0</v>
      </c>
      <c r="Z25" s="50">
        <v>0</v>
      </c>
      <c r="AA25" s="17">
        <v>480</v>
      </c>
      <c r="AB25" s="50">
        <v>0</v>
      </c>
      <c r="AC25" s="50">
        <v>0</v>
      </c>
      <c r="AD25" s="50">
        <v>0</v>
      </c>
    </row>
    <row r="26" spans="1:30" ht="17.149999999999999" customHeight="1" x14ac:dyDescent="0.35">
      <c r="A26" s="33">
        <v>19</v>
      </c>
      <c r="B26" s="23" t="s">
        <v>140</v>
      </c>
      <c r="C26" s="34" t="s">
        <v>34</v>
      </c>
      <c r="D26" s="34" t="s">
        <v>35</v>
      </c>
      <c r="E26" s="40" t="s">
        <v>71</v>
      </c>
      <c r="F26" s="37" t="s">
        <v>35</v>
      </c>
      <c r="G26" s="40" t="s">
        <v>57</v>
      </c>
      <c r="H26" s="40" t="s">
        <v>88</v>
      </c>
      <c r="I26" s="16" t="s">
        <v>207</v>
      </c>
      <c r="J26" s="35" t="s">
        <v>89</v>
      </c>
      <c r="K26" s="15" t="s">
        <v>90</v>
      </c>
      <c r="L26" s="46"/>
      <c r="M26" s="46"/>
      <c r="N26" s="35" t="s">
        <v>225</v>
      </c>
      <c r="O26" s="47">
        <v>64</v>
      </c>
      <c r="P26" s="53">
        <v>12.75</v>
      </c>
      <c r="Q26" s="48" t="s">
        <v>42</v>
      </c>
      <c r="R26" s="49">
        <f t="shared" si="0"/>
        <v>816</v>
      </c>
      <c r="S26" s="50">
        <v>0</v>
      </c>
      <c r="T26" s="50">
        <v>0</v>
      </c>
      <c r="U26" s="50">
        <v>0</v>
      </c>
      <c r="V26" s="50">
        <v>0</v>
      </c>
      <c r="W26" s="50">
        <v>0</v>
      </c>
      <c r="X26" s="50">
        <v>0</v>
      </c>
      <c r="Y26" s="50">
        <v>0</v>
      </c>
      <c r="Z26" s="50">
        <v>0</v>
      </c>
      <c r="AA26" s="17">
        <v>816</v>
      </c>
      <c r="AB26" s="50">
        <v>0</v>
      </c>
      <c r="AC26" s="50">
        <v>0</v>
      </c>
      <c r="AD26" s="50">
        <v>0</v>
      </c>
    </row>
    <row r="27" spans="1:30" ht="17.149999999999999" customHeight="1" x14ac:dyDescent="0.35">
      <c r="A27" s="33">
        <v>20</v>
      </c>
      <c r="B27" s="23" t="s">
        <v>140</v>
      </c>
      <c r="C27" s="34" t="s">
        <v>34</v>
      </c>
      <c r="D27" s="34" t="s">
        <v>35</v>
      </c>
      <c r="E27" s="40" t="s">
        <v>36</v>
      </c>
      <c r="F27" s="37" t="s">
        <v>43</v>
      </c>
      <c r="G27" s="40" t="s">
        <v>44</v>
      </c>
      <c r="H27" s="40" t="s">
        <v>91</v>
      </c>
      <c r="I27" s="16" t="s">
        <v>208</v>
      </c>
      <c r="J27" s="35" t="s">
        <v>92</v>
      </c>
      <c r="K27" s="15" t="s">
        <v>93</v>
      </c>
      <c r="L27" s="46"/>
      <c r="M27" s="46"/>
      <c r="N27" s="35" t="s">
        <v>94</v>
      </c>
      <c r="O27" s="47">
        <v>1</v>
      </c>
      <c r="P27" s="53">
        <v>6500</v>
      </c>
      <c r="Q27" s="48" t="s">
        <v>42</v>
      </c>
      <c r="R27" s="49">
        <f t="shared" si="0"/>
        <v>6500</v>
      </c>
      <c r="S27" s="50">
        <v>0</v>
      </c>
      <c r="T27" s="50">
        <v>0</v>
      </c>
      <c r="U27" s="50">
        <v>0</v>
      </c>
      <c r="V27" s="50">
        <v>0</v>
      </c>
      <c r="W27" s="50">
        <v>0</v>
      </c>
      <c r="X27" s="50">
        <v>0</v>
      </c>
      <c r="Y27" s="50">
        <v>0</v>
      </c>
      <c r="Z27" s="50">
        <v>0</v>
      </c>
      <c r="AA27" s="17">
        <v>6500</v>
      </c>
      <c r="AB27" s="50">
        <v>0</v>
      </c>
      <c r="AC27" s="50">
        <v>0</v>
      </c>
      <c r="AD27" s="50">
        <v>0</v>
      </c>
    </row>
    <row r="28" spans="1:30" ht="17.149999999999999" customHeight="1" x14ac:dyDescent="0.35">
      <c r="A28" s="33">
        <v>21</v>
      </c>
      <c r="B28" s="23" t="s">
        <v>140</v>
      </c>
      <c r="C28" s="34" t="s">
        <v>34</v>
      </c>
      <c r="D28" s="34" t="s">
        <v>35</v>
      </c>
      <c r="E28" s="40" t="s">
        <v>36</v>
      </c>
      <c r="F28" s="37" t="s">
        <v>43</v>
      </c>
      <c r="G28" s="40" t="s">
        <v>95</v>
      </c>
      <c r="H28" s="40" t="s">
        <v>91</v>
      </c>
      <c r="I28" s="16" t="s">
        <v>208</v>
      </c>
      <c r="J28" s="35" t="s">
        <v>92</v>
      </c>
      <c r="K28" s="15" t="s">
        <v>93</v>
      </c>
      <c r="L28" s="46"/>
      <c r="M28" s="46"/>
      <c r="N28" s="35" t="s">
        <v>94</v>
      </c>
      <c r="O28" s="47">
        <v>1</v>
      </c>
      <c r="P28" s="53">
        <v>2000</v>
      </c>
      <c r="Q28" s="48" t="s">
        <v>42</v>
      </c>
      <c r="R28" s="49">
        <f t="shared" si="0"/>
        <v>2000</v>
      </c>
      <c r="S28" s="50">
        <v>0</v>
      </c>
      <c r="T28" s="50">
        <v>0</v>
      </c>
      <c r="U28" s="50">
        <v>0</v>
      </c>
      <c r="V28" s="50">
        <v>0</v>
      </c>
      <c r="W28" s="50">
        <v>0</v>
      </c>
      <c r="X28" s="50">
        <v>0</v>
      </c>
      <c r="Y28" s="50">
        <v>0</v>
      </c>
      <c r="Z28" s="50">
        <v>0</v>
      </c>
      <c r="AA28" s="17">
        <v>2000</v>
      </c>
      <c r="AB28" s="50">
        <v>0</v>
      </c>
      <c r="AC28" s="50">
        <v>0</v>
      </c>
      <c r="AD28" s="50">
        <v>0</v>
      </c>
    </row>
    <row r="29" spans="1:30" ht="17.149999999999999" customHeight="1" x14ac:dyDescent="0.35">
      <c r="A29" s="33">
        <v>22</v>
      </c>
      <c r="B29" s="23" t="s">
        <v>140</v>
      </c>
      <c r="C29" s="34" t="s">
        <v>34</v>
      </c>
      <c r="D29" s="34" t="s">
        <v>35</v>
      </c>
      <c r="E29" s="40" t="s">
        <v>71</v>
      </c>
      <c r="F29" s="37" t="s">
        <v>35</v>
      </c>
      <c r="G29" s="40" t="s">
        <v>57</v>
      </c>
      <c r="H29" s="40" t="s">
        <v>96</v>
      </c>
      <c r="I29" s="16" t="s">
        <v>209</v>
      </c>
      <c r="J29" s="35" t="s">
        <v>97</v>
      </c>
      <c r="K29" s="15" t="s">
        <v>98</v>
      </c>
      <c r="L29" s="46"/>
      <c r="M29" s="46"/>
      <c r="N29" s="35" t="s">
        <v>225</v>
      </c>
      <c r="O29" s="47">
        <v>1</v>
      </c>
      <c r="P29" s="53">
        <v>469</v>
      </c>
      <c r="Q29" s="48" t="s">
        <v>42</v>
      </c>
      <c r="R29" s="49">
        <f t="shared" si="0"/>
        <v>469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0">
        <v>0</v>
      </c>
      <c r="AA29" s="17">
        <v>469</v>
      </c>
      <c r="AB29" s="50">
        <v>0</v>
      </c>
      <c r="AC29" s="50">
        <v>0</v>
      </c>
      <c r="AD29" s="50">
        <v>0</v>
      </c>
    </row>
    <row r="30" spans="1:30" ht="17.149999999999999" customHeight="1" x14ac:dyDescent="0.35">
      <c r="A30" s="33">
        <v>23</v>
      </c>
      <c r="B30" s="23" t="s">
        <v>140</v>
      </c>
      <c r="C30" s="34" t="s">
        <v>34</v>
      </c>
      <c r="D30" s="34" t="s">
        <v>35</v>
      </c>
      <c r="E30" s="40" t="s">
        <v>71</v>
      </c>
      <c r="F30" s="37" t="s">
        <v>35</v>
      </c>
      <c r="G30" s="40" t="s">
        <v>57</v>
      </c>
      <c r="H30" s="40" t="s">
        <v>99</v>
      </c>
      <c r="I30" s="16" t="s">
        <v>210</v>
      </c>
      <c r="J30" s="35" t="s">
        <v>100</v>
      </c>
      <c r="K30" s="15" t="s">
        <v>101</v>
      </c>
      <c r="L30" s="46"/>
      <c r="M30" s="46"/>
      <c r="N30" s="35" t="s">
        <v>225</v>
      </c>
      <c r="O30" s="47">
        <v>5</v>
      </c>
      <c r="P30" s="53">
        <v>128</v>
      </c>
      <c r="Q30" s="48" t="s">
        <v>42</v>
      </c>
      <c r="R30" s="49">
        <f t="shared" si="0"/>
        <v>640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50">
        <v>0</v>
      </c>
      <c r="Z30" s="50">
        <v>0</v>
      </c>
      <c r="AA30" s="17">
        <v>640</v>
      </c>
      <c r="AB30" s="50">
        <v>0</v>
      </c>
      <c r="AC30" s="50">
        <v>0</v>
      </c>
      <c r="AD30" s="50">
        <v>0</v>
      </c>
    </row>
    <row r="31" spans="1:30" ht="17.149999999999999" customHeight="1" x14ac:dyDescent="0.35">
      <c r="A31" s="33">
        <v>24</v>
      </c>
      <c r="B31" s="23" t="s">
        <v>140</v>
      </c>
      <c r="C31" s="34" t="s">
        <v>102</v>
      </c>
      <c r="D31" s="34" t="s">
        <v>35</v>
      </c>
      <c r="E31" s="40" t="s">
        <v>71</v>
      </c>
      <c r="F31" s="37" t="s">
        <v>35</v>
      </c>
      <c r="G31" s="40" t="s">
        <v>57</v>
      </c>
      <c r="H31" s="40" t="s">
        <v>103</v>
      </c>
      <c r="I31" s="16" t="s">
        <v>211</v>
      </c>
      <c r="J31" s="35"/>
      <c r="K31" s="15" t="s">
        <v>104</v>
      </c>
      <c r="L31" s="46"/>
      <c r="M31" s="46"/>
      <c r="N31" s="35" t="s">
        <v>105</v>
      </c>
      <c r="O31" s="47">
        <v>1</v>
      </c>
      <c r="P31" s="53">
        <v>1333.8</v>
      </c>
      <c r="Q31" s="48" t="s">
        <v>42</v>
      </c>
      <c r="R31" s="49">
        <f t="shared" si="0"/>
        <v>1333.8</v>
      </c>
      <c r="S31" s="50">
        <v>0</v>
      </c>
      <c r="T31" s="50">
        <v>0</v>
      </c>
      <c r="U31" s="50">
        <v>0</v>
      </c>
      <c r="V31" s="50">
        <v>0</v>
      </c>
      <c r="W31" s="50">
        <v>0</v>
      </c>
      <c r="X31" s="50">
        <v>0</v>
      </c>
      <c r="Y31" s="50">
        <v>0</v>
      </c>
      <c r="Z31" s="50">
        <v>0</v>
      </c>
      <c r="AA31" s="17">
        <v>1333.8</v>
      </c>
      <c r="AB31" s="50">
        <v>0</v>
      </c>
      <c r="AC31" s="50">
        <v>0</v>
      </c>
      <c r="AD31" s="50">
        <v>0</v>
      </c>
    </row>
    <row r="32" spans="1:30" ht="17.149999999999999" customHeight="1" x14ac:dyDescent="0.35">
      <c r="A32" s="33">
        <v>25</v>
      </c>
      <c r="B32" s="23" t="s">
        <v>140</v>
      </c>
      <c r="C32" s="34" t="s">
        <v>106</v>
      </c>
      <c r="D32" s="34" t="s">
        <v>35</v>
      </c>
      <c r="E32" s="40" t="s">
        <v>71</v>
      </c>
      <c r="F32" s="37" t="s">
        <v>35</v>
      </c>
      <c r="G32" s="40" t="s">
        <v>57</v>
      </c>
      <c r="H32" s="40" t="s">
        <v>103</v>
      </c>
      <c r="I32" s="16" t="s">
        <v>211</v>
      </c>
      <c r="J32" s="35"/>
      <c r="K32" s="15" t="s">
        <v>104</v>
      </c>
      <c r="L32" s="46"/>
      <c r="M32" s="46"/>
      <c r="N32" s="35" t="s">
        <v>105</v>
      </c>
      <c r="O32" s="47">
        <v>1</v>
      </c>
      <c r="P32" s="53">
        <v>707.26</v>
      </c>
      <c r="Q32" s="48" t="s">
        <v>42</v>
      </c>
      <c r="R32" s="49">
        <f t="shared" si="0"/>
        <v>707.26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0</v>
      </c>
      <c r="Y32" s="50">
        <v>0</v>
      </c>
      <c r="Z32" s="50">
        <v>0</v>
      </c>
      <c r="AA32" s="17">
        <v>707.26</v>
      </c>
      <c r="AB32" s="50">
        <v>0</v>
      </c>
      <c r="AC32" s="50">
        <v>0</v>
      </c>
      <c r="AD32" s="50">
        <v>0</v>
      </c>
    </row>
    <row r="33" spans="1:30" ht="17.149999999999999" customHeight="1" x14ac:dyDescent="0.35">
      <c r="A33" s="33">
        <v>26</v>
      </c>
      <c r="B33" s="23" t="s">
        <v>140</v>
      </c>
      <c r="C33" s="34" t="s">
        <v>34</v>
      </c>
      <c r="D33" s="34" t="s">
        <v>35</v>
      </c>
      <c r="E33" s="40" t="s">
        <v>71</v>
      </c>
      <c r="F33" s="37" t="s">
        <v>35</v>
      </c>
      <c r="G33" s="40" t="s">
        <v>57</v>
      </c>
      <c r="H33" s="40" t="s">
        <v>103</v>
      </c>
      <c r="I33" s="16" t="s">
        <v>211</v>
      </c>
      <c r="J33" s="35"/>
      <c r="K33" s="15" t="s">
        <v>104</v>
      </c>
      <c r="L33" s="46"/>
      <c r="M33" s="46"/>
      <c r="N33" s="35" t="s">
        <v>105</v>
      </c>
      <c r="O33" s="47">
        <v>1</v>
      </c>
      <c r="P33" s="53">
        <v>694.58</v>
      </c>
      <c r="Q33" s="48" t="s">
        <v>42</v>
      </c>
      <c r="R33" s="49">
        <f t="shared" si="0"/>
        <v>694.58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50">
        <v>0</v>
      </c>
      <c r="Z33" s="50">
        <v>0</v>
      </c>
      <c r="AA33" s="17">
        <v>694.58</v>
      </c>
      <c r="AB33" s="50">
        <v>0</v>
      </c>
      <c r="AC33" s="50">
        <v>0</v>
      </c>
      <c r="AD33" s="50">
        <v>0</v>
      </c>
    </row>
    <row r="34" spans="1:30" ht="17.149999999999999" customHeight="1" x14ac:dyDescent="0.35">
      <c r="A34" s="33">
        <v>27</v>
      </c>
      <c r="B34" s="23" t="s">
        <v>140</v>
      </c>
      <c r="C34" s="34" t="s">
        <v>34</v>
      </c>
      <c r="D34" s="34" t="s">
        <v>35</v>
      </c>
      <c r="E34" s="40" t="s">
        <v>62</v>
      </c>
      <c r="F34" s="37" t="s">
        <v>107</v>
      </c>
      <c r="G34" s="40" t="s">
        <v>108</v>
      </c>
      <c r="H34" s="40" t="s">
        <v>109</v>
      </c>
      <c r="I34" s="19" t="s">
        <v>212</v>
      </c>
      <c r="J34" s="35"/>
      <c r="K34" s="15" t="s">
        <v>110</v>
      </c>
      <c r="L34" s="46"/>
      <c r="M34" s="46"/>
      <c r="N34" s="35" t="s">
        <v>105</v>
      </c>
      <c r="O34" s="47">
        <v>1</v>
      </c>
      <c r="P34" s="53">
        <v>292.24</v>
      </c>
      <c r="Q34" s="48" t="s">
        <v>42</v>
      </c>
      <c r="R34" s="49">
        <f t="shared" si="0"/>
        <v>292.24</v>
      </c>
      <c r="S34" s="50">
        <v>0</v>
      </c>
      <c r="T34" s="50">
        <v>0</v>
      </c>
      <c r="U34" s="50">
        <v>0</v>
      </c>
      <c r="V34" s="50">
        <v>0</v>
      </c>
      <c r="W34" s="50">
        <v>0</v>
      </c>
      <c r="X34" s="50">
        <v>0</v>
      </c>
      <c r="Y34" s="50">
        <v>0</v>
      </c>
      <c r="Z34" s="50">
        <v>0</v>
      </c>
      <c r="AA34" s="17">
        <v>292.24</v>
      </c>
      <c r="AB34" s="50">
        <v>0</v>
      </c>
      <c r="AC34" s="50">
        <v>0</v>
      </c>
      <c r="AD34" s="50">
        <v>0</v>
      </c>
    </row>
    <row r="35" spans="1:30" ht="17.149999999999999" customHeight="1" x14ac:dyDescent="0.35">
      <c r="A35" s="33">
        <v>28</v>
      </c>
      <c r="B35" s="23" t="s">
        <v>140</v>
      </c>
      <c r="C35" s="34" t="s">
        <v>34</v>
      </c>
      <c r="D35" s="34" t="s">
        <v>35</v>
      </c>
      <c r="E35" s="40" t="s">
        <v>71</v>
      </c>
      <c r="F35" s="37" t="s">
        <v>35</v>
      </c>
      <c r="G35" s="40" t="s">
        <v>57</v>
      </c>
      <c r="H35" s="40" t="s">
        <v>111</v>
      </c>
      <c r="I35" s="19" t="s">
        <v>213</v>
      </c>
      <c r="J35" s="35"/>
      <c r="K35" s="15" t="s">
        <v>112</v>
      </c>
      <c r="L35" s="46"/>
      <c r="M35" s="46"/>
      <c r="N35" s="35" t="s">
        <v>105</v>
      </c>
      <c r="O35" s="47">
        <v>1</v>
      </c>
      <c r="P35" s="53">
        <v>123.64</v>
      </c>
      <c r="Q35" s="48" t="s">
        <v>42</v>
      </c>
      <c r="R35" s="49">
        <f t="shared" si="0"/>
        <v>123.64</v>
      </c>
      <c r="S35" s="50">
        <v>0</v>
      </c>
      <c r="T35" s="50">
        <v>0</v>
      </c>
      <c r="U35" s="50">
        <v>0</v>
      </c>
      <c r="V35" s="50">
        <v>0</v>
      </c>
      <c r="W35" s="50">
        <v>0</v>
      </c>
      <c r="X35" s="50">
        <v>0</v>
      </c>
      <c r="Y35" s="50">
        <v>0</v>
      </c>
      <c r="Z35" s="50">
        <v>0</v>
      </c>
      <c r="AA35" s="17">
        <v>123.64</v>
      </c>
      <c r="AB35" s="50">
        <v>0</v>
      </c>
      <c r="AC35" s="50">
        <v>0</v>
      </c>
      <c r="AD35" s="50">
        <v>0</v>
      </c>
    </row>
    <row r="36" spans="1:30" ht="17.149999999999999" customHeight="1" x14ac:dyDescent="0.35">
      <c r="A36" s="33">
        <v>29</v>
      </c>
      <c r="B36" s="23" t="s">
        <v>140</v>
      </c>
      <c r="C36" s="34" t="s">
        <v>34</v>
      </c>
      <c r="D36" s="34" t="s">
        <v>35</v>
      </c>
      <c r="E36" s="40" t="s">
        <v>71</v>
      </c>
      <c r="F36" s="37" t="s">
        <v>35</v>
      </c>
      <c r="G36" s="40" t="s">
        <v>57</v>
      </c>
      <c r="H36" s="40" t="s">
        <v>113</v>
      </c>
      <c r="I36" s="18" t="s">
        <v>214</v>
      </c>
      <c r="J36" s="35"/>
      <c r="K36" s="15" t="s">
        <v>114</v>
      </c>
      <c r="L36" s="46"/>
      <c r="M36" s="46"/>
      <c r="N36" s="35" t="s">
        <v>105</v>
      </c>
      <c r="O36" s="47">
        <v>1</v>
      </c>
      <c r="P36" s="53">
        <v>1625</v>
      </c>
      <c r="Q36" s="48" t="s">
        <v>42</v>
      </c>
      <c r="R36" s="49">
        <f t="shared" si="0"/>
        <v>1625</v>
      </c>
      <c r="S36" s="50">
        <v>0</v>
      </c>
      <c r="T36" s="50">
        <v>0</v>
      </c>
      <c r="U36" s="50">
        <v>0</v>
      </c>
      <c r="V36" s="50">
        <v>0</v>
      </c>
      <c r="W36" s="50">
        <v>0</v>
      </c>
      <c r="X36" s="50">
        <v>0</v>
      </c>
      <c r="Y36" s="50">
        <v>0</v>
      </c>
      <c r="Z36" s="50">
        <v>0</v>
      </c>
      <c r="AA36" s="17">
        <v>1625</v>
      </c>
      <c r="AB36" s="50">
        <v>0</v>
      </c>
      <c r="AC36" s="50">
        <v>0</v>
      </c>
      <c r="AD36" s="50">
        <v>0</v>
      </c>
    </row>
    <row r="37" spans="1:30" ht="17.149999999999999" customHeight="1" x14ac:dyDescent="0.35">
      <c r="A37" s="33">
        <v>30</v>
      </c>
      <c r="B37" s="23" t="s">
        <v>140</v>
      </c>
      <c r="C37" s="34" t="s">
        <v>34</v>
      </c>
      <c r="D37" s="34" t="s">
        <v>35</v>
      </c>
      <c r="E37" s="40" t="s">
        <v>71</v>
      </c>
      <c r="F37" s="37" t="s">
        <v>35</v>
      </c>
      <c r="G37" s="40" t="s">
        <v>57</v>
      </c>
      <c r="H37" s="40" t="s">
        <v>113</v>
      </c>
      <c r="I37" s="16" t="s">
        <v>214</v>
      </c>
      <c r="J37" s="35"/>
      <c r="K37" s="15" t="s">
        <v>115</v>
      </c>
      <c r="L37" s="46"/>
      <c r="M37" s="46"/>
      <c r="N37" s="35" t="s">
        <v>105</v>
      </c>
      <c r="O37" s="47">
        <v>1</v>
      </c>
      <c r="P37" s="53">
        <v>9000</v>
      </c>
      <c r="Q37" s="48" t="s">
        <v>116</v>
      </c>
      <c r="R37" s="49">
        <f t="shared" si="0"/>
        <v>9000</v>
      </c>
      <c r="S37" s="50">
        <v>0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50">
        <v>0</v>
      </c>
      <c r="Z37" s="50">
        <v>0</v>
      </c>
      <c r="AA37" s="17">
        <v>9000</v>
      </c>
      <c r="AB37" s="50">
        <v>0</v>
      </c>
      <c r="AC37" s="50">
        <v>0</v>
      </c>
      <c r="AD37" s="50">
        <v>0</v>
      </c>
    </row>
    <row r="38" spans="1:30" ht="17.149999999999999" customHeight="1" x14ac:dyDescent="0.35">
      <c r="A38" s="33">
        <v>31</v>
      </c>
      <c r="B38" s="23" t="s">
        <v>140</v>
      </c>
      <c r="C38" s="34" t="s">
        <v>34</v>
      </c>
      <c r="D38" s="34" t="s">
        <v>35</v>
      </c>
      <c r="E38" s="40" t="s">
        <v>71</v>
      </c>
      <c r="F38" s="37" t="s">
        <v>35</v>
      </c>
      <c r="G38" s="40" t="s">
        <v>57</v>
      </c>
      <c r="H38" s="40" t="s">
        <v>117</v>
      </c>
      <c r="I38" s="16" t="s">
        <v>215</v>
      </c>
      <c r="J38" s="35"/>
      <c r="K38" s="15" t="s">
        <v>118</v>
      </c>
      <c r="L38" s="46"/>
      <c r="M38" s="46"/>
      <c r="N38" s="35" t="s">
        <v>105</v>
      </c>
      <c r="O38" s="47">
        <v>1</v>
      </c>
      <c r="P38" s="53">
        <v>183.6</v>
      </c>
      <c r="Q38" s="48" t="s">
        <v>42</v>
      </c>
      <c r="R38" s="49">
        <f t="shared" si="0"/>
        <v>183.6</v>
      </c>
      <c r="S38" s="50">
        <v>0</v>
      </c>
      <c r="T38" s="50">
        <v>0</v>
      </c>
      <c r="U38" s="50">
        <v>0</v>
      </c>
      <c r="V38" s="50">
        <v>0</v>
      </c>
      <c r="W38" s="50">
        <v>0</v>
      </c>
      <c r="X38" s="50">
        <v>0</v>
      </c>
      <c r="Y38" s="50">
        <v>0</v>
      </c>
      <c r="Z38" s="50">
        <v>0</v>
      </c>
      <c r="AA38" s="17">
        <v>183.6</v>
      </c>
      <c r="AB38" s="50">
        <v>0</v>
      </c>
      <c r="AC38" s="50">
        <v>0</v>
      </c>
      <c r="AD38" s="50">
        <v>0</v>
      </c>
    </row>
    <row r="39" spans="1:30" ht="17.149999999999999" customHeight="1" x14ac:dyDescent="0.35">
      <c r="A39" s="33">
        <v>32</v>
      </c>
      <c r="B39" s="23" t="s">
        <v>140</v>
      </c>
      <c r="C39" s="34" t="s">
        <v>34</v>
      </c>
      <c r="D39" s="34" t="s">
        <v>35</v>
      </c>
      <c r="E39" s="40" t="s">
        <v>71</v>
      </c>
      <c r="F39" s="37" t="s">
        <v>35</v>
      </c>
      <c r="G39" s="40" t="s">
        <v>108</v>
      </c>
      <c r="H39" s="40" t="s">
        <v>119</v>
      </c>
      <c r="I39" s="18" t="s">
        <v>216</v>
      </c>
      <c r="J39" s="35"/>
      <c r="K39" s="15" t="s">
        <v>120</v>
      </c>
      <c r="L39" s="46"/>
      <c r="M39" s="46"/>
      <c r="N39" s="35" t="s">
        <v>105</v>
      </c>
      <c r="O39" s="47">
        <v>1</v>
      </c>
      <c r="P39" s="53">
        <v>33536.699999999997</v>
      </c>
      <c r="Q39" s="48" t="s">
        <v>116</v>
      </c>
      <c r="R39" s="49">
        <f t="shared" si="0"/>
        <v>33536.699999999997</v>
      </c>
      <c r="S39" s="50">
        <v>0</v>
      </c>
      <c r="T39" s="50">
        <v>0</v>
      </c>
      <c r="U39" s="50">
        <v>0</v>
      </c>
      <c r="V39" s="50">
        <v>0</v>
      </c>
      <c r="W39" s="50">
        <v>0</v>
      </c>
      <c r="X39" s="50">
        <v>0</v>
      </c>
      <c r="Y39" s="50">
        <v>0</v>
      </c>
      <c r="Z39" s="50">
        <v>0</v>
      </c>
      <c r="AA39" s="17">
        <v>33536.699999999997</v>
      </c>
      <c r="AB39" s="50">
        <v>0</v>
      </c>
      <c r="AC39" s="50">
        <v>0</v>
      </c>
      <c r="AD39" s="50">
        <v>0</v>
      </c>
    </row>
    <row r="40" spans="1:30" ht="17.149999999999999" customHeight="1" x14ac:dyDescent="0.35">
      <c r="A40" s="33">
        <v>33</v>
      </c>
      <c r="B40" s="23" t="s">
        <v>140</v>
      </c>
      <c r="C40" s="34" t="s">
        <v>34</v>
      </c>
      <c r="D40" s="34" t="s">
        <v>35</v>
      </c>
      <c r="E40" s="40" t="s">
        <v>71</v>
      </c>
      <c r="F40" s="37" t="s">
        <v>35</v>
      </c>
      <c r="G40" s="40" t="s">
        <v>108</v>
      </c>
      <c r="H40" s="40" t="s">
        <v>121</v>
      </c>
      <c r="I40" s="19" t="s">
        <v>217</v>
      </c>
      <c r="J40" s="35"/>
      <c r="K40" s="15" t="s">
        <v>122</v>
      </c>
      <c r="L40" s="46"/>
      <c r="M40" s="46"/>
      <c r="N40" s="35" t="s">
        <v>105</v>
      </c>
      <c r="O40" s="47">
        <v>1</v>
      </c>
      <c r="P40" s="53">
        <v>8400</v>
      </c>
      <c r="Q40" s="48" t="s">
        <v>42</v>
      </c>
      <c r="R40" s="49">
        <f t="shared" ref="R40:R71" si="1">SUM(S40:AD40)</f>
        <v>8400</v>
      </c>
      <c r="S40" s="50">
        <v>0</v>
      </c>
      <c r="T40" s="50">
        <v>0</v>
      </c>
      <c r="U40" s="50">
        <v>0</v>
      </c>
      <c r="V40" s="50">
        <v>0</v>
      </c>
      <c r="W40" s="50">
        <v>0</v>
      </c>
      <c r="X40" s="50">
        <v>0</v>
      </c>
      <c r="Y40" s="50">
        <v>0</v>
      </c>
      <c r="Z40" s="50">
        <v>0</v>
      </c>
      <c r="AA40" s="17">
        <v>8400</v>
      </c>
      <c r="AB40" s="50">
        <v>0</v>
      </c>
      <c r="AC40" s="50">
        <v>0</v>
      </c>
      <c r="AD40" s="50">
        <v>0</v>
      </c>
    </row>
    <row r="41" spans="1:30" ht="17.149999999999999" customHeight="1" x14ac:dyDescent="0.35">
      <c r="A41" s="33">
        <v>34</v>
      </c>
      <c r="B41" s="23" t="s">
        <v>140</v>
      </c>
      <c r="C41" s="34" t="s">
        <v>34</v>
      </c>
      <c r="D41" s="34" t="s">
        <v>35</v>
      </c>
      <c r="E41" s="40" t="s">
        <v>71</v>
      </c>
      <c r="F41" s="37" t="s">
        <v>35</v>
      </c>
      <c r="G41" s="40" t="s">
        <v>108</v>
      </c>
      <c r="H41" s="40" t="s">
        <v>121</v>
      </c>
      <c r="I41" s="19" t="s">
        <v>217</v>
      </c>
      <c r="J41" s="35"/>
      <c r="K41" s="15" t="s">
        <v>123</v>
      </c>
      <c r="L41" s="46"/>
      <c r="M41" s="46"/>
      <c r="N41" s="35" t="s">
        <v>105</v>
      </c>
      <c r="O41" s="47">
        <v>1</v>
      </c>
      <c r="P41" s="53">
        <v>14820</v>
      </c>
      <c r="Q41" s="48" t="s">
        <v>42</v>
      </c>
      <c r="R41" s="49">
        <f t="shared" si="1"/>
        <v>14820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17">
        <v>14820</v>
      </c>
      <c r="AB41" s="50">
        <v>0</v>
      </c>
      <c r="AC41" s="50">
        <v>0</v>
      </c>
      <c r="AD41" s="50">
        <v>0</v>
      </c>
    </row>
    <row r="42" spans="1:30" ht="17.149999999999999" customHeight="1" x14ac:dyDescent="0.35">
      <c r="A42" s="33">
        <v>35</v>
      </c>
      <c r="B42" s="23" t="s">
        <v>140</v>
      </c>
      <c r="C42" s="34" t="s">
        <v>34</v>
      </c>
      <c r="D42" s="34" t="s">
        <v>35</v>
      </c>
      <c r="E42" s="40" t="s">
        <v>71</v>
      </c>
      <c r="F42" s="37" t="s">
        <v>35</v>
      </c>
      <c r="G42" s="40" t="s">
        <v>108</v>
      </c>
      <c r="H42" s="40" t="s">
        <v>121</v>
      </c>
      <c r="I42" s="16" t="s">
        <v>217</v>
      </c>
      <c r="J42" s="35"/>
      <c r="K42" s="15" t="s">
        <v>124</v>
      </c>
      <c r="L42" s="46"/>
      <c r="M42" s="46"/>
      <c r="N42" s="35" t="s">
        <v>105</v>
      </c>
      <c r="O42" s="47">
        <v>1</v>
      </c>
      <c r="P42" s="54">
        <v>4950</v>
      </c>
      <c r="Q42" s="48" t="s">
        <v>42</v>
      </c>
      <c r="R42" s="49">
        <f t="shared" si="1"/>
        <v>4950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0">
        <v>0</v>
      </c>
      <c r="AA42" s="17">
        <v>4950</v>
      </c>
      <c r="AB42" s="50">
        <v>0</v>
      </c>
      <c r="AC42" s="50">
        <v>0</v>
      </c>
      <c r="AD42" s="50">
        <v>0</v>
      </c>
    </row>
    <row r="43" spans="1:30" ht="17.149999999999999" customHeight="1" x14ac:dyDescent="0.35">
      <c r="A43" s="33">
        <v>36</v>
      </c>
      <c r="B43" s="23" t="s">
        <v>140</v>
      </c>
      <c r="C43" s="34" t="s">
        <v>34</v>
      </c>
      <c r="D43" s="34" t="s">
        <v>35</v>
      </c>
      <c r="E43" s="40" t="s">
        <v>71</v>
      </c>
      <c r="F43" s="37" t="s">
        <v>35</v>
      </c>
      <c r="G43" s="40" t="s">
        <v>57</v>
      </c>
      <c r="H43" s="40" t="s">
        <v>125</v>
      </c>
      <c r="I43" s="18" t="s">
        <v>218</v>
      </c>
      <c r="J43" s="35"/>
      <c r="K43" s="15" t="s">
        <v>126</v>
      </c>
      <c r="L43" s="46"/>
      <c r="M43" s="46"/>
      <c r="N43" s="35" t="s">
        <v>105</v>
      </c>
      <c r="O43" s="47">
        <v>1</v>
      </c>
      <c r="P43" s="54">
        <v>2413.79</v>
      </c>
      <c r="Q43" s="48" t="s">
        <v>42</v>
      </c>
      <c r="R43" s="49">
        <f t="shared" si="1"/>
        <v>2413.79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0">
        <v>0</v>
      </c>
      <c r="AA43" s="17">
        <v>2413.79</v>
      </c>
      <c r="AB43" s="50">
        <v>0</v>
      </c>
      <c r="AC43" s="50">
        <v>0</v>
      </c>
      <c r="AD43" s="50">
        <v>0</v>
      </c>
    </row>
    <row r="44" spans="1:30" ht="17.149999999999999" customHeight="1" x14ac:dyDescent="0.35">
      <c r="A44" s="33">
        <v>37</v>
      </c>
      <c r="B44" s="23" t="s">
        <v>140</v>
      </c>
      <c r="C44" s="34" t="s">
        <v>34</v>
      </c>
      <c r="D44" s="34" t="s">
        <v>35</v>
      </c>
      <c r="E44" s="40" t="s">
        <v>71</v>
      </c>
      <c r="F44" s="37" t="s">
        <v>35</v>
      </c>
      <c r="G44" s="40" t="s">
        <v>57</v>
      </c>
      <c r="H44" s="40" t="s">
        <v>125</v>
      </c>
      <c r="I44" s="19" t="s">
        <v>218</v>
      </c>
      <c r="J44" s="35"/>
      <c r="K44" s="15" t="s">
        <v>127</v>
      </c>
      <c r="L44" s="46"/>
      <c r="M44" s="46"/>
      <c r="N44" s="35" t="s">
        <v>105</v>
      </c>
      <c r="O44" s="47">
        <v>1</v>
      </c>
      <c r="P44" s="53">
        <v>2007.76</v>
      </c>
      <c r="Q44" s="48" t="s">
        <v>42</v>
      </c>
      <c r="R44" s="49">
        <f t="shared" si="1"/>
        <v>2007.76</v>
      </c>
      <c r="S44" s="50">
        <v>0</v>
      </c>
      <c r="T44" s="50">
        <v>0</v>
      </c>
      <c r="U44" s="50">
        <v>0</v>
      </c>
      <c r="V44" s="50">
        <v>0</v>
      </c>
      <c r="W44" s="50">
        <v>0</v>
      </c>
      <c r="X44" s="50">
        <v>0</v>
      </c>
      <c r="Y44" s="50">
        <v>0</v>
      </c>
      <c r="Z44" s="50">
        <v>0</v>
      </c>
      <c r="AA44" s="17">
        <v>2007.76</v>
      </c>
      <c r="AB44" s="50">
        <v>0</v>
      </c>
      <c r="AC44" s="50">
        <v>0</v>
      </c>
      <c r="AD44" s="50">
        <v>0</v>
      </c>
    </row>
    <row r="45" spans="1:30" ht="17.149999999999999" customHeight="1" x14ac:dyDescent="0.35">
      <c r="A45" s="33">
        <v>38</v>
      </c>
      <c r="B45" s="23" t="s">
        <v>140</v>
      </c>
      <c r="C45" s="34" t="s">
        <v>34</v>
      </c>
      <c r="D45" s="34" t="s">
        <v>35</v>
      </c>
      <c r="E45" s="40" t="s">
        <v>71</v>
      </c>
      <c r="F45" s="37" t="s">
        <v>35</v>
      </c>
      <c r="G45" s="40" t="s">
        <v>57</v>
      </c>
      <c r="H45" s="40" t="s">
        <v>125</v>
      </c>
      <c r="I45" s="18" t="s">
        <v>218</v>
      </c>
      <c r="J45" s="35"/>
      <c r="K45" s="15" t="s">
        <v>127</v>
      </c>
      <c r="L45" s="46"/>
      <c r="M45" s="46"/>
      <c r="N45" s="35" t="s">
        <v>105</v>
      </c>
      <c r="O45" s="47">
        <v>1</v>
      </c>
      <c r="P45" s="53">
        <v>5808.62</v>
      </c>
      <c r="Q45" s="48" t="s">
        <v>42</v>
      </c>
      <c r="R45" s="49">
        <f t="shared" si="1"/>
        <v>5808.62</v>
      </c>
      <c r="S45" s="50">
        <v>0</v>
      </c>
      <c r="T45" s="50">
        <v>0</v>
      </c>
      <c r="U45" s="50">
        <v>0</v>
      </c>
      <c r="V45" s="50">
        <v>0</v>
      </c>
      <c r="W45" s="50">
        <v>0</v>
      </c>
      <c r="X45" s="50">
        <v>0</v>
      </c>
      <c r="Y45" s="50">
        <v>0</v>
      </c>
      <c r="Z45" s="50">
        <v>0</v>
      </c>
      <c r="AA45" s="17">
        <v>5808.62</v>
      </c>
      <c r="AB45" s="50">
        <v>0</v>
      </c>
      <c r="AC45" s="50">
        <v>0</v>
      </c>
      <c r="AD45" s="50">
        <v>0</v>
      </c>
    </row>
    <row r="46" spans="1:30" ht="17.149999999999999" customHeight="1" x14ac:dyDescent="0.35">
      <c r="A46" s="33">
        <v>39</v>
      </c>
      <c r="B46" s="23" t="s">
        <v>140</v>
      </c>
      <c r="C46" s="34" t="s">
        <v>34</v>
      </c>
      <c r="D46" s="34" t="s">
        <v>35</v>
      </c>
      <c r="E46" s="40" t="s">
        <v>71</v>
      </c>
      <c r="F46" s="37" t="s">
        <v>35</v>
      </c>
      <c r="G46" s="40" t="s">
        <v>57</v>
      </c>
      <c r="H46" s="40" t="s">
        <v>125</v>
      </c>
      <c r="I46" s="19" t="s">
        <v>218</v>
      </c>
      <c r="J46" s="35"/>
      <c r="K46" s="15" t="s">
        <v>127</v>
      </c>
      <c r="L46" s="46"/>
      <c r="M46" s="46"/>
      <c r="N46" s="35" t="s">
        <v>105</v>
      </c>
      <c r="O46" s="47">
        <v>1</v>
      </c>
      <c r="P46" s="53">
        <v>5808.62</v>
      </c>
      <c r="Q46" s="48" t="s">
        <v>42</v>
      </c>
      <c r="R46" s="49">
        <f t="shared" si="1"/>
        <v>5808.62</v>
      </c>
      <c r="S46" s="50">
        <v>0</v>
      </c>
      <c r="T46" s="50">
        <v>0</v>
      </c>
      <c r="U46" s="50">
        <v>0</v>
      </c>
      <c r="V46" s="50">
        <v>0</v>
      </c>
      <c r="W46" s="50">
        <v>0</v>
      </c>
      <c r="X46" s="50">
        <v>0</v>
      </c>
      <c r="Y46" s="50">
        <v>0</v>
      </c>
      <c r="Z46" s="50">
        <v>0</v>
      </c>
      <c r="AA46" s="17">
        <v>5808.62</v>
      </c>
      <c r="AB46" s="50">
        <v>0</v>
      </c>
      <c r="AC46" s="50">
        <v>0</v>
      </c>
      <c r="AD46" s="50">
        <v>0</v>
      </c>
    </row>
    <row r="47" spans="1:30" ht="17.149999999999999" customHeight="1" x14ac:dyDescent="0.35">
      <c r="A47" s="33">
        <v>40</v>
      </c>
      <c r="B47" s="23" t="s">
        <v>140</v>
      </c>
      <c r="C47" s="34" t="s">
        <v>34</v>
      </c>
      <c r="D47" s="34" t="s">
        <v>35</v>
      </c>
      <c r="E47" s="40" t="s">
        <v>71</v>
      </c>
      <c r="F47" s="37" t="s">
        <v>35</v>
      </c>
      <c r="G47" s="40" t="s">
        <v>108</v>
      </c>
      <c r="H47" s="40" t="s">
        <v>128</v>
      </c>
      <c r="I47" s="16" t="s">
        <v>219</v>
      </c>
      <c r="J47" s="35"/>
      <c r="K47" s="15" t="s">
        <v>129</v>
      </c>
      <c r="L47" s="46"/>
      <c r="M47" s="46"/>
      <c r="N47" s="35" t="s">
        <v>105</v>
      </c>
      <c r="O47" s="47">
        <v>1</v>
      </c>
      <c r="P47" s="53">
        <v>14114.48</v>
      </c>
      <c r="Q47" s="48" t="s">
        <v>116</v>
      </c>
      <c r="R47" s="49">
        <f t="shared" si="1"/>
        <v>14114.48</v>
      </c>
      <c r="S47" s="50">
        <v>0</v>
      </c>
      <c r="T47" s="50">
        <v>0</v>
      </c>
      <c r="U47" s="50">
        <v>0</v>
      </c>
      <c r="V47" s="50">
        <v>0</v>
      </c>
      <c r="W47" s="50">
        <v>0</v>
      </c>
      <c r="X47" s="50">
        <v>0</v>
      </c>
      <c r="Y47" s="50">
        <v>0</v>
      </c>
      <c r="Z47" s="50">
        <v>0</v>
      </c>
      <c r="AA47" s="17">
        <v>14114.48</v>
      </c>
      <c r="AB47" s="50">
        <v>0</v>
      </c>
      <c r="AC47" s="50">
        <v>0</v>
      </c>
      <c r="AD47" s="50">
        <v>0</v>
      </c>
    </row>
    <row r="48" spans="1:30" ht="17.149999999999999" customHeight="1" x14ac:dyDescent="0.35">
      <c r="A48" s="33">
        <v>41</v>
      </c>
      <c r="B48" s="23" t="s">
        <v>140</v>
      </c>
      <c r="C48" s="34" t="s">
        <v>34</v>
      </c>
      <c r="D48" s="34" t="s">
        <v>35</v>
      </c>
      <c r="E48" s="40" t="s">
        <v>71</v>
      </c>
      <c r="F48" s="37" t="s">
        <v>35</v>
      </c>
      <c r="G48" s="40" t="s">
        <v>108</v>
      </c>
      <c r="H48" s="40" t="s">
        <v>128</v>
      </c>
      <c r="I48" s="16" t="s">
        <v>219</v>
      </c>
      <c r="J48" s="35"/>
      <c r="K48" s="15" t="s">
        <v>130</v>
      </c>
      <c r="L48" s="46"/>
      <c r="M48" s="46"/>
      <c r="N48" s="35" t="s">
        <v>105</v>
      </c>
      <c r="O48" s="47">
        <v>1</v>
      </c>
      <c r="P48" s="53">
        <v>8675.51</v>
      </c>
      <c r="Q48" s="48" t="s">
        <v>116</v>
      </c>
      <c r="R48" s="49">
        <f t="shared" si="1"/>
        <v>8675.51</v>
      </c>
      <c r="S48" s="50">
        <v>0</v>
      </c>
      <c r="T48" s="50">
        <v>0</v>
      </c>
      <c r="U48" s="50">
        <v>0</v>
      </c>
      <c r="V48" s="50">
        <v>0</v>
      </c>
      <c r="W48" s="50">
        <v>0</v>
      </c>
      <c r="X48" s="50">
        <v>0</v>
      </c>
      <c r="Y48" s="50">
        <v>0</v>
      </c>
      <c r="Z48" s="50">
        <v>0</v>
      </c>
      <c r="AA48" s="17">
        <v>8675.51</v>
      </c>
      <c r="AB48" s="50">
        <v>0</v>
      </c>
      <c r="AC48" s="50">
        <v>0</v>
      </c>
      <c r="AD48" s="50">
        <v>0</v>
      </c>
    </row>
    <row r="49" spans="1:30" ht="17.149999999999999" customHeight="1" x14ac:dyDescent="0.35">
      <c r="A49" s="33">
        <v>42</v>
      </c>
      <c r="B49" s="23" t="s">
        <v>140</v>
      </c>
      <c r="C49" s="34" t="s">
        <v>34</v>
      </c>
      <c r="D49" s="34" t="s">
        <v>35</v>
      </c>
      <c r="E49" s="40" t="s">
        <v>71</v>
      </c>
      <c r="F49" s="37" t="s">
        <v>35</v>
      </c>
      <c r="G49" s="40" t="s">
        <v>108</v>
      </c>
      <c r="H49" s="40" t="s">
        <v>128</v>
      </c>
      <c r="I49" s="16" t="s">
        <v>219</v>
      </c>
      <c r="J49" s="35"/>
      <c r="K49" s="15" t="s">
        <v>131</v>
      </c>
      <c r="L49" s="46"/>
      <c r="M49" s="46"/>
      <c r="N49" s="35" t="s">
        <v>105</v>
      </c>
      <c r="O49" s="47">
        <v>1</v>
      </c>
      <c r="P49" s="53">
        <v>41500</v>
      </c>
      <c r="Q49" s="48" t="s">
        <v>116</v>
      </c>
      <c r="R49" s="49">
        <f t="shared" si="1"/>
        <v>41500</v>
      </c>
      <c r="S49" s="50">
        <v>0</v>
      </c>
      <c r="T49" s="50">
        <v>0</v>
      </c>
      <c r="U49" s="50">
        <v>0</v>
      </c>
      <c r="V49" s="50">
        <v>0</v>
      </c>
      <c r="W49" s="50">
        <v>0</v>
      </c>
      <c r="X49" s="50">
        <v>0</v>
      </c>
      <c r="Y49" s="50">
        <v>0</v>
      </c>
      <c r="Z49" s="50">
        <v>0</v>
      </c>
      <c r="AA49" s="17">
        <v>41500</v>
      </c>
      <c r="AB49" s="50">
        <v>0</v>
      </c>
      <c r="AC49" s="50">
        <v>0</v>
      </c>
      <c r="AD49" s="50">
        <v>0</v>
      </c>
    </row>
    <row r="50" spans="1:30" ht="17.149999999999999" customHeight="1" x14ac:dyDescent="0.35">
      <c r="A50" s="33">
        <v>43</v>
      </c>
      <c r="B50" s="23" t="s">
        <v>140</v>
      </c>
      <c r="C50" s="34" t="s">
        <v>34</v>
      </c>
      <c r="D50" s="34" t="s">
        <v>35</v>
      </c>
      <c r="E50" s="40" t="s">
        <v>71</v>
      </c>
      <c r="F50" s="37" t="s">
        <v>35</v>
      </c>
      <c r="G50" s="40" t="s">
        <v>108</v>
      </c>
      <c r="H50" s="40" t="s">
        <v>128</v>
      </c>
      <c r="I50" s="16" t="s">
        <v>219</v>
      </c>
      <c r="J50" s="35"/>
      <c r="K50" s="15" t="s">
        <v>132</v>
      </c>
      <c r="L50" s="46"/>
      <c r="M50" s="46"/>
      <c r="N50" s="35" t="s">
        <v>105</v>
      </c>
      <c r="O50" s="47">
        <v>1</v>
      </c>
      <c r="P50" s="53">
        <v>7241.38</v>
      </c>
      <c r="Q50" s="48" t="s">
        <v>116</v>
      </c>
      <c r="R50" s="49">
        <f t="shared" si="1"/>
        <v>7241.38</v>
      </c>
      <c r="S50" s="50">
        <v>0</v>
      </c>
      <c r="T50" s="50">
        <v>0</v>
      </c>
      <c r="U50" s="50">
        <v>0</v>
      </c>
      <c r="V50" s="50">
        <v>0</v>
      </c>
      <c r="W50" s="50">
        <v>0</v>
      </c>
      <c r="X50" s="50">
        <v>0</v>
      </c>
      <c r="Y50" s="50">
        <v>0</v>
      </c>
      <c r="Z50" s="50">
        <v>0</v>
      </c>
      <c r="AA50" s="17">
        <v>7241.38</v>
      </c>
      <c r="AB50" s="50">
        <v>0</v>
      </c>
      <c r="AC50" s="50">
        <v>0</v>
      </c>
      <c r="AD50" s="50">
        <v>0</v>
      </c>
    </row>
    <row r="51" spans="1:30" ht="17.149999999999999" customHeight="1" x14ac:dyDescent="0.35">
      <c r="A51" s="33">
        <v>44</v>
      </c>
      <c r="B51" s="23" t="s">
        <v>140</v>
      </c>
      <c r="C51" s="34" t="s">
        <v>34</v>
      </c>
      <c r="D51" s="34" t="s">
        <v>35</v>
      </c>
      <c r="E51" s="40" t="s">
        <v>71</v>
      </c>
      <c r="F51" s="37" t="s">
        <v>35</v>
      </c>
      <c r="G51" s="40" t="s">
        <v>108</v>
      </c>
      <c r="H51" s="40" t="s">
        <v>133</v>
      </c>
      <c r="I51" s="18" t="s">
        <v>220</v>
      </c>
      <c r="J51" s="35"/>
      <c r="K51" s="15" t="s">
        <v>134</v>
      </c>
      <c r="L51" s="46"/>
      <c r="M51" s="46"/>
      <c r="N51" s="35" t="s">
        <v>105</v>
      </c>
      <c r="O51" s="47">
        <v>1</v>
      </c>
      <c r="P51" s="53">
        <v>2116</v>
      </c>
      <c r="Q51" s="48" t="s">
        <v>42</v>
      </c>
      <c r="R51" s="49">
        <f t="shared" si="1"/>
        <v>2116</v>
      </c>
      <c r="S51" s="50">
        <v>0</v>
      </c>
      <c r="T51" s="50">
        <v>0</v>
      </c>
      <c r="U51" s="50">
        <v>0</v>
      </c>
      <c r="V51" s="50">
        <v>0</v>
      </c>
      <c r="W51" s="50">
        <v>0</v>
      </c>
      <c r="X51" s="50">
        <v>0</v>
      </c>
      <c r="Y51" s="50">
        <v>0</v>
      </c>
      <c r="Z51" s="50">
        <v>0</v>
      </c>
      <c r="AA51" s="17">
        <v>2116</v>
      </c>
      <c r="AB51" s="50">
        <v>0</v>
      </c>
      <c r="AC51" s="50">
        <v>0</v>
      </c>
      <c r="AD51" s="50">
        <v>0</v>
      </c>
    </row>
    <row r="52" spans="1:30" ht="17.149999999999999" customHeight="1" x14ac:dyDescent="0.35">
      <c r="A52" s="33">
        <v>45</v>
      </c>
      <c r="B52" s="23" t="s">
        <v>140</v>
      </c>
      <c r="C52" s="34" t="s">
        <v>34</v>
      </c>
      <c r="D52" s="34" t="s">
        <v>35</v>
      </c>
      <c r="E52" s="40" t="s">
        <v>71</v>
      </c>
      <c r="F52" s="37" t="s">
        <v>35</v>
      </c>
      <c r="G52" s="40" t="s">
        <v>108</v>
      </c>
      <c r="H52" s="40" t="s">
        <v>133</v>
      </c>
      <c r="I52" s="18" t="s">
        <v>220</v>
      </c>
      <c r="J52" s="35"/>
      <c r="K52" s="15" t="s">
        <v>135</v>
      </c>
      <c r="L52" s="46"/>
      <c r="M52" s="46"/>
      <c r="N52" s="35" t="s">
        <v>105</v>
      </c>
      <c r="O52" s="47">
        <v>1</v>
      </c>
      <c r="P52" s="53">
        <v>53667.9</v>
      </c>
      <c r="Q52" s="48" t="s">
        <v>116</v>
      </c>
      <c r="R52" s="49">
        <f t="shared" si="1"/>
        <v>53667.9</v>
      </c>
      <c r="S52" s="50">
        <v>0</v>
      </c>
      <c r="T52" s="50">
        <v>0</v>
      </c>
      <c r="U52" s="50">
        <v>0</v>
      </c>
      <c r="V52" s="50">
        <v>0</v>
      </c>
      <c r="W52" s="50">
        <v>0</v>
      </c>
      <c r="X52" s="50">
        <v>0</v>
      </c>
      <c r="Y52" s="50">
        <v>0</v>
      </c>
      <c r="Z52" s="50">
        <v>0</v>
      </c>
      <c r="AA52" s="17">
        <v>53667.9</v>
      </c>
      <c r="AB52" s="50">
        <v>0</v>
      </c>
      <c r="AC52" s="50">
        <v>0</v>
      </c>
      <c r="AD52" s="50">
        <v>0</v>
      </c>
    </row>
    <row r="53" spans="1:30" ht="17.149999999999999" customHeight="1" x14ac:dyDescent="0.35">
      <c r="A53" s="33">
        <v>46</v>
      </c>
      <c r="B53" s="23" t="s">
        <v>140</v>
      </c>
      <c r="C53" s="34" t="s">
        <v>34</v>
      </c>
      <c r="D53" s="34" t="s">
        <v>35</v>
      </c>
      <c r="E53" s="40" t="s">
        <v>71</v>
      </c>
      <c r="F53" s="37" t="s">
        <v>35</v>
      </c>
      <c r="G53" s="40" t="s">
        <v>108</v>
      </c>
      <c r="H53" s="40" t="s">
        <v>133</v>
      </c>
      <c r="I53" s="18" t="s">
        <v>220</v>
      </c>
      <c r="J53" s="35"/>
      <c r="K53" s="15" t="s">
        <v>136</v>
      </c>
      <c r="L53" s="46"/>
      <c r="M53" s="46"/>
      <c r="N53" s="35" t="s">
        <v>105</v>
      </c>
      <c r="O53" s="47">
        <v>1</v>
      </c>
      <c r="P53" s="53">
        <v>1896</v>
      </c>
      <c r="Q53" s="48" t="s">
        <v>42</v>
      </c>
      <c r="R53" s="49">
        <f t="shared" si="1"/>
        <v>1896</v>
      </c>
      <c r="S53" s="50">
        <v>0</v>
      </c>
      <c r="T53" s="50">
        <v>0</v>
      </c>
      <c r="U53" s="50">
        <v>0</v>
      </c>
      <c r="V53" s="50">
        <v>0</v>
      </c>
      <c r="W53" s="50">
        <v>0</v>
      </c>
      <c r="X53" s="50">
        <v>0</v>
      </c>
      <c r="Y53" s="50">
        <v>0</v>
      </c>
      <c r="Z53" s="50">
        <v>0</v>
      </c>
      <c r="AA53" s="17">
        <v>1896</v>
      </c>
      <c r="AB53" s="50">
        <v>0</v>
      </c>
      <c r="AC53" s="50">
        <v>0</v>
      </c>
      <c r="AD53" s="50">
        <v>0</v>
      </c>
    </row>
    <row r="54" spans="1:30" ht="17.149999999999999" customHeight="1" x14ac:dyDescent="0.35">
      <c r="A54" s="33">
        <v>47</v>
      </c>
      <c r="B54" s="23" t="s">
        <v>140</v>
      </c>
      <c r="C54" s="34" t="s">
        <v>34</v>
      </c>
      <c r="D54" s="34" t="s">
        <v>35</v>
      </c>
      <c r="E54" s="40" t="s">
        <v>71</v>
      </c>
      <c r="F54" s="37" t="s">
        <v>35</v>
      </c>
      <c r="G54" s="40" t="s">
        <v>108</v>
      </c>
      <c r="H54" s="40" t="s">
        <v>137</v>
      </c>
      <c r="I54" s="18" t="s">
        <v>221</v>
      </c>
      <c r="J54" s="35"/>
      <c r="K54" s="15" t="s">
        <v>138</v>
      </c>
      <c r="L54" s="46"/>
      <c r="M54" s="46"/>
      <c r="N54" s="35" t="s">
        <v>105</v>
      </c>
      <c r="O54" s="47">
        <v>1</v>
      </c>
      <c r="P54" s="53">
        <v>6000</v>
      </c>
      <c r="Q54" s="48" t="s">
        <v>42</v>
      </c>
      <c r="R54" s="49">
        <f t="shared" si="1"/>
        <v>6000</v>
      </c>
      <c r="S54" s="50">
        <v>0</v>
      </c>
      <c r="T54" s="50">
        <v>0</v>
      </c>
      <c r="U54" s="50">
        <v>0</v>
      </c>
      <c r="V54" s="50">
        <v>0</v>
      </c>
      <c r="W54" s="50">
        <v>0</v>
      </c>
      <c r="X54" s="50">
        <v>0</v>
      </c>
      <c r="Y54" s="50">
        <v>0</v>
      </c>
      <c r="Z54" s="50">
        <v>0</v>
      </c>
      <c r="AA54" s="17">
        <v>6000</v>
      </c>
      <c r="AB54" s="50">
        <v>0</v>
      </c>
      <c r="AC54" s="50">
        <v>0</v>
      </c>
      <c r="AD54" s="50">
        <v>0</v>
      </c>
    </row>
    <row r="55" spans="1:30" ht="17.149999999999999" customHeight="1" x14ac:dyDescent="0.35">
      <c r="A55" s="33">
        <v>48</v>
      </c>
      <c r="B55" s="23" t="s">
        <v>140</v>
      </c>
      <c r="C55" s="34" t="s">
        <v>34</v>
      </c>
      <c r="D55" s="40" t="s">
        <v>35</v>
      </c>
      <c r="E55" s="41" t="s">
        <v>71</v>
      </c>
      <c r="F55" s="42" t="s">
        <v>35</v>
      </c>
      <c r="G55" s="40" t="s">
        <v>108</v>
      </c>
      <c r="H55" s="40" t="s">
        <v>137</v>
      </c>
      <c r="I55" s="18" t="s">
        <v>221</v>
      </c>
      <c r="J55" s="35"/>
      <c r="K55" s="15" t="s">
        <v>139</v>
      </c>
      <c r="L55" s="46"/>
      <c r="M55" s="46"/>
      <c r="N55" s="35" t="s">
        <v>105</v>
      </c>
      <c r="O55" s="47">
        <v>1</v>
      </c>
      <c r="P55" s="53">
        <v>7350</v>
      </c>
      <c r="Q55" s="48" t="s">
        <v>42</v>
      </c>
      <c r="R55" s="49">
        <f t="shared" si="1"/>
        <v>7350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0</v>
      </c>
      <c r="Z55" s="50">
        <v>0</v>
      </c>
      <c r="AA55" s="17">
        <v>7350</v>
      </c>
      <c r="AB55" s="50">
        <v>0</v>
      </c>
      <c r="AC55" s="50">
        <v>0</v>
      </c>
      <c r="AD55" s="50">
        <v>0</v>
      </c>
    </row>
    <row r="56" spans="1:30" ht="17.149999999999999" customHeight="1" x14ac:dyDescent="0.35">
      <c r="A56" s="33">
        <v>49</v>
      </c>
      <c r="B56" s="23" t="s">
        <v>201</v>
      </c>
      <c r="C56" s="24" t="s">
        <v>102</v>
      </c>
      <c r="D56" s="25" t="s">
        <v>35</v>
      </c>
      <c r="E56" s="24" t="s">
        <v>71</v>
      </c>
      <c r="F56" s="42" t="s">
        <v>35</v>
      </c>
      <c r="G56" s="24" t="s">
        <v>57</v>
      </c>
      <c r="H56" s="24">
        <v>21101</v>
      </c>
      <c r="I56" s="26" t="s">
        <v>203</v>
      </c>
      <c r="J56" s="24" t="s">
        <v>49</v>
      </c>
      <c r="K56" s="27" t="s">
        <v>50</v>
      </c>
      <c r="L56" s="28"/>
      <c r="M56" s="28"/>
      <c r="N56" s="24" t="s">
        <v>51</v>
      </c>
      <c r="O56" s="24">
        <v>3</v>
      </c>
      <c r="P56" s="52">
        <v>680</v>
      </c>
      <c r="Q56" s="29" t="str">
        <f t="shared" ref="Q56:Q97" si="2">IF(OR($H56=33801, $H56=35801),"CONTRATO","PEDIDO")</f>
        <v>PEDIDO</v>
      </c>
      <c r="R56" s="49">
        <f t="shared" si="1"/>
        <v>2040</v>
      </c>
      <c r="S56" s="50">
        <v>0</v>
      </c>
      <c r="T56" s="50">
        <v>0</v>
      </c>
      <c r="U56" s="50">
        <v>0</v>
      </c>
      <c r="V56" s="50">
        <v>0</v>
      </c>
      <c r="W56" s="50">
        <v>0</v>
      </c>
      <c r="X56" s="50">
        <v>0</v>
      </c>
      <c r="Y56" s="50">
        <v>0</v>
      </c>
      <c r="Z56" s="50">
        <v>0</v>
      </c>
      <c r="AA56" s="30">
        <v>2040</v>
      </c>
      <c r="AB56" s="50">
        <v>0</v>
      </c>
      <c r="AC56" s="50">
        <v>0</v>
      </c>
      <c r="AD56" s="50">
        <v>0</v>
      </c>
    </row>
    <row r="57" spans="1:30" ht="17.149999999999999" customHeight="1" x14ac:dyDescent="0.35">
      <c r="A57" s="33">
        <v>50</v>
      </c>
      <c r="B57" s="23" t="s">
        <v>201</v>
      </c>
      <c r="C57" s="24" t="s">
        <v>102</v>
      </c>
      <c r="D57" s="25" t="s">
        <v>35</v>
      </c>
      <c r="E57" s="24" t="s">
        <v>71</v>
      </c>
      <c r="F57" s="42" t="s">
        <v>35</v>
      </c>
      <c r="G57" s="24" t="s">
        <v>57</v>
      </c>
      <c r="H57" s="24">
        <v>21101</v>
      </c>
      <c r="I57" s="26" t="s">
        <v>203</v>
      </c>
      <c r="J57" s="24" t="s">
        <v>141</v>
      </c>
      <c r="K57" s="27" t="s">
        <v>142</v>
      </c>
      <c r="L57" s="28"/>
      <c r="M57" s="28"/>
      <c r="N57" s="24" t="s">
        <v>54</v>
      </c>
      <c r="O57" s="24">
        <v>1</v>
      </c>
      <c r="P57" s="52">
        <v>206.3</v>
      </c>
      <c r="Q57" s="29" t="str">
        <f t="shared" si="2"/>
        <v>PEDIDO</v>
      </c>
      <c r="R57" s="49">
        <f t="shared" si="1"/>
        <v>206.3</v>
      </c>
      <c r="S57" s="50">
        <v>0</v>
      </c>
      <c r="T57" s="50">
        <v>0</v>
      </c>
      <c r="U57" s="50">
        <v>0</v>
      </c>
      <c r="V57" s="50">
        <v>0</v>
      </c>
      <c r="W57" s="50">
        <v>0</v>
      </c>
      <c r="X57" s="50">
        <v>0</v>
      </c>
      <c r="Y57" s="50">
        <v>0</v>
      </c>
      <c r="Z57" s="50">
        <v>0</v>
      </c>
      <c r="AA57" s="30">
        <v>206.3</v>
      </c>
      <c r="AB57" s="50">
        <v>0</v>
      </c>
      <c r="AC57" s="50">
        <v>0</v>
      </c>
      <c r="AD57" s="50">
        <v>0</v>
      </c>
    </row>
    <row r="58" spans="1:30" ht="17.149999999999999" customHeight="1" x14ac:dyDescent="0.35">
      <c r="A58" s="33">
        <v>51</v>
      </c>
      <c r="B58" s="23" t="s">
        <v>201</v>
      </c>
      <c r="C58" s="24" t="s">
        <v>102</v>
      </c>
      <c r="D58" s="25" t="s">
        <v>35</v>
      </c>
      <c r="E58" s="24" t="s">
        <v>71</v>
      </c>
      <c r="F58" s="42" t="s">
        <v>35</v>
      </c>
      <c r="G58" s="24" t="s">
        <v>57</v>
      </c>
      <c r="H58" s="24">
        <v>21101</v>
      </c>
      <c r="I58" s="26" t="s">
        <v>203</v>
      </c>
      <c r="J58" s="24" t="s">
        <v>143</v>
      </c>
      <c r="K58" s="27" t="s">
        <v>144</v>
      </c>
      <c r="L58" s="28"/>
      <c r="M58" s="28"/>
      <c r="N58" s="24" t="s">
        <v>54</v>
      </c>
      <c r="O58" s="24">
        <v>1</v>
      </c>
      <c r="P58" s="52">
        <v>73.56</v>
      </c>
      <c r="Q58" s="29" t="str">
        <f t="shared" si="2"/>
        <v>PEDIDO</v>
      </c>
      <c r="R58" s="49">
        <f t="shared" si="1"/>
        <v>73.56</v>
      </c>
      <c r="S58" s="50">
        <v>0</v>
      </c>
      <c r="T58" s="50">
        <v>0</v>
      </c>
      <c r="U58" s="50">
        <v>0</v>
      </c>
      <c r="V58" s="50">
        <v>0</v>
      </c>
      <c r="W58" s="50">
        <v>0</v>
      </c>
      <c r="X58" s="50">
        <v>0</v>
      </c>
      <c r="Y58" s="50">
        <v>0</v>
      </c>
      <c r="Z58" s="50">
        <v>0</v>
      </c>
      <c r="AA58" s="30">
        <v>73.56</v>
      </c>
      <c r="AB58" s="50">
        <v>0</v>
      </c>
      <c r="AC58" s="50">
        <v>0</v>
      </c>
      <c r="AD58" s="50">
        <v>0</v>
      </c>
    </row>
    <row r="59" spans="1:30" ht="17.149999999999999" customHeight="1" x14ac:dyDescent="0.35">
      <c r="A59" s="33">
        <v>52</v>
      </c>
      <c r="B59" s="23" t="s">
        <v>201</v>
      </c>
      <c r="C59" s="24" t="s">
        <v>102</v>
      </c>
      <c r="D59" s="25" t="s">
        <v>35</v>
      </c>
      <c r="E59" s="24" t="s">
        <v>71</v>
      </c>
      <c r="F59" s="42" t="s">
        <v>35</v>
      </c>
      <c r="G59" s="24" t="s">
        <v>57</v>
      </c>
      <c r="H59" s="24">
        <v>21101</v>
      </c>
      <c r="I59" s="26" t="s">
        <v>203</v>
      </c>
      <c r="J59" s="24" t="s">
        <v>145</v>
      </c>
      <c r="K59" s="27" t="s">
        <v>146</v>
      </c>
      <c r="L59" s="28"/>
      <c r="M59" s="28"/>
      <c r="N59" s="24" t="s">
        <v>51</v>
      </c>
      <c r="O59" s="24">
        <v>1</v>
      </c>
      <c r="P59" s="52">
        <v>276</v>
      </c>
      <c r="Q59" s="29" t="str">
        <f t="shared" si="2"/>
        <v>PEDIDO</v>
      </c>
      <c r="R59" s="49">
        <f t="shared" si="1"/>
        <v>276</v>
      </c>
      <c r="S59" s="50">
        <v>0</v>
      </c>
      <c r="T59" s="50">
        <v>0</v>
      </c>
      <c r="U59" s="50">
        <v>0</v>
      </c>
      <c r="V59" s="50">
        <v>0</v>
      </c>
      <c r="W59" s="50">
        <v>0</v>
      </c>
      <c r="X59" s="50">
        <v>0</v>
      </c>
      <c r="Y59" s="50">
        <v>0</v>
      </c>
      <c r="Z59" s="50">
        <v>0</v>
      </c>
      <c r="AA59" s="30">
        <v>276</v>
      </c>
      <c r="AB59" s="50">
        <v>0</v>
      </c>
      <c r="AC59" s="50">
        <v>0</v>
      </c>
      <c r="AD59" s="50">
        <v>0</v>
      </c>
    </row>
    <row r="60" spans="1:30" ht="17.149999999999999" customHeight="1" x14ac:dyDescent="0.35">
      <c r="A60" s="33">
        <v>53</v>
      </c>
      <c r="B60" s="23" t="s">
        <v>201</v>
      </c>
      <c r="C60" s="24" t="s">
        <v>102</v>
      </c>
      <c r="D60" s="25" t="s">
        <v>35</v>
      </c>
      <c r="E60" s="24" t="s">
        <v>71</v>
      </c>
      <c r="F60" s="42" t="s">
        <v>35</v>
      </c>
      <c r="G60" s="24" t="s">
        <v>57</v>
      </c>
      <c r="H60" s="24">
        <v>21101</v>
      </c>
      <c r="I60" s="26" t="s">
        <v>203</v>
      </c>
      <c r="J60" s="24" t="s">
        <v>147</v>
      </c>
      <c r="K60" s="27" t="s">
        <v>148</v>
      </c>
      <c r="L60" s="28"/>
      <c r="M60" s="28"/>
      <c r="N60" s="24" t="s">
        <v>149</v>
      </c>
      <c r="O60" s="24">
        <v>100</v>
      </c>
      <c r="P60" s="52">
        <v>0.6</v>
      </c>
      <c r="Q60" s="29" t="str">
        <f t="shared" si="2"/>
        <v>PEDIDO</v>
      </c>
      <c r="R60" s="49">
        <f t="shared" si="1"/>
        <v>60</v>
      </c>
      <c r="S60" s="50">
        <v>0</v>
      </c>
      <c r="T60" s="50">
        <v>0</v>
      </c>
      <c r="U60" s="50">
        <v>0</v>
      </c>
      <c r="V60" s="50">
        <v>0</v>
      </c>
      <c r="W60" s="50">
        <v>0</v>
      </c>
      <c r="X60" s="50">
        <v>0</v>
      </c>
      <c r="Y60" s="50">
        <v>0</v>
      </c>
      <c r="Z60" s="50">
        <v>0</v>
      </c>
      <c r="AA60" s="30">
        <v>60</v>
      </c>
      <c r="AB60" s="50">
        <v>0</v>
      </c>
      <c r="AC60" s="50">
        <v>0</v>
      </c>
      <c r="AD60" s="50">
        <v>0</v>
      </c>
    </row>
    <row r="61" spans="1:30" ht="17.149999999999999" customHeight="1" x14ac:dyDescent="0.35">
      <c r="A61" s="33">
        <v>54</v>
      </c>
      <c r="B61" s="23" t="s">
        <v>201</v>
      </c>
      <c r="C61" s="24" t="s">
        <v>102</v>
      </c>
      <c r="D61" s="25" t="s">
        <v>35</v>
      </c>
      <c r="E61" s="24" t="s">
        <v>71</v>
      </c>
      <c r="F61" s="42" t="s">
        <v>35</v>
      </c>
      <c r="G61" s="24" t="s">
        <v>57</v>
      </c>
      <c r="H61" s="24">
        <v>21101</v>
      </c>
      <c r="I61" s="26" t="s">
        <v>203</v>
      </c>
      <c r="J61" s="24" t="s">
        <v>150</v>
      </c>
      <c r="K61" s="27" t="s">
        <v>151</v>
      </c>
      <c r="L61" s="28"/>
      <c r="M61" s="28"/>
      <c r="N61" s="24" t="s">
        <v>54</v>
      </c>
      <c r="O61" s="24">
        <v>1</v>
      </c>
      <c r="P61" s="52">
        <v>69.959999999999994</v>
      </c>
      <c r="Q61" s="29" t="str">
        <f t="shared" si="2"/>
        <v>PEDIDO</v>
      </c>
      <c r="R61" s="49">
        <f t="shared" si="1"/>
        <v>69.959999999999994</v>
      </c>
      <c r="S61" s="50">
        <v>0</v>
      </c>
      <c r="T61" s="50">
        <v>0</v>
      </c>
      <c r="U61" s="50">
        <v>0</v>
      </c>
      <c r="V61" s="50">
        <v>0</v>
      </c>
      <c r="W61" s="50">
        <v>0</v>
      </c>
      <c r="X61" s="50">
        <v>0</v>
      </c>
      <c r="Y61" s="50">
        <v>0</v>
      </c>
      <c r="Z61" s="50">
        <v>0</v>
      </c>
      <c r="AA61" s="30">
        <v>69.959999999999994</v>
      </c>
      <c r="AB61" s="50">
        <v>0</v>
      </c>
      <c r="AC61" s="50">
        <v>0</v>
      </c>
      <c r="AD61" s="50">
        <v>0</v>
      </c>
    </row>
    <row r="62" spans="1:30" ht="17.149999999999999" customHeight="1" x14ac:dyDescent="0.35">
      <c r="A62" s="33">
        <v>55</v>
      </c>
      <c r="B62" s="23" t="s">
        <v>201</v>
      </c>
      <c r="C62" s="24" t="s">
        <v>102</v>
      </c>
      <c r="D62" s="25" t="s">
        <v>35</v>
      </c>
      <c r="E62" s="24" t="s">
        <v>71</v>
      </c>
      <c r="F62" s="42" t="s">
        <v>35</v>
      </c>
      <c r="G62" s="24" t="s">
        <v>57</v>
      </c>
      <c r="H62" s="24">
        <v>21101</v>
      </c>
      <c r="I62" s="26" t="s">
        <v>203</v>
      </c>
      <c r="J62" s="24" t="s">
        <v>152</v>
      </c>
      <c r="K62" s="27" t="s">
        <v>153</v>
      </c>
      <c r="L62" s="28"/>
      <c r="M62" s="28"/>
      <c r="N62" s="24" t="s">
        <v>225</v>
      </c>
      <c r="O62" s="24">
        <v>1</v>
      </c>
      <c r="P62" s="52">
        <v>1224.51</v>
      </c>
      <c r="Q62" s="29" t="str">
        <f t="shared" si="2"/>
        <v>PEDIDO</v>
      </c>
      <c r="R62" s="49">
        <f t="shared" si="1"/>
        <v>1224.51</v>
      </c>
      <c r="S62" s="50">
        <v>0</v>
      </c>
      <c r="T62" s="50">
        <v>0</v>
      </c>
      <c r="U62" s="50">
        <v>0</v>
      </c>
      <c r="V62" s="50">
        <v>0</v>
      </c>
      <c r="W62" s="50">
        <v>0</v>
      </c>
      <c r="X62" s="50">
        <v>0</v>
      </c>
      <c r="Y62" s="50">
        <v>0</v>
      </c>
      <c r="Z62" s="50">
        <v>0</v>
      </c>
      <c r="AA62" s="30">
        <v>1224.51</v>
      </c>
      <c r="AB62" s="50">
        <v>0</v>
      </c>
      <c r="AC62" s="50">
        <v>0</v>
      </c>
      <c r="AD62" s="50">
        <v>0</v>
      </c>
    </row>
    <row r="63" spans="1:30" ht="17.149999999999999" customHeight="1" x14ac:dyDescent="0.35">
      <c r="A63" s="33">
        <v>56</v>
      </c>
      <c r="B63" s="23" t="s">
        <v>201</v>
      </c>
      <c r="C63" s="24" t="s">
        <v>102</v>
      </c>
      <c r="D63" s="25" t="s">
        <v>35</v>
      </c>
      <c r="E63" s="24" t="s">
        <v>62</v>
      </c>
      <c r="F63" s="42" t="s">
        <v>35</v>
      </c>
      <c r="G63" s="24" t="s">
        <v>154</v>
      </c>
      <c r="H63" s="24">
        <v>22103</v>
      </c>
      <c r="I63" s="26" t="s">
        <v>205</v>
      </c>
      <c r="J63" s="24" t="s">
        <v>155</v>
      </c>
      <c r="K63" s="27" t="s">
        <v>156</v>
      </c>
      <c r="L63" s="28"/>
      <c r="M63" s="28"/>
      <c r="N63" s="24" t="s">
        <v>94</v>
      </c>
      <c r="O63" s="24">
        <v>1</v>
      </c>
      <c r="P63" s="52">
        <v>5742</v>
      </c>
      <c r="Q63" s="29" t="str">
        <f t="shared" si="2"/>
        <v>PEDIDO</v>
      </c>
      <c r="R63" s="49">
        <f t="shared" si="1"/>
        <v>5742</v>
      </c>
      <c r="S63" s="50">
        <v>0</v>
      </c>
      <c r="T63" s="50">
        <v>0</v>
      </c>
      <c r="U63" s="50">
        <v>0</v>
      </c>
      <c r="V63" s="50">
        <v>0</v>
      </c>
      <c r="W63" s="50">
        <v>0</v>
      </c>
      <c r="X63" s="50">
        <v>0</v>
      </c>
      <c r="Y63" s="50">
        <v>0</v>
      </c>
      <c r="Z63" s="50">
        <v>0</v>
      </c>
      <c r="AA63" s="30">
        <v>5742</v>
      </c>
      <c r="AB63" s="50">
        <v>0</v>
      </c>
      <c r="AC63" s="50">
        <v>0</v>
      </c>
      <c r="AD63" s="50">
        <v>0</v>
      </c>
    </row>
    <row r="64" spans="1:30" ht="17.149999999999999" customHeight="1" x14ac:dyDescent="0.35">
      <c r="A64" s="33">
        <v>57</v>
      </c>
      <c r="B64" s="23" t="s">
        <v>201</v>
      </c>
      <c r="C64" s="24" t="s">
        <v>102</v>
      </c>
      <c r="D64" s="25" t="s">
        <v>35</v>
      </c>
      <c r="E64" s="24" t="s">
        <v>62</v>
      </c>
      <c r="F64" s="42" t="s">
        <v>35</v>
      </c>
      <c r="G64" s="24" t="s">
        <v>154</v>
      </c>
      <c r="H64" s="24">
        <v>22103</v>
      </c>
      <c r="I64" s="26" t="s">
        <v>205</v>
      </c>
      <c r="J64" s="24" t="s">
        <v>155</v>
      </c>
      <c r="K64" s="27" t="s">
        <v>156</v>
      </c>
      <c r="L64" s="28"/>
      <c r="M64" s="28"/>
      <c r="N64" s="24" t="s">
        <v>94</v>
      </c>
      <c r="O64" s="24">
        <v>1</v>
      </c>
      <c r="P64" s="52">
        <v>5742</v>
      </c>
      <c r="Q64" s="29" t="str">
        <f t="shared" si="2"/>
        <v>PEDIDO</v>
      </c>
      <c r="R64" s="49">
        <f t="shared" si="1"/>
        <v>5742</v>
      </c>
      <c r="S64" s="50">
        <v>0</v>
      </c>
      <c r="T64" s="50">
        <v>0</v>
      </c>
      <c r="U64" s="50">
        <v>0</v>
      </c>
      <c r="V64" s="50">
        <v>0</v>
      </c>
      <c r="W64" s="50">
        <v>0</v>
      </c>
      <c r="X64" s="50">
        <v>0</v>
      </c>
      <c r="Y64" s="50">
        <v>0</v>
      </c>
      <c r="Z64" s="50">
        <v>0</v>
      </c>
      <c r="AA64" s="30">
        <v>5742</v>
      </c>
      <c r="AB64" s="50">
        <v>0</v>
      </c>
      <c r="AC64" s="50">
        <v>0</v>
      </c>
      <c r="AD64" s="50">
        <v>0</v>
      </c>
    </row>
    <row r="65" spans="1:30" ht="17.149999999999999" customHeight="1" x14ac:dyDescent="0.35">
      <c r="A65" s="33">
        <v>58</v>
      </c>
      <c r="B65" s="23" t="s">
        <v>201</v>
      </c>
      <c r="C65" s="24" t="s">
        <v>102</v>
      </c>
      <c r="D65" s="25" t="s">
        <v>35</v>
      </c>
      <c r="E65" s="24" t="s">
        <v>71</v>
      </c>
      <c r="F65" s="42" t="s">
        <v>35</v>
      </c>
      <c r="G65" s="24" t="s">
        <v>57</v>
      </c>
      <c r="H65" s="24">
        <v>22104</v>
      </c>
      <c r="I65" s="26" t="s">
        <v>206</v>
      </c>
      <c r="J65" s="24" t="s">
        <v>157</v>
      </c>
      <c r="K65" s="27" t="s">
        <v>158</v>
      </c>
      <c r="L65" s="28"/>
      <c r="M65" s="28"/>
      <c r="N65" s="24" t="s">
        <v>159</v>
      </c>
      <c r="O65" s="24">
        <v>10</v>
      </c>
      <c r="P65" s="52">
        <v>30</v>
      </c>
      <c r="Q65" s="29" t="str">
        <f t="shared" si="2"/>
        <v>PEDIDO</v>
      </c>
      <c r="R65" s="49">
        <f t="shared" si="1"/>
        <v>300</v>
      </c>
      <c r="S65" s="50">
        <v>0</v>
      </c>
      <c r="T65" s="50">
        <v>0</v>
      </c>
      <c r="U65" s="50">
        <v>0</v>
      </c>
      <c r="V65" s="50">
        <v>0</v>
      </c>
      <c r="W65" s="50">
        <v>0</v>
      </c>
      <c r="X65" s="50">
        <v>0</v>
      </c>
      <c r="Y65" s="50">
        <v>0</v>
      </c>
      <c r="Z65" s="50">
        <v>0</v>
      </c>
      <c r="AA65" s="30">
        <v>300</v>
      </c>
      <c r="AB65" s="50">
        <v>0</v>
      </c>
      <c r="AC65" s="50">
        <v>0</v>
      </c>
      <c r="AD65" s="50">
        <v>0</v>
      </c>
    </row>
    <row r="66" spans="1:30" ht="17.149999999999999" customHeight="1" x14ac:dyDescent="0.35">
      <c r="A66" s="33">
        <v>59</v>
      </c>
      <c r="B66" s="23" t="s">
        <v>201</v>
      </c>
      <c r="C66" s="24" t="s">
        <v>102</v>
      </c>
      <c r="D66" s="25" t="s">
        <v>35</v>
      </c>
      <c r="E66" s="24" t="s">
        <v>71</v>
      </c>
      <c r="F66" s="42" t="s">
        <v>35</v>
      </c>
      <c r="G66" s="24" t="s">
        <v>57</v>
      </c>
      <c r="H66" s="24">
        <v>22104</v>
      </c>
      <c r="I66" s="26" t="s">
        <v>206</v>
      </c>
      <c r="J66" s="24" t="s">
        <v>160</v>
      </c>
      <c r="K66" s="27" t="s">
        <v>161</v>
      </c>
      <c r="L66" s="28"/>
      <c r="M66" s="28"/>
      <c r="N66" s="24" t="s">
        <v>225</v>
      </c>
      <c r="O66" s="24">
        <v>20</v>
      </c>
      <c r="P66" s="52">
        <v>25</v>
      </c>
      <c r="Q66" s="29" t="str">
        <f t="shared" si="2"/>
        <v>PEDIDO</v>
      </c>
      <c r="R66" s="49">
        <f t="shared" si="1"/>
        <v>500</v>
      </c>
      <c r="S66" s="50">
        <v>0</v>
      </c>
      <c r="T66" s="50">
        <v>0</v>
      </c>
      <c r="U66" s="50">
        <v>0</v>
      </c>
      <c r="V66" s="50">
        <v>0</v>
      </c>
      <c r="W66" s="50">
        <v>0</v>
      </c>
      <c r="X66" s="50">
        <v>0</v>
      </c>
      <c r="Y66" s="50">
        <v>0</v>
      </c>
      <c r="Z66" s="50">
        <v>0</v>
      </c>
      <c r="AA66" s="30">
        <v>500</v>
      </c>
      <c r="AB66" s="50">
        <v>0</v>
      </c>
      <c r="AC66" s="50">
        <v>0</v>
      </c>
      <c r="AD66" s="50">
        <v>0</v>
      </c>
    </row>
    <row r="67" spans="1:30" ht="17.149999999999999" customHeight="1" x14ac:dyDescent="0.35">
      <c r="A67" s="33">
        <v>60</v>
      </c>
      <c r="B67" s="23" t="s">
        <v>201</v>
      </c>
      <c r="C67" s="24" t="s">
        <v>102</v>
      </c>
      <c r="D67" s="25" t="s">
        <v>35</v>
      </c>
      <c r="E67" s="24" t="s">
        <v>55</v>
      </c>
      <c r="F67" s="25" t="s">
        <v>56</v>
      </c>
      <c r="G67" s="24" t="s">
        <v>162</v>
      </c>
      <c r="H67" s="24">
        <v>26102</v>
      </c>
      <c r="I67" s="26" t="s">
        <v>208</v>
      </c>
      <c r="J67" s="24" t="s">
        <v>92</v>
      </c>
      <c r="K67" s="27" t="s">
        <v>93</v>
      </c>
      <c r="L67" s="28"/>
      <c r="M67" s="28"/>
      <c r="N67" s="24" t="s">
        <v>94</v>
      </c>
      <c r="O67" s="24">
        <v>1</v>
      </c>
      <c r="P67" s="52">
        <v>3495</v>
      </c>
      <c r="Q67" s="29" t="str">
        <f t="shared" si="2"/>
        <v>PEDIDO</v>
      </c>
      <c r="R67" s="49">
        <f t="shared" si="1"/>
        <v>3495</v>
      </c>
      <c r="S67" s="50">
        <v>0</v>
      </c>
      <c r="T67" s="50">
        <v>0</v>
      </c>
      <c r="U67" s="50">
        <v>0</v>
      </c>
      <c r="V67" s="50">
        <v>0</v>
      </c>
      <c r="W67" s="50">
        <v>0</v>
      </c>
      <c r="X67" s="50">
        <v>0</v>
      </c>
      <c r="Y67" s="50">
        <v>0</v>
      </c>
      <c r="Z67" s="50">
        <v>0</v>
      </c>
      <c r="AA67" s="30">
        <v>3495</v>
      </c>
      <c r="AB67" s="50">
        <v>0</v>
      </c>
      <c r="AC67" s="50">
        <v>0</v>
      </c>
      <c r="AD67" s="50">
        <v>0</v>
      </c>
    </row>
    <row r="68" spans="1:30" ht="17.149999999999999" customHeight="1" x14ac:dyDescent="0.35">
      <c r="A68" s="33">
        <v>61</v>
      </c>
      <c r="B68" s="23" t="s">
        <v>201</v>
      </c>
      <c r="C68" s="24" t="s">
        <v>102</v>
      </c>
      <c r="D68" s="25" t="s">
        <v>35</v>
      </c>
      <c r="E68" s="24" t="s">
        <v>71</v>
      </c>
      <c r="F68" s="42" t="s">
        <v>35</v>
      </c>
      <c r="G68" s="24" t="s">
        <v>57</v>
      </c>
      <c r="H68" s="24">
        <v>22104</v>
      </c>
      <c r="I68" s="26" t="s">
        <v>206</v>
      </c>
      <c r="J68" s="24" t="s">
        <v>79</v>
      </c>
      <c r="K68" s="27" t="s">
        <v>80</v>
      </c>
      <c r="L68" s="28"/>
      <c r="M68" s="28"/>
      <c r="N68" s="24" t="s">
        <v>225</v>
      </c>
      <c r="O68" s="24">
        <v>24</v>
      </c>
      <c r="P68" s="52">
        <v>36.369999999999997</v>
      </c>
      <c r="Q68" s="29" t="str">
        <f t="shared" si="2"/>
        <v>PEDIDO</v>
      </c>
      <c r="R68" s="49">
        <f t="shared" si="1"/>
        <v>872.88</v>
      </c>
      <c r="S68" s="50">
        <v>0</v>
      </c>
      <c r="T68" s="50">
        <v>0</v>
      </c>
      <c r="U68" s="50">
        <v>0</v>
      </c>
      <c r="V68" s="50">
        <v>0</v>
      </c>
      <c r="W68" s="50">
        <v>0</v>
      </c>
      <c r="X68" s="50">
        <v>0</v>
      </c>
      <c r="Y68" s="50">
        <v>0</v>
      </c>
      <c r="Z68" s="50">
        <v>0</v>
      </c>
      <c r="AA68" s="30">
        <v>872.88</v>
      </c>
      <c r="AB68" s="50">
        <v>0</v>
      </c>
      <c r="AC68" s="50">
        <v>0</v>
      </c>
      <c r="AD68" s="50">
        <v>0</v>
      </c>
    </row>
    <row r="69" spans="1:30" ht="17.149999999999999" customHeight="1" x14ac:dyDescent="0.35">
      <c r="A69" s="33">
        <v>62</v>
      </c>
      <c r="B69" s="23" t="s">
        <v>201</v>
      </c>
      <c r="C69" s="24" t="s">
        <v>102</v>
      </c>
      <c r="D69" s="25" t="s">
        <v>35</v>
      </c>
      <c r="E69" s="24" t="s">
        <v>71</v>
      </c>
      <c r="F69" s="42" t="s">
        <v>35</v>
      </c>
      <c r="G69" s="24" t="s">
        <v>57</v>
      </c>
      <c r="H69" s="24">
        <v>22104</v>
      </c>
      <c r="I69" s="26" t="s">
        <v>206</v>
      </c>
      <c r="J69" s="24" t="s">
        <v>163</v>
      </c>
      <c r="K69" s="27" t="s">
        <v>164</v>
      </c>
      <c r="L69" s="28"/>
      <c r="M69" s="28"/>
      <c r="N69" s="24" t="s">
        <v>51</v>
      </c>
      <c r="O69" s="24">
        <v>2</v>
      </c>
      <c r="P69" s="52">
        <v>56.5</v>
      </c>
      <c r="Q69" s="29" t="str">
        <f t="shared" si="2"/>
        <v>PEDIDO</v>
      </c>
      <c r="R69" s="49">
        <f t="shared" si="1"/>
        <v>113</v>
      </c>
      <c r="S69" s="50">
        <v>0</v>
      </c>
      <c r="T69" s="50">
        <v>0</v>
      </c>
      <c r="U69" s="50">
        <v>0</v>
      </c>
      <c r="V69" s="50">
        <v>0</v>
      </c>
      <c r="W69" s="50">
        <v>0</v>
      </c>
      <c r="X69" s="50">
        <v>0</v>
      </c>
      <c r="Y69" s="50">
        <v>0</v>
      </c>
      <c r="Z69" s="50">
        <v>0</v>
      </c>
      <c r="AA69" s="30">
        <v>113</v>
      </c>
      <c r="AB69" s="50">
        <v>0</v>
      </c>
      <c r="AC69" s="50">
        <v>0</v>
      </c>
      <c r="AD69" s="50">
        <v>0</v>
      </c>
    </row>
    <row r="70" spans="1:30" ht="17.149999999999999" customHeight="1" x14ac:dyDescent="0.35">
      <c r="A70" s="33">
        <v>63</v>
      </c>
      <c r="B70" s="23" t="s">
        <v>201</v>
      </c>
      <c r="C70" s="24" t="s">
        <v>102</v>
      </c>
      <c r="D70" s="25" t="s">
        <v>35</v>
      </c>
      <c r="E70" s="24" t="s">
        <v>71</v>
      </c>
      <c r="F70" s="42" t="s">
        <v>35</v>
      </c>
      <c r="G70" s="24" t="s">
        <v>57</v>
      </c>
      <c r="H70" s="24">
        <v>22104</v>
      </c>
      <c r="I70" s="26" t="s">
        <v>206</v>
      </c>
      <c r="J70" s="24" t="s">
        <v>81</v>
      </c>
      <c r="K70" s="27" t="s">
        <v>82</v>
      </c>
      <c r="L70" s="28"/>
      <c r="M70" s="28"/>
      <c r="N70" s="24" t="s">
        <v>83</v>
      </c>
      <c r="O70" s="24">
        <v>4</v>
      </c>
      <c r="P70" s="52">
        <v>24.9</v>
      </c>
      <c r="Q70" s="29" t="str">
        <f t="shared" si="2"/>
        <v>PEDIDO</v>
      </c>
      <c r="R70" s="49">
        <f t="shared" si="1"/>
        <v>99.6</v>
      </c>
      <c r="S70" s="50">
        <v>0</v>
      </c>
      <c r="T70" s="50">
        <v>0</v>
      </c>
      <c r="U70" s="50">
        <v>0</v>
      </c>
      <c r="V70" s="50">
        <v>0</v>
      </c>
      <c r="W70" s="50">
        <v>0</v>
      </c>
      <c r="X70" s="50">
        <v>0</v>
      </c>
      <c r="Y70" s="50">
        <v>0</v>
      </c>
      <c r="Z70" s="50">
        <v>0</v>
      </c>
      <c r="AA70" s="30">
        <v>99.6</v>
      </c>
      <c r="AB70" s="50">
        <v>0</v>
      </c>
      <c r="AC70" s="50">
        <v>0</v>
      </c>
      <c r="AD70" s="50">
        <v>0</v>
      </c>
    </row>
    <row r="71" spans="1:30" ht="17.149999999999999" customHeight="1" x14ac:dyDescent="0.35">
      <c r="A71" s="33">
        <v>64</v>
      </c>
      <c r="B71" s="23" t="s">
        <v>201</v>
      </c>
      <c r="C71" s="24" t="s">
        <v>102</v>
      </c>
      <c r="D71" s="25" t="s">
        <v>35</v>
      </c>
      <c r="E71" s="24" t="s">
        <v>71</v>
      </c>
      <c r="F71" s="42" t="s">
        <v>35</v>
      </c>
      <c r="G71" s="24" t="s">
        <v>57</v>
      </c>
      <c r="H71" s="24">
        <v>22104</v>
      </c>
      <c r="I71" s="26" t="s">
        <v>206</v>
      </c>
      <c r="J71" s="24" t="s">
        <v>165</v>
      </c>
      <c r="K71" s="27" t="s">
        <v>166</v>
      </c>
      <c r="L71" s="28"/>
      <c r="M71" s="28"/>
      <c r="N71" s="24" t="s">
        <v>167</v>
      </c>
      <c r="O71" s="24">
        <v>1</v>
      </c>
      <c r="P71" s="52">
        <v>72.12</v>
      </c>
      <c r="Q71" s="29" t="str">
        <f t="shared" si="2"/>
        <v>PEDIDO</v>
      </c>
      <c r="R71" s="49">
        <f t="shared" si="1"/>
        <v>72.12</v>
      </c>
      <c r="S71" s="50">
        <v>0</v>
      </c>
      <c r="T71" s="50">
        <v>0</v>
      </c>
      <c r="U71" s="50">
        <v>0</v>
      </c>
      <c r="V71" s="50">
        <v>0</v>
      </c>
      <c r="W71" s="50">
        <v>0</v>
      </c>
      <c r="X71" s="50">
        <v>0</v>
      </c>
      <c r="Y71" s="50">
        <v>0</v>
      </c>
      <c r="Z71" s="50">
        <v>0</v>
      </c>
      <c r="AA71" s="30">
        <v>72.12</v>
      </c>
      <c r="AB71" s="50">
        <v>0</v>
      </c>
      <c r="AC71" s="50">
        <v>0</v>
      </c>
      <c r="AD71" s="50">
        <v>0</v>
      </c>
    </row>
    <row r="72" spans="1:30" ht="17.149999999999999" customHeight="1" x14ac:dyDescent="0.35">
      <c r="A72" s="33">
        <v>65</v>
      </c>
      <c r="B72" s="23" t="s">
        <v>201</v>
      </c>
      <c r="C72" s="24" t="s">
        <v>102</v>
      </c>
      <c r="D72" s="25" t="s">
        <v>35</v>
      </c>
      <c r="E72" s="24" t="s">
        <v>62</v>
      </c>
      <c r="F72" s="42" t="s">
        <v>35</v>
      </c>
      <c r="G72" s="24" t="s">
        <v>154</v>
      </c>
      <c r="H72" s="24">
        <v>22103</v>
      </c>
      <c r="I72" s="26" t="s">
        <v>205</v>
      </c>
      <c r="J72" s="24" t="s">
        <v>168</v>
      </c>
      <c r="K72" s="27" t="s">
        <v>169</v>
      </c>
      <c r="L72" s="28"/>
      <c r="M72" s="28"/>
      <c r="N72" s="24" t="s">
        <v>225</v>
      </c>
      <c r="O72" s="24">
        <v>30</v>
      </c>
      <c r="P72" s="52">
        <v>22.5</v>
      </c>
      <c r="Q72" s="29" t="str">
        <f t="shared" si="2"/>
        <v>PEDIDO</v>
      </c>
      <c r="R72" s="49">
        <f t="shared" ref="R72:R103" si="3">SUM(S72:AD72)</f>
        <v>675</v>
      </c>
      <c r="S72" s="50">
        <v>0</v>
      </c>
      <c r="T72" s="50">
        <v>0</v>
      </c>
      <c r="U72" s="50">
        <v>0</v>
      </c>
      <c r="V72" s="50">
        <v>0</v>
      </c>
      <c r="W72" s="50">
        <v>0</v>
      </c>
      <c r="X72" s="50">
        <v>0</v>
      </c>
      <c r="Y72" s="50">
        <v>0</v>
      </c>
      <c r="Z72" s="50">
        <v>0</v>
      </c>
      <c r="AA72" s="30">
        <v>675</v>
      </c>
      <c r="AB72" s="50">
        <v>0</v>
      </c>
      <c r="AC72" s="50">
        <v>0</v>
      </c>
      <c r="AD72" s="50">
        <v>0</v>
      </c>
    </row>
    <row r="73" spans="1:30" ht="17.149999999999999" customHeight="1" x14ac:dyDescent="0.35">
      <c r="A73" s="33">
        <v>66</v>
      </c>
      <c r="B73" s="23" t="s">
        <v>201</v>
      </c>
      <c r="C73" s="24" t="s">
        <v>102</v>
      </c>
      <c r="D73" s="25" t="s">
        <v>35</v>
      </c>
      <c r="E73" s="24" t="s">
        <v>62</v>
      </c>
      <c r="F73" s="42" t="s">
        <v>35</v>
      </c>
      <c r="G73" s="24" t="s">
        <v>154</v>
      </c>
      <c r="H73" s="24">
        <v>22103</v>
      </c>
      <c r="I73" s="26" t="s">
        <v>205</v>
      </c>
      <c r="J73" s="24" t="s">
        <v>168</v>
      </c>
      <c r="K73" s="27" t="s">
        <v>169</v>
      </c>
      <c r="L73" s="28"/>
      <c r="M73" s="28"/>
      <c r="N73" s="24" t="s">
        <v>225</v>
      </c>
      <c r="O73" s="24">
        <v>30</v>
      </c>
      <c r="P73" s="52">
        <v>22.5</v>
      </c>
      <c r="Q73" s="29" t="str">
        <f t="shared" si="2"/>
        <v>PEDIDO</v>
      </c>
      <c r="R73" s="49">
        <f t="shared" si="3"/>
        <v>675</v>
      </c>
      <c r="S73" s="50">
        <v>0</v>
      </c>
      <c r="T73" s="50">
        <v>0</v>
      </c>
      <c r="U73" s="50">
        <v>0</v>
      </c>
      <c r="V73" s="50">
        <v>0</v>
      </c>
      <c r="W73" s="50">
        <v>0</v>
      </c>
      <c r="X73" s="50">
        <v>0</v>
      </c>
      <c r="Y73" s="50">
        <v>0</v>
      </c>
      <c r="Z73" s="50">
        <v>0</v>
      </c>
      <c r="AA73" s="30">
        <v>675</v>
      </c>
      <c r="AB73" s="50">
        <v>0</v>
      </c>
      <c r="AC73" s="50">
        <v>0</v>
      </c>
      <c r="AD73" s="50">
        <v>0</v>
      </c>
    </row>
    <row r="74" spans="1:30" ht="17.149999999999999" customHeight="1" x14ac:dyDescent="0.35">
      <c r="A74" s="33">
        <v>67</v>
      </c>
      <c r="B74" s="23" t="s">
        <v>201</v>
      </c>
      <c r="C74" s="24" t="s">
        <v>102</v>
      </c>
      <c r="D74" s="25" t="s">
        <v>35</v>
      </c>
      <c r="E74" s="24" t="s">
        <v>36</v>
      </c>
      <c r="F74" s="25" t="s">
        <v>37</v>
      </c>
      <c r="G74" s="24" t="s">
        <v>170</v>
      </c>
      <c r="H74" s="24">
        <v>26102</v>
      </c>
      <c r="I74" s="26" t="s">
        <v>208</v>
      </c>
      <c r="J74" s="24" t="s">
        <v>92</v>
      </c>
      <c r="K74" s="27" t="s">
        <v>93</v>
      </c>
      <c r="L74" s="28"/>
      <c r="M74" s="28"/>
      <c r="N74" s="24" t="s">
        <v>94</v>
      </c>
      <c r="O74" s="24">
        <v>1</v>
      </c>
      <c r="P74" s="52">
        <v>18294</v>
      </c>
      <c r="Q74" s="29" t="str">
        <f t="shared" si="2"/>
        <v>PEDIDO</v>
      </c>
      <c r="R74" s="49">
        <f t="shared" si="3"/>
        <v>18294</v>
      </c>
      <c r="S74" s="50">
        <v>0</v>
      </c>
      <c r="T74" s="50">
        <v>0</v>
      </c>
      <c r="U74" s="50">
        <v>0</v>
      </c>
      <c r="V74" s="50">
        <v>0</v>
      </c>
      <c r="W74" s="50">
        <v>0</v>
      </c>
      <c r="X74" s="50">
        <v>0</v>
      </c>
      <c r="Y74" s="50">
        <v>0</v>
      </c>
      <c r="Z74" s="50">
        <v>0</v>
      </c>
      <c r="AA74" s="30">
        <v>18294</v>
      </c>
      <c r="AB74" s="50">
        <v>0</v>
      </c>
      <c r="AC74" s="50">
        <v>0</v>
      </c>
      <c r="AD74" s="50">
        <v>0</v>
      </c>
    </row>
    <row r="75" spans="1:30" ht="17.149999999999999" customHeight="1" x14ac:dyDescent="0.35">
      <c r="A75" s="33">
        <v>68</v>
      </c>
      <c r="B75" s="23" t="s">
        <v>201</v>
      </c>
      <c r="C75" s="24" t="s">
        <v>102</v>
      </c>
      <c r="D75" s="25" t="s">
        <v>35</v>
      </c>
      <c r="E75" s="24" t="s">
        <v>36</v>
      </c>
      <c r="F75" s="25" t="s">
        <v>37</v>
      </c>
      <c r="G75" s="24" t="s">
        <v>170</v>
      </c>
      <c r="H75" s="24">
        <v>26102</v>
      </c>
      <c r="I75" s="26" t="s">
        <v>208</v>
      </c>
      <c r="J75" s="24" t="s">
        <v>92</v>
      </c>
      <c r="K75" s="27" t="s">
        <v>93</v>
      </c>
      <c r="L75" s="28"/>
      <c r="M75" s="28"/>
      <c r="N75" s="24" t="s">
        <v>94</v>
      </c>
      <c r="O75" s="24">
        <v>1</v>
      </c>
      <c r="P75" s="52">
        <v>18294</v>
      </c>
      <c r="Q75" s="29" t="str">
        <f t="shared" si="2"/>
        <v>PEDIDO</v>
      </c>
      <c r="R75" s="49">
        <f t="shared" si="3"/>
        <v>18294</v>
      </c>
      <c r="S75" s="50">
        <v>0</v>
      </c>
      <c r="T75" s="50">
        <v>0</v>
      </c>
      <c r="U75" s="50">
        <v>0</v>
      </c>
      <c r="V75" s="50">
        <v>0</v>
      </c>
      <c r="W75" s="50">
        <v>0</v>
      </c>
      <c r="X75" s="50">
        <v>0</v>
      </c>
      <c r="Y75" s="50">
        <v>0</v>
      </c>
      <c r="Z75" s="50">
        <v>0</v>
      </c>
      <c r="AA75" s="30">
        <v>18294</v>
      </c>
      <c r="AB75" s="50">
        <v>0</v>
      </c>
      <c r="AC75" s="50">
        <v>0</v>
      </c>
      <c r="AD75" s="50">
        <v>0</v>
      </c>
    </row>
    <row r="76" spans="1:30" ht="17.149999999999999" customHeight="1" x14ac:dyDescent="0.35">
      <c r="A76" s="33">
        <v>69</v>
      </c>
      <c r="B76" s="23" t="s">
        <v>201</v>
      </c>
      <c r="C76" s="24" t="s">
        <v>102</v>
      </c>
      <c r="D76" s="25" t="s">
        <v>35</v>
      </c>
      <c r="E76" s="24" t="s">
        <v>36</v>
      </c>
      <c r="F76" s="25" t="s">
        <v>37</v>
      </c>
      <c r="G76" s="24" t="s">
        <v>38</v>
      </c>
      <c r="H76" s="24">
        <v>26102</v>
      </c>
      <c r="I76" s="26" t="s">
        <v>208</v>
      </c>
      <c r="J76" s="24" t="s">
        <v>92</v>
      </c>
      <c r="K76" s="27" t="s">
        <v>93</v>
      </c>
      <c r="L76" s="28"/>
      <c r="M76" s="28"/>
      <c r="N76" s="24" t="s">
        <v>94</v>
      </c>
      <c r="O76" s="24">
        <v>1</v>
      </c>
      <c r="P76" s="52">
        <v>15000</v>
      </c>
      <c r="Q76" s="29" t="str">
        <f t="shared" si="2"/>
        <v>PEDIDO</v>
      </c>
      <c r="R76" s="49">
        <f t="shared" si="3"/>
        <v>15000</v>
      </c>
      <c r="S76" s="50">
        <v>0</v>
      </c>
      <c r="T76" s="50">
        <v>0</v>
      </c>
      <c r="U76" s="50">
        <v>0</v>
      </c>
      <c r="V76" s="50">
        <v>0</v>
      </c>
      <c r="W76" s="50">
        <v>0</v>
      </c>
      <c r="X76" s="50">
        <v>0</v>
      </c>
      <c r="Y76" s="50">
        <v>0</v>
      </c>
      <c r="Z76" s="50">
        <v>0</v>
      </c>
      <c r="AA76" s="30">
        <v>15000</v>
      </c>
      <c r="AB76" s="50">
        <v>0</v>
      </c>
      <c r="AC76" s="50">
        <v>0</v>
      </c>
      <c r="AD76" s="50">
        <v>0</v>
      </c>
    </row>
    <row r="77" spans="1:30" ht="17.149999999999999" customHeight="1" x14ac:dyDescent="0.35">
      <c r="A77" s="33">
        <v>70</v>
      </c>
      <c r="B77" s="23" t="s">
        <v>201</v>
      </c>
      <c r="C77" s="24" t="s">
        <v>102</v>
      </c>
      <c r="D77" s="25" t="s">
        <v>35</v>
      </c>
      <c r="E77" s="24" t="s">
        <v>36</v>
      </c>
      <c r="F77" s="25" t="s">
        <v>43</v>
      </c>
      <c r="G77" s="24" t="s">
        <v>44</v>
      </c>
      <c r="H77" s="24">
        <v>26102</v>
      </c>
      <c r="I77" s="26" t="s">
        <v>208</v>
      </c>
      <c r="J77" s="24" t="s">
        <v>92</v>
      </c>
      <c r="K77" s="27" t="s">
        <v>93</v>
      </c>
      <c r="L77" s="28"/>
      <c r="M77" s="28"/>
      <c r="N77" s="24" t="s">
        <v>94</v>
      </c>
      <c r="O77" s="24">
        <v>1</v>
      </c>
      <c r="P77" s="52">
        <v>2000</v>
      </c>
      <c r="Q77" s="29" t="str">
        <f t="shared" si="2"/>
        <v>PEDIDO</v>
      </c>
      <c r="R77" s="49">
        <f t="shared" si="3"/>
        <v>2000</v>
      </c>
      <c r="S77" s="50">
        <v>0</v>
      </c>
      <c r="T77" s="50">
        <v>0</v>
      </c>
      <c r="U77" s="50">
        <v>0</v>
      </c>
      <c r="V77" s="50">
        <v>0</v>
      </c>
      <c r="W77" s="50">
        <v>0</v>
      </c>
      <c r="X77" s="50">
        <v>0</v>
      </c>
      <c r="Y77" s="50">
        <v>0</v>
      </c>
      <c r="Z77" s="50">
        <v>0</v>
      </c>
      <c r="AA77" s="30">
        <v>2000</v>
      </c>
      <c r="AB77" s="50">
        <v>0</v>
      </c>
      <c r="AC77" s="50">
        <v>0</v>
      </c>
      <c r="AD77" s="50">
        <v>0</v>
      </c>
    </row>
    <row r="78" spans="1:30" ht="17.149999999999999" customHeight="1" x14ac:dyDescent="0.35">
      <c r="A78" s="33">
        <v>71</v>
      </c>
      <c r="B78" s="23" t="s">
        <v>201</v>
      </c>
      <c r="C78" s="24" t="s">
        <v>102</v>
      </c>
      <c r="D78" s="25" t="s">
        <v>35</v>
      </c>
      <c r="E78" s="24" t="s">
        <v>36</v>
      </c>
      <c r="F78" s="25" t="s">
        <v>37</v>
      </c>
      <c r="G78" s="24" t="s">
        <v>170</v>
      </c>
      <c r="H78" s="24">
        <v>34101</v>
      </c>
      <c r="I78" s="26" t="s">
        <v>222</v>
      </c>
      <c r="J78" s="24"/>
      <c r="K78" s="27" t="s">
        <v>171</v>
      </c>
      <c r="L78" s="28"/>
      <c r="M78" s="28"/>
      <c r="N78" s="24" t="s">
        <v>105</v>
      </c>
      <c r="O78" s="24">
        <v>1</v>
      </c>
      <c r="P78" s="52">
        <v>7000</v>
      </c>
      <c r="Q78" s="29" t="str">
        <f t="shared" si="2"/>
        <v>PEDIDO</v>
      </c>
      <c r="R78" s="49">
        <f t="shared" si="3"/>
        <v>7000</v>
      </c>
      <c r="S78" s="50">
        <v>0</v>
      </c>
      <c r="T78" s="50">
        <v>0</v>
      </c>
      <c r="U78" s="50">
        <v>0</v>
      </c>
      <c r="V78" s="50">
        <v>0</v>
      </c>
      <c r="W78" s="50">
        <v>0</v>
      </c>
      <c r="X78" s="50">
        <v>0</v>
      </c>
      <c r="Y78" s="50">
        <v>0</v>
      </c>
      <c r="Z78" s="50">
        <v>0</v>
      </c>
      <c r="AA78" s="30">
        <v>7000</v>
      </c>
      <c r="AB78" s="50">
        <v>0</v>
      </c>
      <c r="AC78" s="50">
        <v>0</v>
      </c>
      <c r="AD78" s="50">
        <v>0</v>
      </c>
    </row>
    <row r="79" spans="1:30" ht="17.149999999999999" customHeight="1" x14ac:dyDescent="0.35">
      <c r="A79" s="33">
        <v>72</v>
      </c>
      <c r="B79" s="23" t="s">
        <v>201</v>
      </c>
      <c r="C79" s="24" t="s">
        <v>102</v>
      </c>
      <c r="D79" s="25" t="s">
        <v>35</v>
      </c>
      <c r="E79" s="24" t="s">
        <v>172</v>
      </c>
      <c r="F79" s="25" t="s">
        <v>202</v>
      </c>
      <c r="G79" s="24" t="s">
        <v>57</v>
      </c>
      <c r="H79" s="24">
        <v>21401</v>
      </c>
      <c r="I79" s="26" t="s">
        <v>223</v>
      </c>
      <c r="J79" s="24" t="s">
        <v>173</v>
      </c>
      <c r="K79" s="27" t="s">
        <v>174</v>
      </c>
      <c r="L79" s="28"/>
      <c r="M79" s="28"/>
      <c r="N79" s="24" t="s">
        <v>225</v>
      </c>
      <c r="O79" s="24">
        <v>4</v>
      </c>
      <c r="P79" s="52">
        <v>260</v>
      </c>
      <c r="Q79" s="29" t="str">
        <f t="shared" si="2"/>
        <v>PEDIDO</v>
      </c>
      <c r="R79" s="49">
        <f t="shared" si="3"/>
        <v>1040</v>
      </c>
      <c r="S79" s="50">
        <v>0</v>
      </c>
      <c r="T79" s="50">
        <v>0</v>
      </c>
      <c r="U79" s="50">
        <v>0</v>
      </c>
      <c r="V79" s="50">
        <v>0</v>
      </c>
      <c r="W79" s="50">
        <v>0</v>
      </c>
      <c r="X79" s="50">
        <v>0</v>
      </c>
      <c r="Y79" s="50">
        <v>0</v>
      </c>
      <c r="Z79" s="50">
        <v>0</v>
      </c>
      <c r="AA79" s="30">
        <v>1040</v>
      </c>
      <c r="AB79" s="50">
        <v>0</v>
      </c>
      <c r="AC79" s="50">
        <v>0</v>
      </c>
      <c r="AD79" s="50">
        <v>0</v>
      </c>
    </row>
    <row r="80" spans="1:30" ht="17.149999999999999" customHeight="1" x14ac:dyDescent="0.35">
      <c r="A80" s="33">
        <v>73</v>
      </c>
      <c r="B80" s="23" t="s">
        <v>201</v>
      </c>
      <c r="C80" s="24" t="s">
        <v>102</v>
      </c>
      <c r="D80" s="25" t="s">
        <v>35</v>
      </c>
      <c r="E80" s="24" t="s">
        <v>172</v>
      </c>
      <c r="F80" s="25" t="s">
        <v>202</v>
      </c>
      <c r="G80" s="24" t="s">
        <v>57</v>
      </c>
      <c r="H80" s="24">
        <v>21101</v>
      </c>
      <c r="I80" s="26" t="s">
        <v>203</v>
      </c>
      <c r="J80" s="24" t="s">
        <v>175</v>
      </c>
      <c r="K80" s="27" t="s">
        <v>176</v>
      </c>
      <c r="L80" s="28"/>
      <c r="M80" s="28"/>
      <c r="N80" s="24" t="s">
        <v>70</v>
      </c>
      <c r="O80" s="24">
        <v>2</v>
      </c>
      <c r="P80" s="52">
        <v>125</v>
      </c>
      <c r="Q80" s="29" t="str">
        <f t="shared" si="2"/>
        <v>PEDIDO</v>
      </c>
      <c r="R80" s="49">
        <f t="shared" si="3"/>
        <v>250</v>
      </c>
      <c r="S80" s="50">
        <v>0</v>
      </c>
      <c r="T80" s="50">
        <v>0</v>
      </c>
      <c r="U80" s="50">
        <v>0</v>
      </c>
      <c r="V80" s="50">
        <v>0</v>
      </c>
      <c r="W80" s="50">
        <v>0</v>
      </c>
      <c r="X80" s="50">
        <v>0</v>
      </c>
      <c r="Y80" s="50">
        <v>0</v>
      </c>
      <c r="Z80" s="50">
        <v>0</v>
      </c>
      <c r="AA80" s="30">
        <v>250</v>
      </c>
      <c r="AB80" s="50">
        <v>0</v>
      </c>
      <c r="AC80" s="50">
        <v>0</v>
      </c>
      <c r="AD80" s="50">
        <v>0</v>
      </c>
    </row>
    <row r="81" spans="1:30" ht="17.149999999999999" customHeight="1" x14ac:dyDescent="0.35">
      <c r="A81" s="33">
        <v>74</v>
      </c>
      <c r="B81" s="23" t="s">
        <v>201</v>
      </c>
      <c r="C81" s="24" t="s">
        <v>102</v>
      </c>
      <c r="D81" s="25" t="s">
        <v>35</v>
      </c>
      <c r="E81" s="24" t="s">
        <v>172</v>
      </c>
      <c r="F81" s="25" t="s">
        <v>202</v>
      </c>
      <c r="G81" s="24" t="s">
        <v>57</v>
      </c>
      <c r="H81" s="24">
        <v>21101</v>
      </c>
      <c r="I81" s="26" t="s">
        <v>203</v>
      </c>
      <c r="J81" s="24" t="s">
        <v>177</v>
      </c>
      <c r="K81" s="27" t="s">
        <v>178</v>
      </c>
      <c r="L81" s="28"/>
      <c r="M81" s="28"/>
      <c r="N81" s="24" t="s">
        <v>83</v>
      </c>
      <c r="O81" s="24">
        <v>8</v>
      </c>
      <c r="P81" s="52">
        <v>68.5</v>
      </c>
      <c r="Q81" s="29" t="str">
        <f t="shared" si="2"/>
        <v>PEDIDO</v>
      </c>
      <c r="R81" s="49">
        <f t="shared" si="3"/>
        <v>548</v>
      </c>
      <c r="S81" s="50">
        <v>0</v>
      </c>
      <c r="T81" s="50">
        <v>0</v>
      </c>
      <c r="U81" s="50">
        <v>0</v>
      </c>
      <c r="V81" s="50">
        <v>0</v>
      </c>
      <c r="W81" s="50">
        <v>0</v>
      </c>
      <c r="X81" s="50">
        <v>0</v>
      </c>
      <c r="Y81" s="50">
        <v>0</v>
      </c>
      <c r="Z81" s="50">
        <v>0</v>
      </c>
      <c r="AA81" s="30">
        <v>548</v>
      </c>
      <c r="AB81" s="50">
        <v>0</v>
      </c>
      <c r="AC81" s="50">
        <v>0</v>
      </c>
      <c r="AD81" s="50">
        <v>0</v>
      </c>
    </row>
    <row r="82" spans="1:30" ht="17.149999999999999" customHeight="1" x14ac:dyDescent="0.35">
      <c r="A82" s="33">
        <v>75</v>
      </c>
      <c r="B82" s="23" t="s">
        <v>201</v>
      </c>
      <c r="C82" s="24" t="s">
        <v>102</v>
      </c>
      <c r="D82" s="25" t="s">
        <v>35</v>
      </c>
      <c r="E82" s="24" t="s">
        <v>71</v>
      </c>
      <c r="F82" s="42" t="s">
        <v>35</v>
      </c>
      <c r="G82" s="24" t="s">
        <v>108</v>
      </c>
      <c r="H82" s="24">
        <v>31301</v>
      </c>
      <c r="I82" s="26" t="s">
        <v>224</v>
      </c>
      <c r="J82" s="24"/>
      <c r="K82" s="27" t="s">
        <v>179</v>
      </c>
      <c r="L82" s="28"/>
      <c r="M82" s="28"/>
      <c r="N82" s="24" t="s">
        <v>105</v>
      </c>
      <c r="O82" s="24">
        <v>1</v>
      </c>
      <c r="P82" s="52">
        <v>1148.46</v>
      </c>
      <c r="Q82" s="29" t="str">
        <f t="shared" si="2"/>
        <v>PEDIDO</v>
      </c>
      <c r="R82" s="49">
        <f t="shared" si="3"/>
        <v>1148.46</v>
      </c>
      <c r="S82" s="50">
        <v>0</v>
      </c>
      <c r="T82" s="50">
        <v>0</v>
      </c>
      <c r="U82" s="50">
        <v>0</v>
      </c>
      <c r="V82" s="50">
        <v>0</v>
      </c>
      <c r="W82" s="50">
        <v>0</v>
      </c>
      <c r="X82" s="50">
        <v>0</v>
      </c>
      <c r="Y82" s="50">
        <v>0</v>
      </c>
      <c r="Z82" s="50">
        <v>0</v>
      </c>
      <c r="AA82" s="30">
        <v>1148.46</v>
      </c>
      <c r="AB82" s="50">
        <v>0</v>
      </c>
      <c r="AC82" s="50">
        <v>0</v>
      </c>
      <c r="AD82" s="50">
        <v>0</v>
      </c>
    </row>
    <row r="83" spans="1:30" ht="17.149999999999999" customHeight="1" x14ac:dyDescent="0.35">
      <c r="A83" s="33">
        <v>76</v>
      </c>
      <c r="B83" s="23" t="s">
        <v>201</v>
      </c>
      <c r="C83" s="24" t="s">
        <v>102</v>
      </c>
      <c r="D83" s="25" t="s">
        <v>35</v>
      </c>
      <c r="E83" s="24" t="s">
        <v>71</v>
      </c>
      <c r="F83" s="42" t="s">
        <v>35</v>
      </c>
      <c r="G83" s="24" t="s">
        <v>57</v>
      </c>
      <c r="H83" s="24">
        <v>21601</v>
      </c>
      <c r="I83" s="26" t="s">
        <v>205</v>
      </c>
      <c r="J83" s="24" t="s">
        <v>180</v>
      </c>
      <c r="K83" s="27" t="s">
        <v>181</v>
      </c>
      <c r="L83" s="28"/>
      <c r="M83" s="28"/>
      <c r="N83" s="24" t="s">
        <v>225</v>
      </c>
      <c r="O83" s="24">
        <v>9</v>
      </c>
      <c r="P83" s="52">
        <v>19.399999999999999</v>
      </c>
      <c r="Q83" s="29" t="str">
        <f t="shared" si="2"/>
        <v>PEDIDO</v>
      </c>
      <c r="R83" s="49">
        <f t="shared" si="3"/>
        <v>174.6</v>
      </c>
      <c r="S83" s="50">
        <v>0</v>
      </c>
      <c r="T83" s="50">
        <v>0</v>
      </c>
      <c r="U83" s="50">
        <v>0</v>
      </c>
      <c r="V83" s="50">
        <v>0</v>
      </c>
      <c r="W83" s="50">
        <v>0</v>
      </c>
      <c r="X83" s="50">
        <v>0</v>
      </c>
      <c r="Y83" s="50">
        <v>0</v>
      </c>
      <c r="Z83" s="50">
        <v>0</v>
      </c>
      <c r="AA83" s="30">
        <v>174.6</v>
      </c>
      <c r="AB83" s="50">
        <v>0</v>
      </c>
      <c r="AC83" s="50">
        <v>0</v>
      </c>
      <c r="AD83" s="50">
        <v>0</v>
      </c>
    </row>
    <row r="84" spans="1:30" ht="17.149999999999999" customHeight="1" x14ac:dyDescent="0.35">
      <c r="A84" s="33">
        <v>77</v>
      </c>
      <c r="B84" s="23" t="s">
        <v>201</v>
      </c>
      <c r="C84" s="24" t="s">
        <v>102</v>
      </c>
      <c r="D84" s="25" t="s">
        <v>35</v>
      </c>
      <c r="E84" s="24" t="s">
        <v>71</v>
      </c>
      <c r="F84" s="42" t="s">
        <v>35</v>
      </c>
      <c r="G84" s="24" t="s">
        <v>57</v>
      </c>
      <c r="H84" s="24">
        <v>21601</v>
      </c>
      <c r="I84" s="26" t="s">
        <v>205</v>
      </c>
      <c r="J84" s="24" t="s">
        <v>182</v>
      </c>
      <c r="K84" s="27" t="s">
        <v>183</v>
      </c>
      <c r="L84" s="28"/>
      <c r="M84" s="28"/>
      <c r="N84" s="24" t="s">
        <v>225</v>
      </c>
      <c r="O84" s="24">
        <v>5</v>
      </c>
      <c r="P84" s="52">
        <v>38</v>
      </c>
      <c r="Q84" s="29" t="str">
        <f t="shared" si="2"/>
        <v>PEDIDO</v>
      </c>
      <c r="R84" s="49">
        <f t="shared" si="3"/>
        <v>190</v>
      </c>
      <c r="S84" s="50">
        <v>0</v>
      </c>
      <c r="T84" s="50">
        <v>0</v>
      </c>
      <c r="U84" s="50">
        <v>0</v>
      </c>
      <c r="V84" s="50">
        <v>0</v>
      </c>
      <c r="W84" s="50">
        <v>0</v>
      </c>
      <c r="X84" s="50">
        <v>0</v>
      </c>
      <c r="Y84" s="50">
        <v>0</v>
      </c>
      <c r="Z84" s="50">
        <v>0</v>
      </c>
      <c r="AA84" s="30">
        <v>190</v>
      </c>
      <c r="AB84" s="50">
        <v>0</v>
      </c>
      <c r="AC84" s="50">
        <v>0</v>
      </c>
      <c r="AD84" s="50">
        <v>0</v>
      </c>
    </row>
    <row r="85" spans="1:30" ht="17.149999999999999" customHeight="1" x14ac:dyDescent="0.35">
      <c r="A85" s="33">
        <v>78</v>
      </c>
      <c r="B85" s="23" t="s">
        <v>201</v>
      </c>
      <c r="C85" s="24" t="s">
        <v>102</v>
      </c>
      <c r="D85" s="25" t="s">
        <v>35</v>
      </c>
      <c r="E85" s="24" t="s">
        <v>71</v>
      </c>
      <c r="F85" s="42" t="s">
        <v>35</v>
      </c>
      <c r="G85" s="24" t="s">
        <v>57</v>
      </c>
      <c r="H85" s="24">
        <v>21601</v>
      </c>
      <c r="I85" s="26" t="s">
        <v>205</v>
      </c>
      <c r="J85" s="24" t="s">
        <v>184</v>
      </c>
      <c r="K85" s="27" t="s">
        <v>185</v>
      </c>
      <c r="L85" s="28"/>
      <c r="M85" s="28"/>
      <c r="N85" s="24" t="s">
        <v>225</v>
      </c>
      <c r="O85" s="24">
        <v>8</v>
      </c>
      <c r="P85" s="52">
        <v>55.9</v>
      </c>
      <c r="Q85" s="29" t="str">
        <f t="shared" si="2"/>
        <v>PEDIDO</v>
      </c>
      <c r="R85" s="49">
        <f t="shared" si="3"/>
        <v>447.2</v>
      </c>
      <c r="S85" s="50">
        <v>0</v>
      </c>
      <c r="T85" s="50">
        <v>0</v>
      </c>
      <c r="U85" s="50">
        <v>0</v>
      </c>
      <c r="V85" s="50">
        <v>0</v>
      </c>
      <c r="W85" s="50">
        <v>0</v>
      </c>
      <c r="X85" s="50">
        <v>0</v>
      </c>
      <c r="Y85" s="50">
        <v>0</v>
      </c>
      <c r="Z85" s="50">
        <v>0</v>
      </c>
      <c r="AA85" s="30">
        <v>447.2</v>
      </c>
      <c r="AB85" s="50">
        <v>0</v>
      </c>
      <c r="AC85" s="50">
        <v>0</v>
      </c>
      <c r="AD85" s="50">
        <v>0</v>
      </c>
    </row>
    <row r="86" spans="1:30" ht="17.149999999999999" customHeight="1" x14ac:dyDescent="0.35">
      <c r="A86" s="33">
        <v>79</v>
      </c>
      <c r="B86" s="23" t="s">
        <v>201</v>
      </c>
      <c r="C86" s="24" t="s">
        <v>102</v>
      </c>
      <c r="D86" s="25" t="s">
        <v>35</v>
      </c>
      <c r="E86" s="24" t="s">
        <v>71</v>
      </c>
      <c r="F86" s="42" t="s">
        <v>35</v>
      </c>
      <c r="G86" s="24" t="s">
        <v>57</v>
      </c>
      <c r="H86" s="24">
        <v>21601</v>
      </c>
      <c r="I86" s="26" t="s">
        <v>205</v>
      </c>
      <c r="J86" s="24" t="s">
        <v>186</v>
      </c>
      <c r="K86" s="27" t="s">
        <v>187</v>
      </c>
      <c r="L86" s="28"/>
      <c r="M86" s="28"/>
      <c r="N86" s="24" t="s">
        <v>225</v>
      </c>
      <c r="O86" s="24">
        <v>6</v>
      </c>
      <c r="P86" s="52">
        <v>37.33</v>
      </c>
      <c r="Q86" s="29" t="str">
        <f t="shared" si="2"/>
        <v>PEDIDO</v>
      </c>
      <c r="R86" s="49">
        <f t="shared" si="3"/>
        <v>223.98</v>
      </c>
      <c r="S86" s="50">
        <v>0</v>
      </c>
      <c r="T86" s="50">
        <v>0</v>
      </c>
      <c r="U86" s="50">
        <v>0</v>
      </c>
      <c r="V86" s="50">
        <v>0</v>
      </c>
      <c r="W86" s="50">
        <v>0</v>
      </c>
      <c r="X86" s="50">
        <v>0</v>
      </c>
      <c r="Y86" s="50">
        <v>0</v>
      </c>
      <c r="Z86" s="50">
        <v>0</v>
      </c>
      <c r="AA86" s="30">
        <v>223.98</v>
      </c>
      <c r="AB86" s="50">
        <v>0</v>
      </c>
      <c r="AC86" s="50">
        <v>0</v>
      </c>
      <c r="AD86" s="50">
        <v>0</v>
      </c>
    </row>
    <row r="87" spans="1:30" ht="17.149999999999999" customHeight="1" x14ac:dyDescent="0.35">
      <c r="A87" s="33">
        <v>80</v>
      </c>
      <c r="B87" s="23" t="s">
        <v>201</v>
      </c>
      <c r="C87" s="24" t="s">
        <v>102</v>
      </c>
      <c r="D87" s="25" t="s">
        <v>35</v>
      </c>
      <c r="E87" s="24" t="s">
        <v>71</v>
      </c>
      <c r="F87" s="42" t="s">
        <v>35</v>
      </c>
      <c r="G87" s="24" t="s">
        <v>57</v>
      </c>
      <c r="H87" s="24">
        <v>21601</v>
      </c>
      <c r="I87" s="26" t="s">
        <v>205</v>
      </c>
      <c r="J87" s="24" t="s">
        <v>188</v>
      </c>
      <c r="K87" s="27" t="s">
        <v>189</v>
      </c>
      <c r="L87" s="28"/>
      <c r="M87" s="28"/>
      <c r="N87" s="24" t="s">
        <v>225</v>
      </c>
      <c r="O87" s="24">
        <v>1</v>
      </c>
      <c r="P87" s="52">
        <v>47.23</v>
      </c>
      <c r="Q87" s="29" t="str">
        <f t="shared" si="2"/>
        <v>PEDIDO</v>
      </c>
      <c r="R87" s="49">
        <f t="shared" si="3"/>
        <v>47.23</v>
      </c>
      <c r="S87" s="50">
        <v>0</v>
      </c>
      <c r="T87" s="50">
        <v>0</v>
      </c>
      <c r="U87" s="50">
        <v>0</v>
      </c>
      <c r="V87" s="50">
        <v>0</v>
      </c>
      <c r="W87" s="50">
        <v>0</v>
      </c>
      <c r="X87" s="50">
        <v>0</v>
      </c>
      <c r="Y87" s="50">
        <v>0</v>
      </c>
      <c r="Z87" s="50">
        <v>0</v>
      </c>
      <c r="AA87" s="30">
        <v>47.23</v>
      </c>
      <c r="AB87" s="50">
        <v>0</v>
      </c>
      <c r="AC87" s="50">
        <v>0</v>
      </c>
      <c r="AD87" s="50">
        <v>0</v>
      </c>
    </row>
    <row r="88" spans="1:30" ht="17.149999999999999" customHeight="1" x14ac:dyDescent="0.35">
      <c r="A88" s="33">
        <v>81</v>
      </c>
      <c r="B88" s="23" t="s">
        <v>201</v>
      </c>
      <c r="C88" s="24" t="s">
        <v>102</v>
      </c>
      <c r="D88" s="25" t="s">
        <v>35</v>
      </c>
      <c r="E88" s="24" t="s">
        <v>71</v>
      </c>
      <c r="F88" s="42" t="s">
        <v>35</v>
      </c>
      <c r="G88" s="24" t="s">
        <v>57</v>
      </c>
      <c r="H88" s="24">
        <v>21601</v>
      </c>
      <c r="I88" s="26" t="s">
        <v>205</v>
      </c>
      <c r="J88" s="24" t="s">
        <v>190</v>
      </c>
      <c r="K88" s="27" t="s">
        <v>191</v>
      </c>
      <c r="L88" s="28"/>
      <c r="M88" s="28"/>
      <c r="N88" s="24" t="s">
        <v>225</v>
      </c>
      <c r="O88" s="24">
        <v>1</v>
      </c>
      <c r="P88" s="52">
        <v>45</v>
      </c>
      <c r="Q88" s="29" t="str">
        <f t="shared" si="2"/>
        <v>PEDIDO</v>
      </c>
      <c r="R88" s="49">
        <f t="shared" si="3"/>
        <v>45</v>
      </c>
      <c r="S88" s="50">
        <v>0</v>
      </c>
      <c r="T88" s="50">
        <v>0</v>
      </c>
      <c r="U88" s="50">
        <v>0</v>
      </c>
      <c r="V88" s="50">
        <v>0</v>
      </c>
      <c r="W88" s="50">
        <v>0</v>
      </c>
      <c r="X88" s="50">
        <v>0</v>
      </c>
      <c r="Y88" s="50">
        <v>0</v>
      </c>
      <c r="Z88" s="50">
        <v>0</v>
      </c>
      <c r="AA88" s="30">
        <v>45</v>
      </c>
      <c r="AB88" s="50">
        <v>0</v>
      </c>
      <c r="AC88" s="50">
        <v>0</v>
      </c>
      <c r="AD88" s="50">
        <v>0</v>
      </c>
    </row>
    <row r="89" spans="1:30" ht="17.149999999999999" customHeight="1" x14ac:dyDescent="0.35">
      <c r="A89" s="33">
        <v>82</v>
      </c>
      <c r="B89" s="23" t="s">
        <v>201</v>
      </c>
      <c r="C89" s="24" t="s">
        <v>102</v>
      </c>
      <c r="D89" s="25" t="s">
        <v>35</v>
      </c>
      <c r="E89" s="24" t="s">
        <v>71</v>
      </c>
      <c r="F89" s="42" t="s">
        <v>35</v>
      </c>
      <c r="G89" s="24" t="s">
        <v>57</v>
      </c>
      <c r="H89" s="24">
        <v>32601</v>
      </c>
      <c r="I89" s="26" t="s">
        <v>214</v>
      </c>
      <c r="J89" s="24"/>
      <c r="K89" s="27" t="s">
        <v>192</v>
      </c>
      <c r="L89" s="28"/>
      <c r="M89" s="28"/>
      <c r="N89" s="24" t="s">
        <v>105</v>
      </c>
      <c r="O89" s="24">
        <v>1</v>
      </c>
      <c r="P89" s="52">
        <v>1800</v>
      </c>
      <c r="Q89" s="29" t="str">
        <f t="shared" si="2"/>
        <v>PEDIDO</v>
      </c>
      <c r="R89" s="49">
        <f t="shared" si="3"/>
        <v>1800</v>
      </c>
      <c r="S89" s="50">
        <v>0</v>
      </c>
      <c r="T89" s="50">
        <v>0</v>
      </c>
      <c r="U89" s="50">
        <v>0</v>
      </c>
      <c r="V89" s="50">
        <v>0</v>
      </c>
      <c r="W89" s="50">
        <v>0</v>
      </c>
      <c r="X89" s="50">
        <v>0</v>
      </c>
      <c r="Y89" s="50">
        <v>0</v>
      </c>
      <c r="Z89" s="50">
        <v>0</v>
      </c>
      <c r="AA89" s="30">
        <v>1800</v>
      </c>
      <c r="AB89" s="50">
        <v>0</v>
      </c>
      <c r="AC89" s="50">
        <v>0</v>
      </c>
      <c r="AD89" s="50">
        <v>0</v>
      </c>
    </row>
    <row r="90" spans="1:30" ht="17.149999999999999" customHeight="1" x14ac:dyDescent="0.35">
      <c r="A90" s="33">
        <v>83</v>
      </c>
      <c r="B90" s="23" t="s">
        <v>201</v>
      </c>
      <c r="C90" s="24" t="s">
        <v>102</v>
      </c>
      <c r="D90" s="25" t="s">
        <v>35</v>
      </c>
      <c r="E90" s="24" t="s">
        <v>71</v>
      </c>
      <c r="F90" s="42" t="s">
        <v>35</v>
      </c>
      <c r="G90" s="24" t="s">
        <v>108</v>
      </c>
      <c r="H90" s="24">
        <v>33801</v>
      </c>
      <c r="I90" s="26" t="s">
        <v>216</v>
      </c>
      <c r="J90" s="24"/>
      <c r="K90" s="26" t="s">
        <v>193</v>
      </c>
      <c r="L90" s="28"/>
      <c r="M90" s="28"/>
      <c r="N90" s="24" t="s">
        <v>105</v>
      </c>
      <c r="O90" s="24">
        <v>1</v>
      </c>
      <c r="P90" s="52">
        <v>60658.34</v>
      </c>
      <c r="Q90" s="29" t="str">
        <f t="shared" si="2"/>
        <v>CONTRATO</v>
      </c>
      <c r="R90" s="49">
        <f t="shared" si="3"/>
        <v>60658.34</v>
      </c>
      <c r="S90" s="50">
        <v>0</v>
      </c>
      <c r="T90" s="50">
        <v>0</v>
      </c>
      <c r="U90" s="50">
        <v>0</v>
      </c>
      <c r="V90" s="50">
        <v>0</v>
      </c>
      <c r="W90" s="50">
        <v>0</v>
      </c>
      <c r="X90" s="50">
        <v>0</v>
      </c>
      <c r="Y90" s="50">
        <v>0</v>
      </c>
      <c r="Z90" s="50">
        <v>0</v>
      </c>
      <c r="AA90" s="30">
        <v>60658.34</v>
      </c>
      <c r="AB90" s="50">
        <v>0</v>
      </c>
      <c r="AC90" s="50">
        <v>0</v>
      </c>
      <c r="AD90" s="50">
        <v>0</v>
      </c>
    </row>
    <row r="91" spans="1:30" ht="17.149999999999999" customHeight="1" x14ac:dyDescent="0.35">
      <c r="A91" s="33">
        <v>84</v>
      </c>
      <c r="B91" s="23" t="s">
        <v>201</v>
      </c>
      <c r="C91" s="24" t="s">
        <v>102</v>
      </c>
      <c r="D91" s="25" t="s">
        <v>35</v>
      </c>
      <c r="E91" s="24" t="s">
        <v>71</v>
      </c>
      <c r="F91" s="42" t="s">
        <v>35</v>
      </c>
      <c r="G91" s="24" t="s">
        <v>108</v>
      </c>
      <c r="H91" s="24">
        <v>35801</v>
      </c>
      <c r="I91" s="26" t="s">
        <v>220</v>
      </c>
      <c r="J91" s="24"/>
      <c r="K91" s="26" t="s">
        <v>194</v>
      </c>
      <c r="L91" s="28"/>
      <c r="M91" s="28"/>
      <c r="N91" s="24" t="s">
        <v>105</v>
      </c>
      <c r="O91" s="24">
        <v>1</v>
      </c>
      <c r="P91" s="52">
        <v>17400</v>
      </c>
      <c r="Q91" s="29" t="str">
        <f t="shared" si="2"/>
        <v>CONTRATO</v>
      </c>
      <c r="R91" s="49">
        <f t="shared" si="3"/>
        <v>17400</v>
      </c>
      <c r="S91" s="50">
        <v>0</v>
      </c>
      <c r="T91" s="50">
        <v>0</v>
      </c>
      <c r="U91" s="50">
        <v>0</v>
      </c>
      <c r="V91" s="50">
        <v>0</v>
      </c>
      <c r="W91" s="50">
        <v>0</v>
      </c>
      <c r="X91" s="50">
        <v>0</v>
      </c>
      <c r="Y91" s="50">
        <v>0</v>
      </c>
      <c r="Z91" s="50">
        <v>0</v>
      </c>
      <c r="AA91" s="30">
        <v>17400</v>
      </c>
      <c r="AB91" s="50">
        <v>0</v>
      </c>
      <c r="AC91" s="50">
        <v>0</v>
      </c>
      <c r="AD91" s="50">
        <v>0</v>
      </c>
    </row>
    <row r="92" spans="1:30" ht="17.149999999999999" customHeight="1" x14ac:dyDescent="0.35">
      <c r="A92" s="33">
        <v>85</v>
      </c>
      <c r="B92" s="23" t="s">
        <v>201</v>
      </c>
      <c r="C92" s="24" t="s">
        <v>102</v>
      </c>
      <c r="D92" s="25" t="s">
        <v>35</v>
      </c>
      <c r="E92" s="24" t="s">
        <v>36</v>
      </c>
      <c r="F92" s="25" t="s">
        <v>37</v>
      </c>
      <c r="G92" s="24" t="s">
        <v>170</v>
      </c>
      <c r="H92" s="24">
        <v>35801</v>
      </c>
      <c r="I92" s="26" t="s">
        <v>220</v>
      </c>
      <c r="J92" s="24"/>
      <c r="K92" s="31" t="s">
        <v>195</v>
      </c>
      <c r="L92" s="28"/>
      <c r="M92" s="28"/>
      <c r="N92" s="24" t="s">
        <v>105</v>
      </c>
      <c r="O92" s="24">
        <v>1</v>
      </c>
      <c r="P92" s="52">
        <v>15660</v>
      </c>
      <c r="Q92" s="29" t="str">
        <f t="shared" si="2"/>
        <v>CONTRATO</v>
      </c>
      <c r="R92" s="49">
        <f t="shared" si="3"/>
        <v>15660</v>
      </c>
      <c r="S92" s="50">
        <v>0</v>
      </c>
      <c r="T92" s="50">
        <v>0</v>
      </c>
      <c r="U92" s="50">
        <v>0</v>
      </c>
      <c r="V92" s="50">
        <v>0</v>
      </c>
      <c r="W92" s="50">
        <v>0</v>
      </c>
      <c r="X92" s="50">
        <v>0</v>
      </c>
      <c r="Y92" s="50">
        <v>0</v>
      </c>
      <c r="Z92" s="50">
        <v>0</v>
      </c>
      <c r="AA92" s="30">
        <v>15660</v>
      </c>
      <c r="AB92" s="50">
        <v>0</v>
      </c>
      <c r="AC92" s="50">
        <v>0</v>
      </c>
      <c r="AD92" s="50">
        <v>0</v>
      </c>
    </row>
    <row r="93" spans="1:30" ht="17.149999999999999" customHeight="1" x14ac:dyDescent="0.35">
      <c r="A93" s="33">
        <v>86</v>
      </c>
      <c r="B93" s="23" t="s">
        <v>201</v>
      </c>
      <c r="C93" s="24" t="s">
        <v>102</v>
      </c>
      <c r="D93" s="25" t="s">
        <v>35</v>
      </c>
      <c r="E93" s="24" t="s">
        <v>36</v>
      </c>
      <c r="F93" s="25" t="s">
        <v>37</v>
      </c>
      <c r="G93" s="24" t="s">
        <v>170</v>
      </c>
      <c r="H93" s="24">
        <v>35801</v>
      </c>
      <c r="I93" s="26" t="s">
        <v>220</v>
      </c>
      <c r="J93" s="24"/>
      <c r="K93" s="31" t="s">
        <v>196</v>
      </c>
      <c r="L93" s="28"/>
      <c r="M93" s="28"/>
      <c r="N93" s="24" t="s">
        <v>105</v>
      </c>
      <c r="O93" s="24">
        <v>1</v>
      </c>
      <c r="P93" s="52">
        <v>11600</v>
      </c>
      <c r="Q93" s="29" t="str">
        <f t="shared" si="2"/>
        <v>CONTRATO</v>
      </c>
      <c r="R93" s="49">
        <f t="shared" si="3"/>
        <v>11600</v>
      </c>
      <c r="S93" s="50">
        <v>0</v>
      </c>
      <c r="T93" s="50">
        <v>0</v>
      </c>
      <c r="U93" s="50">
        <v>0</v>
      </c>
      <c r="V93" s="50">
        <v>0</v>
      </c>
      <c r="W93" s="50">
        <v>0</v>
      </c>
      <c r="X93" s="50">
        <v>0</v>
      </c>
      <c r="Y93" s="50">
        <v>0</v>
      </c>
      <c r="Z93" s="50">
        <v>0</v>
      </c>
      <c r="AA93" s="30">
        <v>11600</v>
      </c>
      <c r="AB93" s="50">
        <v>0</v>
      </c>
      <c r="AC93" s="50">
        <v>0</v>
      </c>
      <c r="AD93" s="50">
        <v>0</v>
      </c>
    </row>
    <row r="94" spans="1:30" ht="17.149999999999999" customHeight="1" x14ac:dyDescent="0.35">
      <c r="A94" s="33">
        <v>87</v>
      </c>
      <c r="B94" s="23" t="s">
        <v>201</v>
      </c>
      <c r="C94" s="24" t="s">
        <v>102</v>
      </c>
      <c r="D94" s="25" t="s">
        <v>35</v>
      </c>
      <c r="E94" s="24" t="s">
        <v>36</v>
      </c>
      <c r="F94" s="25" t="s">
        <v>37</v>
      </c>
      <c r="G94" s="24" t="s">
        <v>170</v>
      </c>
      <c r="H94" s="24">
        <v>35801</v>
      </c>
      <c r="I94" s="26" t="s">
        <v>220</v>
      </c>
      <c r="J94" s="24"/>
      <c r="K94" s="31" t="s">
        <v>197</v>
      </c>
      <c r="L94" s="28"/>
      <c r="M94" s="28"/>
      <c r="N94" s="24" t="s">
        <v>105</v>
      </c>
      <c r="O94" s="24">
        <v>1</v>
      </c>
      <c r="P94" s="52">
        <v>16240</v>
      </c>
      <c r="Q94" s="29" t="str">
        <f t="shared" si="2"/>
        <v>CONTRATO</v>
      </c>
      <c r="R94" s="49">
        <f t="shared" si="3"/>
        <v>16240</v>
      </c>
      <c r="S94" s="50">
        <v>0</v>
      </c>
      <c r="T94" s="50">
        <v>0</v>
      </c>
      <c r="U94" s="50">
        <v>0</v>
      </c>
      <c r="V94" s="50">
        <v>0</v>
      </c>
      <c r="W94" s="50">
        <v>0</v>
      </c>
      <c r="X94" s="50">
        <v>0</v>
      </c>
      <c r="Y94" s="50">
        <v>0</v>
      </c>
      <c r="Z94" s="50">
        <v>0</v>
      </c>
      <c r="AA94" s="30">
        <v>16240</v>
      </c>
      <c r="AB94" s="50">
        <v>0</v>
      </c>
      <c r="AC94" s="50">
        <v>0</v>
      </c>
      <c r="AD94" s="50">
        <v>0</v>
      </c>
    </row>
    <row r="95" spans="1:30" ht="17.149999999999999" customHeight="1" x14ac:dyDescent="0.35">
      <c r="A95" s="33">
        <v>88</v>
      </c>
      <c r="B95" s="23" t="s">
        <v>201</v>
      </c>
      <c r="C95" s="24" t="s">
        <v>102</v>
      </c>
      <c r="D95" s="25" t="s">
        <v>35</v>
      </c>
      <c r="E95" s="24" t="s">
        <v>36</v>
      </c>
      <c r="F95" s="25" t="s">
        <v>37</v>
      </c>
      <c r="G95" s="24" t="s">
        <v>170</v>
      </c>
      <c r="H95" s="24">
        <v>35801</v>
      </c>
      <c r="I95" s="26" t="s">
        <v>220</v>
      </c>
      <c r="J95" s="24"/>
      <c r="K95" s="32" t="s">
        <v>198</v>
      </c>
      <c r="L95" s="28"/>
      <c r="M95" s="28"/>
      <c r="N95" s="24" t="s">
        <v>105</v>
      </c>
      <c r="O95" s="24">
        <v>1</v>
      </c>
      <c r="P95" s="52">
        <v>12149.55</v>
      </c>
      <c r="Q95" s="29" t="str">
        <f t="shared" si="2"/>
        <v>CONTRATO</v>
      </c>
      <c r="R95" s="49">
        <f t="shared" si="3"/>
        <v>12149.55</v>
      </c>
      <c r="S95" s="50">
        <v>0</v>
      </c>
      <c r="T95" s="50">
        <v>0</v>
      </c>
      <c r="U95" s="50">
        <v>0</v>
      </c>
      <c r="V95" s="50">
        <v>0</v>
      </c>
      <c r="W95" s="50">
        <v>0</v>
      </c>
      <c r="X95" s="50">
        <v>0</v>
      </c>
      <c r="Y95" s="50">
        <v>0</v>
      </c>
      <c r="Z95" s="50">
        <v>0</v>
      </c>
      <c r="AA95" s="30">
        <v>12149.55</v>
      </c>
      <c r="AB95" s="50">
        <v>0</v>
      </c>
      <c r="AC95" s="50">
        <v>0</v>
      </c>
      <c r="AD95" s="50">
        <v>0</v>
      </c>
    </row>
    <row r="96" spans="1:30" ht="17.149999999999999" customHeight="1" x14ac:dyDescent="0.35">
      <c r="A96" s="33">
        <v>89</v>
      </c>
      <c r="B96" s="23" t="s">
        <v>201</v>
      </c>
      <c r="C96" s="24" t="s">
        <v>102</v>
      </c>
      <c r="D96" s="25" t="s">
        <v>35</v>
      </c>
      <c r="E96" s="24" t="s">
        <v>36</v>
      </c>
      <c r="F96" s="25" t="s">
        <v>37</v>
      </c>
      <c r="G96" s="24" t="s">
        <v>170</v>
      </c>
      <c r="H96" s="24">
        <v>33801</v>
      </c>
      <c r="I96" s="26" t="s">
        <v>216</v>
      </c>
      <c r="J96" s="24"/>
      <c r="K96" s="31" t="s">
        <v>199</v>
      </c>
      <c r="L96" s="28"/>
      <c r="M96" s="28"/>
      <c r="N96" s="24" t="s">
        <v>105</v>
      </c>
      <c r="O96" s="24">
        <v>1</v>
      </c>
      <c r="P96" s="52">
        <v>18467.2</v>
      </c>
      <c r="Q96" s="29" t="str">
        <f t="shared" si="2"/>
        <v>CONTRATO</v>
      </c>
      <c r="R96" s="49">
        <f t="shared" si="3"/>
        <v>18467.2</v>
      </c>
      <c r="S96" s="50">
        <v>0</v>
      </c>
      <c r="T96" s="50">
        <v>0</v>
      </c>
      <c r="U96" s="50">
        <v>0</v>
      </c>
      <c r="V96" s="50">
        <v>0</v>
      </c>
      <c r="W96" s="50">
        <v>0</v>
      </c>
      <c r="X96" s="50">
        <v>0</v>
      </c>
      <c r="Y96" s="50">
        <v>0</v>
      </c>
      <c r="Z96" s="50">
        <v>0</v>
      </c>
      <c r="AA96" s="30">
        <v>18467.2</v>
      </c>
      <c r="AB96" s="50">
        <v>0</v>
      </c>
      <c r="AC96" s="50">
        <v>0</v>
      </c>
      <c r="AD96" s="50">
        <v>0</v>
      </c>
    </row>
    <row r="97" spans="1:30" ht="17.149999999999999" customHeight="1" x14ac:dyDescent="0.35">
      <c r="A97" s="33">
        <v>90</v>
      </c>
      <c r="B97" s="23" t="s">
        <v>201</v>
      </c>
      <c r="C97" s="24" t="s">
        <v>102</v>
      </c>
      <c r="D97" s="25" t="s">
        <v>35</v>
      </c>
      <c r="E97" s="24" t="s">
        <v>36</v>
      </c>
      <c r="F97" s="25" t="s">
        <v>37</v>
      </c>
      <c r="G97" s="24" t="s">
        <v>170</v>
      </c>
      <c r="H97" s="24">
        <v>33801</v>
      </c>
      <c r="I97" s="26" t="s">
        <v>216</v>
      </c>
      <c r="J97" s="24"/>
      <c r="K97" s="31" t="s">
        <v>200</v>
      </c>
      <c r="L97" s="28"/>
      <c r="M97" s="28"/>
      <c r="N97" s="24" t="s">
        <v>105</v>
      </c>
      <c r="O97" s="24">
        <v>1</v>
      </c>
      <c r="P97" s="52">
        <v>18467.2</v>
      </c>
      <c r="Q97" s="29" t="str">
        <f t="shared" si="2"/>
        <v>CONTRATO</v>
      </c>
      <c r="R97" s="49">
        <f t="shared" si="3"/>
        <v>18467.2</v>
      </c>
      <c r="S97" s="50">
        <v>0</v>
      </c>
      <c r="T97" s="50">
        <v>0</v>
      </c>
      <c r="U97" s="50">
        <v>0</v>
      </c>
      <c r="V97" s="50">
        <v>0</v>
      </c>
      <c r="W97" s="50">
        <v>0</v>
      </c>
      <c r="X97" s="50">
        <v>0</v>
      </c>
      <c r="Y97" s="50">
        <v>0</v>
      </c>
      <c r="Z97" s="50">
        <v>0</v>
      </c>
      <c r="AA97" s="30">
        <v>18467.2</v>
      </c>
      <c r="AB97" s="50">
        <v>0</v>
      </c>
      <c r="AC97" s="50">
        <v>0</v>
      </c>
      <c r="AD97" s="50">
        <v>0</v>
      </c>
    </row>
    <row r="98" spans="1:30" ht="17.149999999999999" customHeight="1" x14ac:dyDescent="0.35">
      <c r="R98" s="49">
        <f t="shared" ref="R98" si="4">SUM(S98:AD98)</f>
        <v>515430.72999999992</v>
      </c>
      <c r="S98" s="51">
        <f t="shared" ref="S98:Z98" si="5">SUM(S8:S97)</f>
        <v>0</v>
      </c>
      <c r="T98" s="51">
        <f t="shared" si="5"/>
        <v>0</v>
      </c>
      <c r="U98" s="51">
        <f t="shared" si="5"/>
        <v>0</v>
      </c>
      <c r="V98" s="51">
        <f t="shared" si="5"/>
        <v>0</v>
      </c>
      <c r="W98" s="51">
        <f t="shared" si="5"/>
        <v>0</v>
      </c>
      <c r="X98" s="51">
        <f t="shared" si="5"/>
        <v>0</v>
      </c>
      <c r="Y98" s="51">
        <f t="shared" si="5"/>
        <v>0</v>
      </c>
      <c r="Z98" s="51">
        <f t="shared" si="5"/>
        <v>0</v>
      </c>
      <c r="AA98" s="51">
        <f>SUM(AA8:AA97)</f>
        <v>515430.72999999992</v>
      </c>
      <c r="AB98" s="51">
        <f t="shared" ref="AB98:AD98" si="6">SUM(AB8:AB97)</f>
        <v>0</v>
      </c>
      <c r="AC98" s="51">
        <f t="shared" si="6"/>
        <v>0</v>
      </c>
      <c r="AD98" s="51">
        <f t="shared" si="6"/>
        <v>0</v>
      </c>
    </row>
  </sheetData>
  <sortState xmlns:xlrd2="http://schemas.microsoft.com/office/spreadsheetml/2017/richdata2" ref="A8:AD97">
    <sortCondition ref="A7:A97"/>
  </sortState>
  <mergeCells count="6">
    <mergeCell ref="B6:H6"/>
    <mergeCell ref="J1:Q1"/>
    <mergeCell ref="J2:Q2"/>
    <mergeCell ref="J3:Q3"/>
    <mergeCell ref="J4:Q4"/>
    <mergeCell ref="I5:U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SEPTIEMBRE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NOVELO LEON OSCAR ALBERTO</cp:lastModifiedBy>
  <dcterms:created xsi:type="dcterms:W3CDTF">2025-09-30T21:14:27Z</dcterms:created>
  <dcterms:modified xsi:type="dcterms:W3CDTF">2025-10-16T20:37:51Z</dcterms:modified>
</cp:coreProperties>
</file>