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Agosto/SLP/"/>
    </mc:Choice>
  </mc:AlternateContent>
  <xr:revisionPtr revIDLastSave="0" documentId="8_{6F17971D-7E59-485D-87BC-9736C6D2AC69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P" sheetId="11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SP!$A$10:$S$24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SP!$10:$10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49" i="112" l="1"/>
  <c r="R49" i="112"/>
  <c r="P37" i="112" l="1"/>
  <c r="P36" i="112"/>
  <c r="P35" i="112"/>
  <c r="P34" i="112"/>
  <c r="P33" i="112"/>
  <c r="P32" i="112"/>
  <c r="R24" i="112" l="1"/>
  <c r="R23" i="112"/>
  <c r="R22" i="112"/>
  <c r="R21" i="112"/>
  <c r="R20" i="112"/>
  <c r="R19" i="112"/>
  <c r="R18" i="112"/>
  <c r="R17" i="112"/>
  <c r="R16" i="112"/>
  <c r="R15" i="112"/>
  <c r="R14" i="112"/>
  <c r="R13" i="112"/>
  <c r="R12" i="112"/>
  <c r="R11" i="112"/>
  <c r="Q13" i="112" l="1"/>
  <c r="Q12" i="112"/>
  <c r="P20" i="112" l="1"/>
  <c r="P19" i="112"/>
  <c r="P22" i="112"/>
</calcChain>
</file>

<file path=xl/sharedStrings.xml><?xml version="1.0" encoding="utf-8"?>
<sst xmlns="http://schemas.openxmlformats.org/spreadsheetml/2006/main" count="526" uniqueCount="154">
  <si>
    <t>PP</t>
  </si>
  <si>
    <t>CUC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</si>
  <si>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</si>
  <si>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</si>
  <si>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</si>
  <si>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</si>
  <si>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</si>
  <si>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</si>
  <si>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</si>
  <si>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</si>
  <si>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</si>
  <si>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</si>
  <si>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</si>
  <si>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</si>
  <si>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</si>
  <si>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</si>
  <si>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</si>
  <si>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</si>
  <si>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Agosto</t>
  </si>
  <si>
    <t>UR Presupuesta</t>
  </si>
  <si>
    <t>San Luis Potosí</t>
  </si>
  <si>
    <t>DELEGACIONALES</t>
  </si>
  <si>
    <t>OF12</t>
  </si>
  <si>
    <t>OF15</t>
  </si>
  <si>
    <t>SP00</t>
  </si>
  <si>
    <t>001</t>
  </si>
  <si>
    <t>R009</t>
  </si>
  <si>
    <t>R003</t>
  </si>
  <si>
    <t>M001</t>
  </si>
  <si>
    <t>R005</t>
  </si>
  <si>
    <t>044</t>
  </si>
  <si>
    <t>045</t>
  </si>
  <si>
    <t>088</t>
  </si>
  <si>
    <t>P12421O</t>
  </si>
  <si>
    <t>D15081O</t>
  </si>
  <si>
    <t>B00OD01</t>
  </si>
  <si>
    <t>B00MO02</t>
  </si>
  <si>
    <t>B00OD02</t>
  </si>
  <si>
    <t>Materiales y útiles de oficina</t>
  </si>
  <si>
    <t>Productos alimenticios para el personal que realiza labores de campo o de supervisión</t>
  </si>
  <si>
    <t>Combustibles, lubricantes y aditivos para vehículos terrestres, aéreos, marítimos, lacustres y fluviales destinados a servicios administrativos</t>
  </si>
  <si>
    <t>Materiales y útiles para el procesamiento en equipos y bienes informáticos</t>
  </si>
  <si>
    <t>Combustibles, lubricantes y aditivos para vehículos terrestres, aéreos, marítimos, lacustres y fluviales destinados a servicios públicos y la operación de programas públicos</t>
  </si>
  <si>
    <t>Servicio telefónico convencional</t>
  </si>
  <si>
    <t>Servicio postal</t>
  </si>
  <si>
    <t xml:space="preserve"> Arrendamiento de edificios y locales</t>
  </si>
  <si>
    <t>Arrendamiento de maquinaria y equipo</t>
  </si>
  <si>
    <t>Servicios de vigilancia</t>
  </si>
  <si>
    <t>Subcontratación de servicios con terceros</t>
  </si>
  <si>
    <t>Servicios de lavandería, limpieza e higiene</t>
  </si>
  <si>
    <t>N/A</t>
  </si>
  <si>
    <t xml:space="preserve">Arrendamiento del inmuebles de la Junta Local Ejecutiva Local </t>
  </si>
  <si>
    <t>Convenio Modificatorio al Contrato INE/ARRE/SLP/004/2024</t>
  </si>
  <si>
    <t>Plurianual</t>
  </si>
  <si>
    <t>Servicios</t>
  </si>
  <si>
    <t>Arrendamiento</t>
  </si>
  <si>
    <t>Servicio de Vigilancia intramuros</t>
  </si>
  <si>
    <t>Anual</t>
  </si>
  <si>
    <t>Adjudicación Directa por monto</t>
  </si>
  <si>
    <t>Arrendamiento de tres equipos de fotocopiado</t>
  </si>
  <si>
    <t xml:space="preserve">Anual </t>
  </si>
  <si>
    <t>Convenio Modificatorio al Contrato INE/SERV/SLP/12/2024</t>
  </si>
  <si>
    <t>Servicio de suministro de combustible a través de tarjetas electrónicas, para el parque vehicular propio y arrendado a disposición del Instituto</t>
  </si>
  <si>
    <t>Comision por el servicio de suministro de combustible a través de tarjetas electrónicas, para el parque vehicular propio y arrendado a disposición del Instituto</t>
  </si>
  <si>
    <t>Pieza</t>
  </si>
  <si>
    <t>Servicio de Limpieza en el inmueble que ocupa la Junta Local Ejecutiva en el estado de San Luis Potosí</t>
  </si>
  <si>
    <t>22103001-0003</t>
  </si>
  <si>
    <t>Alimentos</t>
  </si>
  <si>
    <t>Pesos</t>
  </si>
  <si>
    <t>Servicio de Telefonia Convencional</t>
  </si>
  <si>
    <t xml:space="preserve">INE/110/2022 </t>
  </si>
  <si>
    <t xml:space="preserve">Servicio de Mensajeria Terrestres </t>
  </si>
  <si>
    <t>Abierto</t>
  </si>
  <si>
    <t>21401001-0383</t>
  </si>
  <si>
    <t>Ligas numero  10</t>
  </si>
  <si>
    <t>21100072-0010</t>
  </si>
  <si>
    <t>Bolsa</t>
  </si>
  <si>
    <t>21101001-0109</t>
  </si>
  <si>
    <t>Caja de archivo muerto t/especial 50 x 52 x 52</t>
  </si>
  <si>
    <t>Toner HP CF360 negro</t>
  </si>
  <si>
    <t>21400012-0022</t>
  </si>
  <si>
    <t>Toner p/fotocopiadora Xerox 1025</t>
  </si>
  <si>
    <t xml:space="preserve">Programa Anual de Adquisiciones, Arrendamientos y Servicios del INE Agosto- 2025 (PAAASINE) </t>
  </si>
  <si>
    <t>SP01</t>
  </si>
  <si>
    <t>INE/SERV/SLP/17/2025</t>
  </si>
  <si>
    <t>Arrendamiento del inmuebles Modulo Fijo Distrital</t>
  </si>
  <si>
    <t>Convenio Modificatorio al Contrato INE/SLP/JDE01/005/2022</t>
  </si>
  <si>
    <t>Servicio de Limpieza en el inmueble que ocupa el Modulo Fijo Distrital</t>
  </si>
  <si>
    <t>INE/SERV/SLP/16/2025</t>
  </si>
  <si>
    <t xml:space="preserve">Arrendamiento del inmuebles de la Junta Distrital Ejecutiva </t>
  </si>
  <si>
    <t>SUBDELEGACIONAL</t>
  </si>
  <si>
    <t>INE</t>
  </si>
  <si>
    <t>SP02</t>
  </si>
  <si>
    <t>ARRENDAMIENTO DE MAQUINARIA Y EQUIPO</t>
  </si>
  <si>
    <t>ARRENDAMIENTO DE MAQUINARIA Y EQUIPO (FOTOCOPIADORA)</t>
  </si>
  <si>
    <t>INE/SERV/SLP/07/2025</t>
  </si>
  <si>
    <t>SERVICIOS DE LAVANDERIA LIMPIEZA E HIGIENE</t>
  </si>
  <si>
    <t>INE/SERV/SLP/08/2025</t>
  </si>
  <si>
    <t>SERVICIOS DE VIGILANCIA</t>
  </si>
  <si>
    <t>SERVICIO DE MONITOREO DE ALARMA EN EL MAC FIJO DEL R.F.E, DE LA JUNTA DISTRITAL EJECUTIVA 02</t>
  </si>
  <si>
    <t>SP03</t>
  </si>
  <si>
    <t>Arrendamiento del inmueble que ocupan las oficinas de la Junta Distrital Ejecutiva</t>
  </si>
  <si>
    <t>INE/ARR/SLP/03JDE/001/2025</t>
  </si>
  <si>
    <t>Servicio</t>
  </si>
  <si>
    <t>Adjudicación directa</t>
  </si>
  <si>
    <t>Arrendamiento del inmueble que ocupa el Módulo de Atención Ciudadano fijo</t>
  </si>
  <si>
    <t>INE/ARR/SLP/03JDE/002/2025</t>
  </si>
  <si>
    <t>Servicio de arrendamiento de equipos de fotocopiado.</t>
  </si>
  <si>
    <t>INE/SERV/SLP/JDE03/005/2025</t>
  </si>
  <si>
    <t>Servicio de limpieza del inmueble que ocupan las oficinas de la Junta Distrital Ejecutiva</t>
  </si>
  <si>
    <t>INE/SERV/SLP/03JDE/003/2025</t>
  </si>
  <si>
    <t>Servicio de limpieza del inmueble que ocupa el Módulo de Atención Ciudadana Fijo.</t>
  </si>
  <si>
    <t>INE/SERV/SLP/03JDE/004/2025</t>
  </si>
  <si>
    <t>Servicio de vigilancia de las oficinas que ocupa la Junta Distrital Ejecutiva</t>
  </si>
  <si>
    <t>INE/SLP/JDE03/006/2025</t>
  </si>
  <si>
    <t>(10 meses)</t>
  </si>
  <si>
    <t>SP04</t>
  </si>
  <si>
    <t xml:space="preserve"> </t>
  </si>
  <si>
    <t>Pago del servicio de limpieza de las instalaciones de la 04 Junta Distrital Ejecutiva del Edo de S.L.P.</t>
  </si>
  <si>
    <t>INE/SERV/SLP/05/2025</t>
  </si>
  <si>
    <t>SERVICIO</t>
  </si>
  <si>
    <t>Servicio de limpieza de las instalaciones del MAC 240451</t>
  </si>
  <si>
    <t>INE/SERV/SLP/06/2025.</t>
  </si>
  <si>
    <t>SP06</t>
  </si>
  <si>
    <t>COMBUSTIBLES, LUBRICANTES Y ADITIVOS PARA VEHÍCULOS TERRESTRES, AÉREOS, MARÍTIMOS Y FLUVIALES DESTINADOS A SERVICIOS PÚBLICOS Y LA OPERACIÓN DE PROGRAMAS PÚBLICOS</t>
  </si>
  <si>
    <t>26103001-0031</t>
  </si>
  <si>
    <t>SERVICIO DE SUMINISTRO DE GASOLINA A TRAVÉS DE TARJETAS ELECTRÓNICAS, PARA EL PARQUE VEHICULAR PROPIO Y ARRENDADO A DISPOSICION DEL INSTITUTO</t>
  </si>
  <si>
    <t>Contrato Cliente 10000839</t>
  </si>
  <si>
    <t>ADJUDICACIÓN DIRECTA</t>
  </si>
  <si>
    <t>SP07</t>
  </si>
  <si>
    <t>Arrendamiento de edificios y locales</t>
  </si>
  <si>
    <t>SERVICIO DE ARRENDAMIENTO DE INTALACIONES DE LA 07 JUNTA DISTRITAL EJECUTIVA</t>
  </si>
  <si>
    <t>Convenio modificatorio al Contrato INE/ARR/SLP/01/2024</t>
  </si>
  <si>
    <t>PLURIANUAL</t>
  </si>
  <si>
    <t>Servicio de vigilancia</t>
  </si>
  <si>
    <t>SERVICIO DE VIGILANCIA DE LAS INTALACIONES</t>
  </si>
  <si>
    <t>Convenio Modificatorio al Contrato INE/SERV/SLP/013/2025</t>
  </si>
  <si>
    <t>MENSUAL</t>
  </si>
  <si>
    <t>INVITACION A CUENDO MENOS TRES PERSONAS</t>
  </si>
  <si>
    <t>INE/SERV/SLP/14/2025</t>
  </si>
  <si>
    <t>ANUAL</t>
  </si>
  <si>
    <t>Servicio de lavanderías y limpieza</t>
  </si>
  <si>
    <t>CONVENIO MODIFICATORIO AL CONTRATO MODIFICATORIO INE/SERV/SLP/01/2024</t>
  </si>
  <si>
    <t>CONTRATO</t>
  </si>
  <si>
    <t>CONTRATO INE/SERV/SLP/01/2025</t>
  </si>
  <si>
    <t>M001 - R002 - R005</t>
  </si>
  <si>
    <t>26102, 26103 y 26104</t>
  </si>
  <si>
    <t>Pedido contrato para el servicio de combustible</t>
  </si>
  <si>
    <t>Pedido contrato del servicio de combustible</t>
  </si>
  <si>
    <t>PEDIDO</t>
  </si>
  <si>
    <t>PEDIDO CONTRATO</t>
  </si>
  <si>
    <t>M001 - R002 - R005-R003</t>
  </si>
  <si>
    <t>Servicio de suministro de combustible</t>
  </si>
  <si>
    <t>CONTRATO INE/SERV/SLP/019/2025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</si>
</sst>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_-* #,##0_-;\-* #,##0_-;_-* &quot;-&quot;??_-;_-@_-"/>
  </numFmts>
  <fonts count="11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1">
    <xf numFmtId="0" fontId="0" fillId="0" borderId="0"/>
    <xf numFmtId="0" fontId="95" fillId="0" borderId="0"/>
    <xf numFmtId="0" fontId="98" fillId="0" borderId="0"/>
    <xf numFmtId="43" fontId="97" fillId="0" borderId="0" applyNumberFormat="0" applyFill="0" applyBorder="0" applyAlignment="0" applyProtection="0"/>
    <xf numFmtId="0" fontId="94" fillId="0" borderId="0"/>
    <xf numFmtId="0" fontId="93" fillId="0" borderId="0"/>
    <xf numFmtId="0" fontId="97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2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2" fillId="0" borderId="0" applyAlignment="0"/>
    <xf numFmtId="0" fontId="77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98" fillId="0" borderId="0"/>
    <xf numFmtId="43" fontId="97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4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5" fillId="0" borderId="0"/>
    <xf numFmtId="44" fontId="37" fillId="0" borderId="0" applyFont="0" applyFill="0" applyBorder="0" applyAlignment="0" applyProtection="0"/>
    <xf numFmtId="0" fontId="105" fillId="0" borderId="0"/>
    <xf numFmtId="0" fontId="36" fillId="0" borderId="0"/>
    <xf numFmtId="44" fontId="105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7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5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43" fontId="10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97" fillId="0" borderId="0" applyNumberFormat="0" applyFill="0" applyBorder="0" applyAlignment="0" applyProtection="0"/>
    <xf numFmtId="0" fontId="97" fillId="0" borderId="0"/>
    <xf numFmtId="0" fontId="1" fillId="0" borderId="0"/>
    <xf numFmtId="0" fontId="1" fillId="0" borderId="0"/>
  </cellStyleXfs>
  <cellXfs count="24">
    <xf numFmtId="0" fontId="0" fillId="0" borderId="0" xfId="0"/>
    <xf numFmtId="0" fontId="103" fillId="0" borderId="0" xfId="6" applyFont="1"/>
    <xf numFmtId="0" fontId="103" fillId="0" borderId="0" xfId="6" applyFont="1" applyAlignment="1">
      <alignment horizontal="left" wrapText="1"/>
    </xf>
    <xf numFmtId="0" fontId="103" fillId="0" borderId="0" xfId="6" applyFont="1" applyAlignment="1">
      <alignment horizontal="center"/>
    </xf>
    <xf numFmtId="0" fontId="103" fillId="0" borderId="0" xfId="6" applyFont="1" applyAlignment="1">
      <alignment horizontal="right"/>
    </xf>
    <xf numFmtId="1" fontId="101" fillId="0" borderId="1" xfId="2" applyNumberFormat="1" applyFont="1" applyBorder="1" applyAlignment="1">
      <alignment horizontal="center" vertical="center" wrapText="1"/>
    </xf>
    <xf numFmtId="3" fontId="101" fillId="0" borderId="1" xfId="2" applyNumberFormat="1" applyFont="1" applyBorder="1" applyAlignment="1">
      <alignment horizontal="right" vertical="center" wrapText="1"/>
    </xf>
    <xf numFmtId="0" fontId="96" fillId="2" borderId="1" xfId="2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center" vertical="center" wrapText="1"/>
    </xf>
    <xf numFmtId="3" fontId="96" fillId="2" borderId="1" xfId="2" applyNumberFormat="1" applyFont="1" applyFill="1" applyBorder="1" applyAlignment="1">
      <alignment horizontal="center" vertical="center" wrapText="1"/>
    </xf>
    <xf numFmtId="0" fontId="2" fillId="0" borderId="0" xfId="248"/>
    <xf numFmtId="0" fontId="2" fillId="0" borderId="0" xfId="249" applyAlignment="1">
      <alignment horizontal="center" vertical="center" wrapText="1"/>
    </xf>
    <xf numFmtId="1" fontId="100" fillId="0" borderId="1" xfId="249" applyNumberFormat="1" applyFont="1" applyBorder="1" applyAlignment="1">
      <alignment vertical="center" wrapText="1"/>
    </xf>
    <xf numFmtId="3" fontId="100" fillId="0" borderId="1" xfId="249" applyNumberFormat="1" applyFont="1" applyBorder="1" applyAlignment="1">
      <alignment vertical="center" wrapText="1"/>
    </xf>
    <xf numFmtId="0" fontId="101" fillId="0" borderId="0" xfId="249" applyFont="1" applyAlignment="1">
      <alignment horizontal="center" vertical="center" wrapText="1"/>
    </xf>
    <xf numFmtId="0" fontId="109" fillId="0" borderId="1" xfId="0" applyFont="1" applyBorder="1" applyAlignment="1">
      <alignment vertical="center" wrapText="1"/>
    </xf>
    <xf numFmtId="0" fontId="99" fillId="0" borderId="1" xfId="255" applyFont="1" applyBorder="1" applyAlignment="1">
      <alignment horizontal="center" vertical="center" wrapText="1"/>
    </xf>
    <xf numFmtId="165" fontId="96" fillId="2" borderId="1" xfId="250" applyNumberFormat="1" applyFont="1" applyFill="1" applyBorder="1" applyAlignment="1">
      <alignment horizontal="center" vertical="center" wrapText="1"/>
    </xf>
    <xf numFmtId="165" fontId="100" fillId="0" borderId="1" xfId="250" applyNumberFormat="1" applyFont="1" applyBorder="1" applyAlignment="1">
      <alignment vertical="center" wrapText="1"/>
    </xf>
    <xf numFmtId="165" fontId="2" fillId="0" borderId="0" xfId="250" applyNumberFormat="1" applyFont="1"/>
    <xf numFmtId="0" fontId="106" fillId="0" borderId="0" xfId="249" applyFont="1" applyAlignment="1">
      <alignment horizontal="center"/>
    </xf>
    <xf numFmtId="1" fontId="96" fillId="2" borderId="2" xfId="2" applyNumberFormat="1" applyFont="1" applyFill="1" applyBorder="1" applyAlignment="1">
      <alignment horizontal="center" vertical="center" wrapText="1"/>
    </xf>
    <xf numFmtId="1" fontId="96" fillId="2" borderId="3" xfId="2" applyNumberFormat="1" applyFont="1" applyFill="1" applyBorder="1" applyAlignment="1">
      <alignment horizontal="center" vertical="center" wrapText="1"/>
    </xf>
    <xf numFmtId="1" fontId="96" fillId="2" borderId="4" xfId="2" applyNumberFormat="1" applyFont="1" applyFill="1" applyBorder="1" applyAlignment="1">
      <alignment horizontal="center" vertical="center" wrapText="1"/>
    </xf>
  </cellXfs>
  <cellStyles count="261">
    <cellStyle name="Millares" xfId="250" builtinId="3"/>
    <cellStyle name="Millares 2" xfId="3" xr:uid="{00000000-0005-0000-0000-000000000000}"/>
    <cellStyle name="Millares 2 2" xfId="52" xr:uid="{00000000-0005-0000-0000-000001000000}"/>
    <cellStyle name="Millares 2 3" xfId="257" xr:uid="{101E4944-0AA1-4E71-8CBC-849E84FB9026}"/>
    <cellStyle name="Millares 3" xfId="252" xr:uid="{47A16BE4-CC54-4ADF-8F6E-C663AC97BD9C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28" xfId="256" xr:uid="{58DEFE60-F889-47BC-A472-D42336C066EA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36" xfId="253" xr:uid="{6F21AEC1-A2B7-40F5-A5FA-34E1351DE414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 2" xfId="259" xr:uid="{831EE995-1040-47D1-98C1-5DDED8A339AD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27" xfId="233" xr:uid="{76A1FBFA-21D9-4BE0-BBCF-19E2BAF1E6C0}"/>
    <cellStyle name="Normal 2 2 2 28" xfId="235" xr:uid="{86EED18D-F9CA-49C1-96C1-4F0E0A998C7B}"/>
    <cellStyle name="Normal 2 2 2 29" xfId="237" xr:uid="{30166883-D05D-4027-9DAC-CFF2B0D12948}"/>
    <cellStyle name="Normal 2 2 2 3" xfId="9" xr:uid="{00000000-0005-0000-0000-00002C000000}"/>
    <cellStyle name="Normal 2 2 2 30" xfId="239" xr:uid="{1F2EFB8C-A11C-4876-81DD-CB10B2FB43AE}"/>
    <cellStyle name="Normal 2 2 2 31" xfId="241" xr:uid="{078331A0-B3E5-455E-B1F6-9537D2CA1AAF}"/>
    <cellStyle name="Normal 2 2 2 32" xfId="243" xr:uid="{81D49E7C-8798-4C56-887D-6E68CEC18084}"/>
    <cellStyle name="Normal 2 2 2 33" xfId="245" xr:uid="{C49DEC70-461D-4321-AEB3-151B9B8178BE}"/>
    <cellStyle name="Normal 2 2 2 34" xfId="247" xr:uid="{1BD5D03C-16C7-4B0E-B7BB-ABD8C0095323}"/>
    <cellStyle name="Normal 2 2 2 35" xfId="249" xr:uid="{2A613A22-BDCD-4CB0-B53E-9B67009806E3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8 2" xfId="260" xr:uid="{295B5EC4-880A-4731-9E05-76EA20894C79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62" xfId="255" xr:uid="{2555F82F-4A75-40E3-80D6-67BDC3C19883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2 5" xfId="258" xr:uid="{02530A1F-DDAE-4FFD-A629-390CDB272FCE}"/>
    <cellStyle name="Normal 3" xfId="165" xr:uid="{2E2A2491-FE67-451D-BF77-66C430B03543}"/>
    <cellStyle name="Normal 4" xfId="251" xr:uid="{8BE6D372-1A1F-4EE0-A291-D489EB8D6FFA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23" xfId="232" xr:uid="{F3558CBA-2CD6-4DD7-946A-59D6DB53C380}"/>
    <cellStyle name="Normal 5 2 24" xfId="234" xr:uid="{C20DEC72-6AA4-48FD-8898-2D9940C2CB4F}"/>
    <cellStyle name="Normal 5 2 25" xfId="236" xr:uid="{381B0E4F-3CF2-4C32-AE8F-CA9EDD71F998}"/>
    <cellStyle name="Normal 5 2 26" xfId="238" xr:uid="{6FF0428E-37C9-490B-A648-1183F421D667}"/>
    <cellStyle name="Normal 5 2 27" xfId="240" xr:uid="{B863842B-D78E-4F21-A17E-C4B3605B891F}"/>
    <cellStyle name="Normal 5 2 28" xfId="242" xr:uid="{DDE7E357-470C-48FC-90CB-CCA7EB3C1F4E}"/>
    <cellStyle name="Normal 5 2 29" xfId="244" xr:uid="{6FDF49A4-D726-4194-976B-683476E31B30}"/>
    <cellStyle name="Normal 5 2 3" xfId="186" xr:uid="{5CFD1A08-8D9F-4633-96BC-4696FF1962E6}"/>
    <cellStyle name="Normal 5 2 30" xfId="246" xr:uid="{1F4DDF96-A085-4F4D-BC05-BCDFDE35C144}"/>
    <cellStyle name="Normal 5 2 31" xfId="248" xr:uid="{9F368F6F-03D8-4064-A91D-2ECA96D2AB92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56" xfId="254" xr:uid="{F173AF07-53D6-44A0-A9C5-8E35A7F5588A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84667</xdr:rowOff>
    </xdr:from>
    <xdr:ext cx="2535012" cy="1044222"/>
    <xdr:pic>
      <xdr:nvPicPr>
        <xdr:cNvPr id="2" name="Imagen 1">
          <a:extLst>
            <a:ext uri="{FF2B5EF4-FFF2-40B4-BE49-F238E27FC236}">
              <a16:creationId xmlns:a16="http://schemas.microsoft.com/office/drawing/2014/main" id="{EBAE37BC-DC24-4B24-8C21-D8006E69F9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4667"/>
          <a:ext cx="2535012" cy="104422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05397-EAAE-4D49-94ED-0EBED6B66CF8}">
  <dimension ref="A7:S49"/>
  <sheetViews>
    <sheetView tabSelected="1" zoomScale="90" zoomScaleNormal="90" workbookViewId="0">
      <selection activeCell="V15" sqref="V15"/>
    </sheetView>
  </sheetViews>
  <sheetFormatPr baseColWidth="10" defaultColWidth="11.54296875" defaultRowHeight="14.5" x14ac:dyDescent="0.35"/>
  <cols>
    <col min="1" max="1" width="17.7265625" style="10" customWidth="1"/>
    <col min="2" max="2" width="10.7265625" style="10" customWidth="1"/>
    <col min="3" max="3" width="9.453125" style="10" bestFit="1" customWidth="1"/>
    <col min="4" max="6" width="7.54296875" style="10" customWidth="1"/>
    <col min="7" max="7" width="9.54296875" style="10" customWidth="1"/>
    <col min="8" max="8" width="8.54296875" style="10" customWidth="1"/>
    <col min="9" max="9" width="27.54296875" style="10" customWidth="1"/>
    <col min="10" max="10" width="14.7265625" style="10" customWidth="1"/>
    <col min="11" max="11" width="30.1796875" style="10" customWidth="1"/>
    <col min="12" max="12" width="25.54296875" style="10" customWidth="1"/>
    <col min="13" max="13" width="11.54296875" style="10"/>
    <col min="14" max="15" width="9.54296875" style="10" customWidth="1"/>
    <col min="16" max="16" width="11.7265625" style="10" customWidth="1"/>
    <col min="17" max="17" width="22.26953125" style="10" customWidth="1"/>
    <col min="18" max="18" width="14.81640625" style="19" bestFit="1" customWidth="1"/>
    <col min="19" max="19" width="13.26953125" style="19" bestFit="1" customWidth="1"/>
    <col min="20" max="16384" width="11.54296875" style="10"/>
  </cols>
  <sheetData>
    <row r="7" spans="1:19" ht="26" x14ac:dyDescent="0.6">
      <c r="A7" s="20" t="s">
        <v>82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</row>
    <row r="8" spans="1:19" ht="26" x14ac:dyDescent="0.6">
      <c r="A8" s="20" t="s">
        <v>20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</row>
    <row r="10" spans="1:19" s="11" customFormat="1" ht="43.5" x14ac:dyDescent="0.25">
      <c r="A10" s="7" t="s">
        <v>3</v>
      </c>
      <c r="B10" s="7" t="s">
        <v>19</v>
      </c>
      <c r="C10" s="7" t="s">
        <v>4</v>
      </c>
      <c r="D10" s="7" t="s">
        <v>5</v>
      </c>
      <c r="E10" s="7" t="s">
        <v>0</v>
      </c>
      <c r="F10" s="7" t="s">
        <v>6</v>
      </c>
      <c r="G10" s="7" t="s">
        <v>7</v>
      </c>
      <c r="H10" s="8" t="s">
        <v>8</v>
      </c>
      <c r="I10" s="8" t="s">
        <v>9</v>
      </c>
      <c r="J10" s="8" t="s">
        <v>1</v>
      </c>
      <c r="K10" s="8" t="s">
        <v>10</v>
      </c>
      <c r="L10" s="8" t="s">
        <v>11</v>
      </c>
      <c r="M10" s="8" t="s">
        <v>12</v>
      </c>
      <c r="N10" s="8" t="s">
        <v>13</v>
      </c>
      <c r="O10" s="9" t="s">
        <v>14</v>
      </c>
      <c r="P10" s="8" t="s">
        <v>15</v>
      </c>
      <c r="Q10" s="9" t="s">
        <v>16</v>
      </c>
      <c r="R10" s="17" t="s">
        <v>17</v>
      </c>
      <c r="S10" s="17" t="s">
        <v>18</v>
      </c>
    </row>
    <row r="11" spans="1:19" s="14" customFormat="1" ht="26" x14ac:dyDescent="0.25">
      <c r="A11" s="16" t="s">
        <v>21</v>
      </c>
      <c r="B11" s="15" t="s">
        <v>24</v>
      </c>
      <c r="C11" s="15" t="s">
        <v>24</v>
      </c>
      <c r="D11" s="15" t="s">
        <v>25</v>
      </c>
      <c r="E11" s="15" t="s">
        <v>28</v>
      </c>
      <c r="F11" s="15" t="s">
        <v>25</v>
      </c>
      <c r="G11" s="15" t="s">
        <v>35</v>
      </c>
      <c r="H11" s="15">
        <v>21401</v>
      </c>
      <c r="I11" s="15" t="s">
        <v>41</v>
      </c>
      <c r="J11" s="5" t="s">
        <v>73</v>
      </c>
      <c r="K11" s="12" t="s">
        <v>79</v>
      </c>
      <c r="L11" s="13"/>
      <c r="M11" s="5" t="s">
        <v>72</v>
      </c>
      <c r="N11" s="6" t="s">
        <v>64</v>
      </c>
      <c r="O11" s="13">
        <v>2</v>
      </c>
      <c r="P11" s="13">
        <v>11025</v>
      </c>
      <c r="Q11" s="13" t="s">
        <v>58</v>
      </c>
      <c r="R11" s="18">
        <f t="shared" ref="R11:R24" si="0">SUM(S11:S11)</f>
        <v>22050</v>
      </c>
      <c r="S11" s="18">
        <v>22050</v>
      </c>
    </row>
    <row r="12" spans="1:19" s="14" customFormat="1" ht="13" x14ac:dyDescent="0.25">
      <c r="A12" s="16" t="s">
        <v>21</v>
      </c>
      <c r="B12" s="15" t="s">
        <v>24</v>
      </c>
      <c r="C12" s="15" t="s">
        <v>24</v>
      </c>
      <c r="D12" s="15" t="s">
        <v>25</v>
      </c>
      <c r="E12" s="15" t="s">
        <v>28</v>
      </c>
      <c r="F12" s="15" t="s">
        <v>25</v>
      </c>
      <c r="G12" s="15" t="s">
        <v>35</v>
      </c>
      <c r="H12" s="15">
        <v>31401</v>
      </c>
      <c r="I12" s="15" t="s">
        <v>43</v>
      </c>
      <c r="J12" s="5" t="s">
        <v>50</v>
      </c>
      <c r="K12" s="12" t="s">
        <v>69</v>
      </c>
      <c r="L12" s="13" t="s">
        <v>70</v>
      </c>
      <c r="M12" s="5" t="s">
        <v>53</v>
      </c>
      <c r="N12" s="6" t="s">
        <v>54</v>
      </c>
      <c r="O12" s="13">
        <v>12</v>
      </c>
      <c r="P12" s="13">
        <v>4000</v>
      </c>
      <c r="Q12" s="13">
        <f>O12*P12</f>
        <v>48000</v>
      </c>
      <c r="R12" s="18">
        <f t="shared" si="0"/>
        <v>4000</v>
      </c>
      <c r="S12" s="18">
        <v>4000</v>
      </c>
    </row>
    <row r="13" spans="1:19" s="14" customFormat="1" ht="13" x14ac:dyDescent="0.25">
      <c r="A13" s="16" t="s">
        <v>21</v>
      </c>
      <c r="B13" s="15" t="s">
        <v>24</v>
      </c>
      <c r="C13" s="15" t="s">
        <v>24</v>
      </c>
      <c r="D13" s="15" t="s">
        <v>25</v>
      </c>
      <c r="E13" s="15" t="s">
        <v>28</v>
      </c>
      <c r="F13" s="15" t="s">
        <v>25</v>
      </c>
      <c r="G13" s="15" t="s">
        <v>35</v>
      </c>
      <c r="H13" s="15">
        <v>31801</v>
      </c>
      <c r="I13" s="15" t="s">
        <v>44</v>
      </c>
      <c r="J13" s="5" t="s">
        <v>50</v>
      </c>
      <c r="K13" s="12" t="s">
        <v>71</v>
      </c>
      <c r="L13" s="13"/>
      <c r="M13" s="5"/>
      <c r="N13" s="6" t="s">
        <v>54</v>
      </c>
      <c r="O13" s="13">
        <v>6</v>
      </c>
      <c r="P13" s="13">
        <v>10200</v>
      </c>
      <c r="Q13" s="13">
        <f>O13*P13</f>
        <v>61200</v>
      </c>
      <c r="R13" s="18">
        <f t="shared" si="0"/>
        <v>10200</v>
      </c>
      <c r="S13" s="18">
        <v>10200</v>
      </c>
    </row>
    <row r="14" spans="1:19" s="14" customFormat="1" ht="26" x14ac:dyDescent="0.25">
      <c r="A14" s="16" t="s">
        <v>21</v>
      </c>
      <c r="B14" s="15" t="s">
        <v>24</v>
      </c>
      <c r="C14" s="15" t="s">
        <v>24</v>
      </c>
      <c r="D14" s="15" t="s">
        <v>25</v>
      </c>
      <c r="E14" s="15" t="s">
        <v>28</v>
      </c>
      <c r="F14" s="15" t="s">
        <v>25</v>
      </c>
      <c r="G14" s="15" t="s">
        <v>35</v>
      </c>
      <c r="H14" s="15">
        <v>32601</v>
      </c>
      <c r="I14" s="15" t="s">
        <v>46</v>
      </c>
      <c r="J14" s="5" t="s">
        <v>50</v>
      </c>
      <c r="K14" s="12" t="s">
        <v>59</v>
      </c>
      <c r="L14" s="13"/>
      <c r="M14" s="5" t="s">
        <v>60</v>
      </c>
      <c r="N14" s="6" t="s">
        <v>54</v>
      </c>
      <c r="O14" s="13">
        <v>1</v>
      </c>
      <c r="P14" s="13">
        <v>143500</v>
      </c>
      <c r="Q14" s="13" t="s">
        <v>58</v>
      </c>
      <c r="R14" s="18">
        <f t="shared" si="0"/>
        <v>14350</v>
      </c>
      <c r="S14" s="18">
        <v>14350</v>
      </c>
    </row>
    <row r="15" spans="1:19" s="14" customFormat="1" ht="65" x14ac:dyDescent="0.25">
      <c r="A15" s="16" t="s">
        <v>21</v>
      </c>
      <c r="B15" s="15" t="s">
        <v>24</v>
      </c>
      <c r="C15" s="15" t="s">
        <v>24</v>
      </c>
      <c r="D15" s="15" t="s">
        <v>25</v>
      </c>
      <c r="E15" s="15" t="s">
        <v>28</v>
      </c>
      <c r="F15" s="15" t="s">
        <v>25</v>
      </c>
      <c r="G15" s="15" t="s">
        <v>35</v>
      </c>
      <c r="H15" s="15">
        <v>33901</v>
      </c>
      <c r="I15" s="15" t="s">
        <v>48</v>
      </c>
      <c r="J15" s="5" t="s">
        <v>50</v>
      </c>
      <c r="K15" s="12" t="s">
        <v>63</v>
      </c>
      <c r="L15" s="13" t="s">
        <v>61</v>
      </c>
      <c r="M15" s="5" t="s">
        <v>57</v>
      </c>
      <c r="N15" s="6" t="s">
        <v>54</v>
      </c>
      <c r="O15" s="13">
        <v>1</v>
      </c>
      <c r="P15" s="13">
        <v>13152</v>
      </c>
      <c r="Q15" s="13" t="s">
        <v>58</v>
      </c>
      <c r="R15" s="18">
        <f t="shared" si="0"/>
        <v>1096</v>
      </c>
      <c r="S15" s="18">
        <v>1096</v>
      </c>
    </row>
    <row r="16" spans="1:19" s="14" customFormat="1" ht="39" x14ac:dyDescent="0.25">
      <c r="A16" s="16" t="s">
        <v>21</v>
      </c>
      <c r="B16" s="15" t="s">
        <v>24</v>
      </c>
      <c r="C16" s="15" t="s">
        <v>24</v>
      </c>
      <c r="D16" s="15" t="s">
        <v>25</v>
      </c>
      <c r="E16" s="15" t="s">
        <v>28</v>
      </c>
      <c r="F16" s="15" t="s">
        <v>25</v>
      </c>
      <c r="G16" s="15" t="s">
        <v>37</v>
      </c>
      <c r="H16" s="15">
        <v>32201</v>
      </c>
      <c r="I16" s="15" t="s">
        <v>45</v>
      </c>
      <c r="J16" s="5" t="s">
        <v>50</v>
      </c>
      <c r="K16" s="12" t="s">
        <v>51</v>
      </c>
      <c r="L16" s="13" t="s">
        <v>52</v>
      </c>
      <c r="M16" s="5" t="s">
        <v>53</v>
      </c>
      <c r="N16" s="6" t="s">
        <v>54</v>
      </c>
      <c r="O16" s="13">
        <v>1</v>
      </c>
      <c r="P16" s="13">
        <v>4874603</v>
      </c>
      <c r="Q16" s="13" t="s">
        <v>55</v>
      </c>
      <c r="R16" s="18">
        <f t="shared" si="0"/>
        <v>406217</v>
      </c>
      <c r="S16" s="18">
        <v>406217</v>
      </c>
    </row>
    <row r="17" spans="1:19" s="14" customFormat="1" ht="26" x14ac:dyDescent="0.25">
      <c r="A17" s="16" t="s">
        <v>21</v>
      </c>
      <c r="B17" s="15" t="s">
        <v>24</v>
      </c>
      <c r="C17" s="15" t="s">
        <v>24</v>
      </c>
      <c r="D17" s="15" t="s">
        <v>25</v>
      </c>
      <c r="E17" s="15" t="s">
        <v>28</v>
      </c>
      <c r="F17" s="15" t="s">
        <v>25</v>
      </c>
      <c r="G17" s="15" t="s">
        <v>37</v>
      </c>
      <c r="H17" s="15">
        <v>33801</v>
      </c>
      <c r="I17" s="15" t="s">
        <v>47</v>
      </c>
      <c r="J17" s="5" t="s">
        <v>50</v>
      </c>
      <c r="K17" s="12" t="s">
        <v>56</v>
      </c>
      <c r="L17" s="13"/>
      <c r="M17" s="5" t="s">
        <v>57</v>
      </c>
      <c r="N17" s="6" t="s">
        <v>54</v>
      </c>
      <c r="O17" s="13">
        <v>1</v>
      </c>
      <c r="P17" s="13">
        <v>710000</v>
      </c>
      <c r="Q17" s="13" t="s">
        <v>58</v>
      </c>
      <c r="R17" s="18">
        <f t="shared" si="0"/>
        <v>71000</v>
      </c>
      <c r="S17" s="18">
        <v>71000</v>
      </c>
    </row>
    <row r="18" spans="1:19" s="14" customFormat="1" ht="59.25" customHeight="1" x14ac:dyDescent="0.25">
      <c r="A18" s="16" t="s">
        <v>21</v>
      </c>
      <c r="B18" s="15" t="s">
        <v>24</v>
      </c>
      <c r="C18" s="15" t="s">
        <v>24</v>
      </c>
      <c r="D18" s="15" t="s">
        <v>25</v>
      </c>
      <c r="E18" s="15" t="s">
        <v>28</v>
      </c>
      <c r="F18" s="15" t="s">
        <v>25</v>
      </c>
      <c r="G18" s="15" t="s">
        <v>37</v>
      </c>
      <c r="H18" s="15">
        <v>35801</v>
      </c>
      <c r="I18" s="15" t="s">
        <v>49</v>
      </c>
      <c r="J18" s="5" t="s">
        <v>50</v>
      </c>
      <c r="K18" s="12" t="s">
        <v>65</v>
      </c>
      <c r="L18" s="13"/>
      <c r="M18" s="5" t="s">
        <v>57</v>
      </c>
      <c r="N18" s="6" t="s">
        <v>54</v>
      </c>
      <c r="O18" s="13">
        <v>1</v>
      </c>
      <c r="P18" s="13">
        <v>457000</v>
      </c>
      <c r="Q18" s="13" t="s">
        <v>58</v>
      </c>
      <c r="R18" s="18">
        <f t="shared" si="0"/>
        <v>45700</v>
      </c>
      <c r="S18" s="18">
        <v>45700</v>
      </c>
    </row>
    <row r="19" spans="1:19" s="14" customFormat="1" ht="26" x14ac:dyDescent="0.25">
      <c r="A19" s="16" t="s">
        <v>21</v>
      </c>
      <c r="B19" s="15" t="s">
        <v>23</v>
      </c>
      <c r="C19" s="15" t="s">
        <v>24</v>
      </c>
      <c r="D19" s="15" t="s">
        <v>25</v>
      </c>
      <c r="E19" s="15" t="s">
        <v>27</v>
      </c>
      <c r="F19" s="15" t="s">
        <v>30</v>
      </c>
      <c r="G19" s="15" t="s">
        <v>34</v>
      </c>
      <c r="H19" s="15">
        <v>21101</v>
      </c>
      <c r="I19" s="15" t="s">
        <v>38</v>
      </c>
      <c r="J19" s="5" t="s">
        <v>75</v>
      </c>
      <c r="K19" s="12" t="s">
        <v>74</v>
      </c>
      <c r="L19" s="13"/>
      <c r="M19" s="5" t="s">
        <v>72</v>
      </c>
      <c r="N19" s="6" t="s">
        <v>76</v>
      </c>
      <c r="O19" s="13">
        <v>5</v>
      </c>
      <c r="P19" s="13">
        <f>R19/O19</f>
        <v>26</v>
      </c>
      <c r="Q19" s="13" t="s">
        <v>58</v>
      </c>
      <c r="R19" s="18">
        <f t="shared" si="0"/>
        <v>130</v>
      </c>
      <c r="S19" s="18">
        <v>130</v>
      </c>
    </row>
    <row r="20" spans="1:19" s="14" customFormat="1" ht="26" x14ac:dyDescent="0.25">
      <c r="A20" s="16" t="s">
        <v>21</v>
      </c>
      <c r="B20" s="15" t="s">
        <v>23</v>
      </c>
      <c r="C20" s="15" t="s">
        <v>24</v>
      </c>
      <c r="D20" s="15" t="s">
        <v>25</v>
      </c>
      <c r="E20" s="15" t="s">
        <v>27</v>
      </c>
      <c r="F20" s="15" t="s">
        <v>30</v>
      </c>
      <c r="G20" s="15" t="s">
        <v>34</v>
      </c>
      <c r="H20" s="15">
        <v>21401</v>
      </c>
      <c r="I20" s="15" t="s">
        <v>41</v>
      </c>
      <c r="J20" s="5" t="s">
        <v>80</v>
      </c>
      <c r="K20" s="12" t="s">
        <v>81</v>
      </c>
      <c r="L20" s="13"/>
      <c r="M20" s="5" t="s">
        <v>72</v>
      </c>
      <c r="N20" s="6" t="s">
        <v>64</v>
      </c>
      <c r="O20" s="13">
        <v>1</v>
      </c>
      <c r="P20" s="13">
        <f>R20/O20</f>
        <v>1464</v>
      </c>
      <c r="Q20" s="13" t="s">
        <v>58</v>
      </c>
      <c r="R20" s="18">
        <f t="shared" si="0"/>
        <v>1464</v>
      </c>
      <c r="S20" s="18">
        <v>1464</v>
      </c>
    </row>
    <row r="21" spans="1:19" s="14" customFormat="1" ht="52.5" x14ac:dyDescent="0.25">
      <c r="A21" s="16" t="s">
        <v>21</v>
      </c>
      <c r="B21" s="15" t="s">
        <v>23</v>
      </c>
      <c r="C21" s="15" t="s">
        <v>24</v>
      </c>
      <c r="D21" s="15" t="s">
        <v>25</v>
      </c>
      <c r="E21" s="15" t="s">
        <v>27</v>
      </c>
      <c r="F21" s="15" t="s">
        <v>30</v>
      </c>
      <c r="G21" s="15" t="s">
        <v>34</v>
      </c>
      <c r="H21" s="15">
        <v>26102</v>
      </c>
      <c r="I21" s="15" t="s">
        <v>42</v>
      </c>
      <c r="J21" s="5" t="s">
        <v>50</v>
      </c>
      <c r="K21" s="12" t="s">
        <v>62</v>
      </c>
      <c r="L21" s="13" t="s">
        <v>61</v>
      </c>
      <c r="M21" s="5" t="s">
        <v>57</v>
      </c>
      <c r="N21" s="6" t="s">
        <v>54</v>
      </c>
      <c r="O21" s="13">
        <v>1</v>
      </c>
      <c r="P21" s="13">
        <v>6385</v>
      </c>
      <c r="Q21" s="13" t="s">
        <v>58</v>
      </c>
      <c r="R21" s="18">
        <f t="shared" si="0"/>
        <v>2074</v>
      </c>
      <c r="S21" s="18">
        <v>2074</v>
      </c>
    </row>
    <row r="22" spans="1:19" s="14" customFormat="1" ht="26" x14ac:dyDescent="0.25">
      <c r="A22" s="16" t="s">
        <v>21</v>
      </c>
      <c r="B22" s="15" t="s">
        <v>22</v>
      </c>
      <c r="C22" s="15" t="s">
        <v>24</v>
      </c>
      <c r="D22" s="15" t="s">
        <v>25</v>
      </c>
      <c r="E22" s="15" t="s">
        <v>26</v>
      </c>
      <c r="F22" s="15" t="s">
        <v>25</v>
      </c>
      <c r="G22" s="15" t="s">
        <v>33</v>
      </c>
      <c r="H22" s="15">
        <v>21101</v>
      </c>
      <c r="I22" s="15" t="s">
        <v>38</v>
      </c>
      <c r="J22" s="5" t="s">
        <v>77</v>
      </c>
      <c r="K22" s="12" t="s">
        <v>78</v>
      </c>
      <c r="L22" s="13"/>
      <c r="M22" s="5" t="s">
        <v>72</v>
      </c>
      <c r="N22" s="6" t="s">
        <v>64</v>
      </c>
      <c r="O22" s="13">
        <v>103</v>
      </c>
      <c r="P22" s="13">
        <f>R22/O22</f>
        <v>23.78640776699029</v>
      </c>
      <c r="Q22" s="13" t="s">
        <v>58</v>
      </c>
      <c r="R22" s="18">
        <f t="shared" si="0"/>
        <v>2450</v>
      </c>
      <c r="S22" s="18">
        <v>2450</v>
      </c>
    </row>
    <row r="23" spans="1:19" s="14" customFormat="1" ht="26" x14ac:dyDescent="0.25">
      <c r="A23" s="16" t="s">
        <v>21</v>
      </c>
      <c r="B23" s="15" t="s">
        <v>22</v>
      </c>
      <c r="C23" s="15" t="s">
        <v>24</v>
      </c>
      <c r="D23" s="15" t="s">
        <v>25</v>
      </c>
      <c r="E23" s="15" t="s">
        <v>26</v>
      </c>
      <c r="F23" s="15" t="s">
        <v>25</v>
      </c>
      <c r="G23" s="15" t="s">
        <v>33</v>
      </c>
      <c r="H23" s="15">
        <v>22103</v>
      </c>
      <c r="I23" s="15" t="s">
        <v>39</v>
      </c>
      <c r="J23" s="5" t="s">
        <v>66</v>
      </c>
      <c r="K23" s="12" t="s">
        <v>67</v>
      </c>
      <c r="L23" s="13"/>
      <c r="M23" s="5" t="s">
        <v>57</v>
      </c>
      <c r="N23" s="6" t="s">
        <v>68</v>
      </c>
      <c r="O23" s="13">
        <v>1</v>
      </c>
      <c r="P23" s="13">
        <v>218610</v>
      </c>
      <c r="Q23" s="13" t="s">
        <v>58</v>
      </c>
      <c r="R23" s="18">
        <f t="shared" si="0"/>
        <v>43722</v>
      </c>
      <c r="S23" s="18">
        <v>43722</v>
      </c>
    </row>
    <row r="24" spans="1:19" s="14" customFormat="1" ht="52" x14ac:dyDescent="0.25">
      <c r="A24" s="16" t="s">
        <v>21</v>
      </c>
      <c r="B24" s="15" t="s">
        <v>22</v>
      </c>
      <c r="C24" s="15" t="s">
        <v>24</v>
      </c>
      <c r="D24" s="15" t="s">
        <v>25</v>
      </c>
      <c r="E24" s="15" t="s">
        <v>26</v>
      </c>
      <c r="F24" s="15" t="s">
        <v>25</v>
      </c>
      <c r="G24" s="15" t="s">
        <v>33</v>
      </c>
      <c r="H24" s="15">
        <v>26103</v>
      </c>
      <c r="I24" s="15" t="s">
        <v>40</v>
      </c>
      <c r="J24" s="5" t="s">
        <v>50</v>
      </c>
      <c r="K24" s="12" t="s">
        <v>62</v>
      </c>
      <c r="L24" s="13" t="s">
        <v>61</v>
      </c>
      <c r="M24" s="5" t="s">
        <v>57</v>
      </c>
      <c r="N24" s="6" t="s">
        <v>54</v>
      </c>
      <c r="O24" s="13">
        <v>1</v>
      </c>
      <c r="P24" s="13">
        <v>146330</v>
      </c>
      <c r="Q24" s="13" t="s">
        <v>58</v>
      </c>
      <c r="R24" s="18">
        <f t="shared" si="0"/>
        <v>29267</v>
      </c>
      <c r="S24" s="18">
        <v>29267</v>
      </c>
    </row>
    <row r="25" spans="1:19" s="14" customFormat="1" ht="26" x14ac:dyDescent="0.25">
      <c r="A25" s="16" t="s">
        <v>90</v>
      </c>
      <c r="B25" s="15" t="s">
        <v>83</v>
      </c>
      <c r="C25" s="15" t="s">
        <v>83</v>
      </c>
      <c r="D25" s="15" t="s">
        <v>25</v>
      </c>
      <c r="E25" s="15" t="s">
        <v>28</v>
      </c>
      <c r="F25" s="15" t="s">
        <v>25</v>
      </c>
      <c r="G25" s="15" t="s">
        <v>37</v>
      </c>
      <c r="H25" s="15">
        <v>33801</v>
      </c>
      <c r="I25" s="15" t="s">
        <v>47</v>
      </c>
      <c r="J25" s="5" t="s">
        <v>50</v>
      </c>
      <c r="K25" s="12" t="s">
        <v>56</v>
      </c>
      <c r="L25" s="13" t="s">
        <v>84</v>
      </c>
      <c r="M25" s="5" t="s">
        <v>57</v>
      </c>
      <c r="N25" s="6" t="s">
        <v>54</v>
      </c>
      <c r="O25" s="13">
        <v>12</v>
      </c>
      <c r="P25" s="13">
        <v>34259</v>
      </c>
      <c r="Q25" s="13" t="s">
        <v>58</v>
      </c>
      <c r="R25" s="18">
        <v>34250.160000000003</v>
      </c>
      <c r="S25" s="18">
        <v>34250.160000000003</v>
      </c>
    </row>
    <row r="26" spans="1:19" s="14" customFormat="1" ht="39" x14ac:dyDescent="0.25">
      <c r="A26" s="16" t="s">
        <v>90</v>
      </c>
      <c r="B26" s="15" t="s">
        <v>83</v>
      </c>
      <c r="C26" s="15" t="s">
        <v>83</v>
      </c>
      <c r="D26" s="15" t="s">
        <v>25</v>
      </c>
      <c r="E26" s="15" t="s">
        <v>29</v>
      </c>
      <c r="F26" s="15" t="s">
        <v>32</v>
      </c>
      <c r="G26" s="15" t="s">
        <v>36</v>
      </c>
      <c r="H26" s="15">
        <v>32201</v>
      </c>
      <c r="I26" s="15" t="s">
        <v>45</v>
      </c>
      <c r="J26" s="5" t="s">
        <v>50</v>
      </c>
      <c r="K26" s="12" t="s">
        <v>85</v>
      </c>
      <c r="L26" s="13" t="s">
        <v>86</v>
      </c>
      <c r="M26" s="5" t="s">
        <v>53</v>
      </c>
      <c r="N26" s="6" t="s">
        <v>54</v>
      </c>
      <c r="O26" s="13">
        <v>12</v>
      </c>
      <c r="P26" s="13">
        <v>16667</v>
      </c>
      <c r="Q26" s="13" t="s">
        <v>55</v>
      </c>
      <c r="R26" s="18">
        <v>16727</v>
      </c>
      <c r="S26" s="18">
        <v>16727</v>
      </c>
    </row>
    <row r="27" spans="1:19" s="14" customFormat="1" ht="26" x14ac:dyDescent="0.25">
      <c r="A27" s="16" t="s">
        <v>90</v>
      </c>
      <c r="B27" s="15" t="s">
        <v>83</v>
      </c>
      <c r="C27" s="15" t="s">
        <v>83</v>
      </c>
      <c r="D27" s="15" t="s">
        <v>25</v>
      </c>
      <c r="E27" s="15" t="s">
        <v>29</v>
      </c>
      <c r="F27" s="15" t="s">
        <v>31</v>
      </c>
      <c r="G27" s="15" t="s">
        <v>36</v>
      </c>
      <c r="H27" s="15">
        <v>35801</v>
      </c>
      <c r="I27" s="15" t="s">
        <v>49</v>
      </c>
      <c r="J27" s="5" t="s">
        <v>50</v>
      </c>
      <c r="K27" s="12" t="s">
        <v>87</v>
      </c>
      <c r="L27" s="13" t="s">
        <v>88</v>
      </c>
      <c r="M27" s="5" t="s">
        <v>57</v>
      </c>
      <c r="N27" s="6" t="s">
        <v>54</v>
      </c>
      <c r="O27" s="13">
        <v>12</v>
      </c>
      <c r="P27" s="13">
        <v>8716</v>
      </c>
      <c r="Q27" s="13" t="s">
        <v>58</v>
      </c>
      <c r="R27" s="18">
        <v>8700</v>
      </c>
      <c r="S27" s="18">
        <v>8700</v>
      </c>
    </row>
    <row r="28" spans="1:19" s="14" customFormat="1" ht="26" x14ac:dyDescent="0.25">
      <c r="A28" s="16" t="s">
        <v>90</v>
      </c>
      <c r="B28" s="15" t="s">
        <v>83</v>
      </c>
      <c r="C28" s="15" t="s">
        <v>83</v>
      </c>
      <c r="D28" s="15" t="s">
        <v>25</v>
      </c>
      <c r="E28" s="15" t="s">
        <v>28</v>
      </c>
      <c r="F28" s="15" t="s">
        <v>25</v>
      </c>
      <c r="G28" s="15" t="s">
        <v>37</v>
      </c>
      <c r="H28" s="15">
        <v>32201</v>
      </c>
      <c r="I28" s="15" t="s">
        <v>45</v>
      </c>
      <c r="J28" s="5" t="s">
        <v>50</v>
      </c>
      <c r="K28" s="12" t="s">
        <v>89</v>
      </c>
      <c r="L28" s="13"/>
      <c r="M28" s="5" t="s">
        <v>57</v>
      </c>
      <c r="N28" s="6" t="s">
        <v>54</v>
      </c>
      <c r="O28" s="13">
        <v>1</v>
      </c>
      <c r="P28" s="13">
        <v>106647</v>
      </c>
      <c r="Q28" s="13" t="s">
        <v>55</v>
      </c>
      <c r="R28" s="18">
        <v>58510.86</v>
      </c>
      <c r="S28" s="18">
        <v>58510.86</v>
      </c>
    </row>
    <row r="29" spans="1:19" s="14" customFormat="1" ht="26" x14ac:dyDescent="0.25">
      <c r="A29" s="16" t="s">
        <v>90</v>
      </c>
      <c r="B29" s="15" t="s">
        <v>91</v>
      </c>
      <c r="C29" s="15" t="s">
        <v>92</v>
      </c>
      <c r="D29" s="15" t="s">
        <v>25</v>
      </c>
      <c r="E29" s="15" t="s">
        <v>28</v>
      </c>
      <c r="F29" s="15" t="s">
        <v>25</v>
      </c>
      <c r="G29" s="15" t="s">
        <v>35</v>
      </c>
      <c r="H29" s="15">
        <v>32601</v>
      </c>
      <c r="I29" s="15" t="s">
        <v>93</v>
      </c>
      <c r="J29" s="5" t="s">
        <v>50</v>
      </c>
      <c r="K29" s="12" t="s">
        <v>94</v>
      </c>
      <c r="L29" s="13" t="s">
        <v>95</v>
      </c>
      <c r="M29" s="5" t="s">
        <v>60</v>
      </c>
      <c r="N29" s="6" t="s">
        <v>54</v>
      </c>
      <c r="O29" s="13">
        <v>1</v>
      </c>
      <c r="P29" s="13">
        <v>2320</v>
      </c>
      <c r="Q29" s="13" t="s">
        <v>58</v>
      </c>
      <c r="R29" s="18">
        <v>2320</v>
      </c>
      <c r="S29" s="18">
        <v>2320</v>
      </c>
    </row>
    <row r="30" spans="1:19" s="14" customFormat="1" ht="26" x14ac:dyDescent="0.25">
      <c r="A30" s="16" t="s">
        <v>90</v>
      </c>
      <c r="B30" s="15" t="s">
        <v>91</v>
      </c>
      <c r="C30" s="15" t="s">
        <v>92</v>
      </c>
      <c r="D30" s="15" t="s">
        <v>25</v>
      </c>
      <c r="E30" s="15" t="s">
        <v>28</v>
      </c>
      <c r="F30" s="15" t="s">
        <v>25</v>
      </c>
      <c r="G30" s="15" t="s">
        <v>37</v>
      </c>
      <c r="H30" s="15">
        <v>35801</v>
      </c>
      <c r="I30" s="15" t="s">
        <v>96</v>
      </c>
      <c r="J30" s="5" t="s">
        <v>50</v>
      </c>
      <c r="K30" s="12" t="s">
        <v>96</v>
      </c>
      <c r="L30" s="13" t="s">
        <v>97</v>
      </c>
      <c r="M30" s="5" t="s">
        <v>60</v>
      </c>
      <c r="N30" s="6" t="s">
        <v>54</v>
      </c>
      <c r="O30" s="13">
        <v>1</v>
      </c>
      <c r="P30" s="13">
        <v>12650</v>
      </c>
      <c r="Q30" s="13" t="s">
        <v>58</v>
      </c>
      <c r="R30" s="18">
        <v>12650</v>
      </c>
      <c r="S30" s="18">
        <v>12650</v>
      </c>
    </row>
    <row r="31" spans="1:19" s="14" customFormat="1" ht="39" x14ac:dyDescent="0.25">
      <c r="A31" s="16" t="s">
        <v>90</v>
      </c>
      <c r="B31" s="15" t="s">
        <v>91</v>
      </c>
      <c r="C31" s="15" t="s">
        <v>92</v>
      </c>
      <c r="D31" s="15" t="s">
        <v>25</v>
      </c>
      <c r="E31" s="15" t="s">
        <v>29</v>
      </c>
      <c r="F31" s="15">
        <v>88</v>
      </c>
      <c r="G31" s="15" t="s">
        <v>36</v>
      </c>
      <c r="H31" s="15">
        <v>33801</v>
      </c>
      <c r="I31" s="15" t="s">
        <v>98</v>
      </c>
      <c r="J31" s="5" t="s">
        <v>50</v>
      </c>
      <c r="K31" s="12" t="s">
        <v>99</v>
      </c>
      <c r="L31" s="13"/>
      <c r="M31" s="5" t="s">
        <v>60</v>
      </c>
      <c r="N31" s="6" t="s">
        <v>54</v>
      </c>
      <c r="O31" s="13">
        <v>1</v>
      </c>
      <c r="P31" s="13">
        <v>476.99</v>
      </c>
      <c r="Q31" s="13" t="s">
        <v>58</v>
      </c>
      <c r="R31" s="18">
        <v>476.99</v>
      </c>
      <c r="S31" s="18">
        <v>476.99</v>
      </c>
    </row>
    <row r="32" spans="1:19" s="14" customFormat="1" ht="39" x14ac:dyDescent="0.25">
      <c r="A32" s="16" t="s">
        <v>90</v>
      </c>
      <c r="B32" s="15" t="s">
        <v>100</v>
      </c>
      <c r="C32" s="15" t="s">
        <v>100</v>
      </c>
      <c r="D32" s="15" t="s">
        <v>25</v>
      </c>
      <c r="E32" s="15" t="s">
        <v>28</v>
      </c>
      <c r="F32" s="15" t="s">
        <v>25</v>
      </c>
      <c r="G32" s="15" t="s">
        <v>37</v>
      </c>
      <c r="H32" s="15">
        <v>32201</v>
      </c>
      <c r="I32" s="15" t="s">
        <v>45</v>
      </c>
      <c r="J32" s="5" t="s">
        <v>50</v>
      </c>
      <c r="K32" s="12" t="s">
        <v>101</v>
      </c>
      <c r="L32" s="13" t="s">
        <v>102</v>
      </c>
      <c r="M32" s="5" t="s">
        <v>57</v>
      </c>
      <c r="N32" s="6" t="s">
        <v>103</v>
      </c>
      <c r="O32" s="13">
        <v>1</v>
      </c>
      <c r="P32" s="13" t="e">
        <f>#REF!</f>
        <v>#REF!</v>
      </c>
      <c r="Q32" s="13" t="s">
        <v>104</v>
      </c>
      <c r="R32" s="18">
        <v>29806.12</v>
      </c>
      <c r="S32" s="18">
        <v>29806.12</v>
      </c>
    </row>
    <row r="33" spans="1:19" s="14" customFormat="1" ht="39" x14ac:dyDescent="0.25">
      <c r="A33" s="16" t="s">
        <v>90</v>
      </c>
      <c r="B33" s="15" t="s">
        <v>100</v>
      </c>
      <c r="C33" s="15" t="s">
        <v>100</v>
      </c>
      <c r="D33" s="15" t="s">
        <v>25</v>
      </c>
      <c r="E33" s="15" t="s">
        <v>29</v>
      </c>
      <c r="F33" s="15" t="s">
        <v>32</v>
      </c>
      <c r="G33" s="15" t="s">
        <v>36</v>
      </c>
      <c r="H33" s="15">
        <v>32201</v>
      </c>
      <c r="I33" s="15" t="s">
        <v>45</v>
      </c>
      <c r="J33" s="5" t="s">
        <v>50</v>
      </c>
      <c r="K33" s="12" t="s">
        <v>105</v>
      </c>
      <c r="L33" s="13" t="s">
        <v>106</v>
      </c>
      <c r="M33" s="5" t="s">
        <v>57</v>
      </c>
      <c r="N33" s="6" t="s">
        <v>103</v>
      </c>
      <c r="O33" s="13">
        <v>1</v>
      </c>
      <c r="P33" s="13" t="e">
        <f>#REF!</f>
        <v>#REF!</v>
      </c>
      <c r="Q33" s="13" t="s">
        <v>104</v>
      </c>
      <c r="R33" s="18">
        <v>31860.66</v>
      </c>
      <c r="S33" s="18">
        <v>31860.66</v>
      </c>
    </row>
    <row r="34" spans="1:19" s="14" customFormat="1" ht="26" x14ac:dyDescent="0.25">
      <c r="A34" s="16" t="s">
        <v>90</v>
      </c>
      <c r="B34" s="15" t="s">
        <v>100</v>
      </c>
      <c r="C34" s="15" t="s">
        <v>100</v>
      </c>
      <c r="D34" s="15" t="s">
        <v>25</v>
      </c>
      <c r="E34" s="15" t="s">
        <v>28</v>
      </c>
      <c r="F34" s="15" t="s">
        <v>25</v>
      </c>
      <c r="G34" s="15" t="s">
        <v>35</v>
      </c>
      <c r="H34" s="15">
        <v>32601</v>
      </c>
      <c r="I34" s="15" t="s">
        <v>46</v>
      </c>
      <c r="J34" s="5" t="s">
        <v>50</v>
      </c>
      <c r="K34" s="12" t="s">
        <v>107</v>
      </c>
      <c r="L34" s="13" t="s">
        <v>108</v>
      </c>
      <c r="M34" s="5" t="s">
        <v>57</v>
      </c>
      <c r="N34" s="6" t="s">
        <v>103</v>
      </c>
      <c r="O34" s="13">
        <v>1</v>
      </c>
      <c r="P34" s="13" t="e">
        <f>#REF!</f>
        <v>#REF!</v>
      </c>
      <c r="Q34" s="13" t="s">
        <v>104</v>
      </c>
      <c r="R34" s="18">
        <v>5175</v>
      </c>
      <c r="S34" s="18">
        <v>5175</v>
      </c>
    </row>
    <row r="35" spans="1:19" s="14" customFormat="1" ht="39" x14ac:dyDescent="0.25">
      <c r="A35" s="16" t="s">
        <v>90</v>
      </c>
      <c r="B35" s="15" t="s">
        <v>100</v>
      </c>
      <c r="C35" s="15" t="s">
        <v>100</v>
      </c>
      <c r="D35" s="15" t="s">
        <v>25</v>
      </c>
      <c r="E35" s="15" t="s">
        <v>28</v>
      </c>
      <c r="F35" s="15" t="s">
        <v>25</v>
      </c>
      <c r="G35" s="15" t="s">
        <v>37</v>
      </c>
      <c r="H35" s="15">
        <v>35801</v>
      </c>
      <c r="I35" s="15" t="s">
        <v>49</v>
      </c>
      <c r="J35" s="5" t="s">
        <v>50</v>
      </c>
      <c r="K35" s="12" t="s">
        <v>109</v>
      </c>
      <c r="L35" s="13" t="s">
        <v>110</v>
      </c>
      <c r="M35" s="5" t="s">
        <v>57</v>
      </c>
      <c r="N35" s="6" t="s">
        <v>103</v>
      </c>
      <c r="O35" s="13">
        <v>1</v>
      </c>
      <c r="P35" s="13" t="e">
        <f>#REF!</f>
        <v>#REF!</v>
      </c>
      <c r="Q35" s="13" t="s">
        <v>104</v>
      </c>
      <c r="R35" s="18">
        <v>16543.34</v>
      </c>
      <c r="S35" s="18">
        <v>16543.34</v>
      </c>
    </row>
    <row r="36" spans="1:19" s="14" customFormat="1" ht="39" x14ac:dyDescent="0.25">
      <c r="A36" s="16" t="s">
        <v>90</v>
      </c>
      <c r="B36" s="15" t="s">
        <v>100</v>
      </c>
      <c r="C36" s="15" t="s">
        <v>100</v>
      </c>
      <c r="D36" s="15" t="s">
        <v>25</v>
      </c>
      <c r="E36" s="15" t="s">
        <v>29</v>
      </c>
      <c r="F36" s="15" t="s">
        <v>32</v>
      </c>
      <c r="G36" s="15" t="s">
        <v>36</v>
      </c>
      <c r="H36" s="15">
        <v>35801</v>
      </c>
      <c r="I36" s="15" t="s">
        <v>49</v>
      </c>
      <c r="J36" s="5" t="s">
        <v>50</v>
      </c>
      <c r="K36" s="12" t="s">
        <v>111</v>
      </c>
      <c r="L36" s="13" t="s">
        <v>112</v>
      </c>
      <c r="M36" s="5" t="s">
        <v>57</v>
      </c>
      <c r="N36" s="6" t="s">
        <v>103</v>
      </c>
      <c r="O36" s="13">
        <v>1</v>
      </c>
      <c r="P36" s="13" t="e">
        <f>#REF!</f>
        <v>#REF!</v>
      </c>
      <c r="Q36" s="13" t="s">
        <v>104</v>
      </c>
      <c r="R36" s="18">
        <v>16543.34</v>
      </c>
      <c r="S36" s="18">
        <v>16543.34</v>
      </c>
    </row>
    <row r="37" spans="1:19" s="14" customFormat="1" ht="26" x14ac:dyDescent="0.25">
      <c r="A37" s="16" t="s">
        <v>90</v>
      </c>
      <c r="B37" s="15" t="s">
        <v>100</v>
      </c>
      <c r="C37" s="15" t="s">
        <v>100</v>
      </c>
      <c r="D37" s="15" t="s">
        <v>25</v>
      </c>
      <c r="E37" s="15" t="s">
        <v>28</v>
      </c>
      <c r="F37" s="15" t="s">
        <v>25</v>
      </c>
      <c r="G37" s="15" t="s">
        <v>37</v>
      </c>
      <c r="H37" s="15">
        <v>33801</v>
      </c>
      <c r="I37" s="15" t="s">
        <v>47</v>
      </c>
      <c r="J37" s="5" t="s">
        <v>50</v>
      </c>
      <c r="K37" s="12" t="s">
        <v>113</v>
      </c>
      <c r="L37" s="13" t="s">
        <v>114</v>
      </c>
      <c r="M37" s="5" t="s">
        <v>115</v>
      </c>
      <c r="N37" s="6" t="s">
        <v>103</v>
      </c>
      <c r="O37" s="13">
        <v>1</v>
      </c>
      <c r="P37" s="13" t="e">
        <f>#REF!</f>
        <v>#REF!</v>
      </c>
      <c r="Q37" s="13" t="s">
        <v>104</v>
      </c>
      <c r="R37" s="18">
        <v>34250.160000000003</v>
      </c>
      <c r="S37" s="18">
        <v>34250.160000000003</v>
      </c>
    </row>
    <row r="38" spans="1:19" s="14" customFormat="1" ht="39" x14ac:dyDescent="0.25">
      <c r="A38" s="16" t="s">
        <v>90</v>
      </c>
      <c r="B38" s="15" t="s">
        <v>116</v>
      </c>
      <c r="C38" s="15" t="s">
        <v>116</v>
      </c>
      <c r="D38" s="15" t="s">
        <v>25</v>
      </c>
      <c r="E38" s="15" t="s">
        <v>28</v>
      </c>
      <c r="F38" s="15" t="s">
        <v>25</v>
      </c>
      <c r="G38" s="15" t="s">
        <v>37</v>
      </c>
      <c r="H38" s="15">
        <v>35801</v>
      </c>
      <c r="I38" s="15" t="s">
        <v>49</v>
      </c>
      <c r="J38" s="5" t="s">
        <v>117</v>
      </c>
      <c r="K38" s="12" t="s">
        <v>118</v>
      </c>
      <c r="L38" s="13" t="s">
        <v>119</v>
      </c>
      <c r="M38" s="5" t="s">
        <v>120</v>
      </c>
      <c r="N38" s="6" t="s">
        <v>120</v>
      </c>
      <c r="O38" s="13">
        <v>1</v>
      </c>
      <c r="P38" s="13">
        <v>15001.56</v>
      </c>
      <c r="Q38" s="13" t="s">
        <v>58</v>
      </c>
      <c r="R38" s="18">
        <v>15001.56</v>
      </c>
      <c r="S38" s="18">
        <v>15001.56</v>
      </c>
    </row>
    <row r="39" spans="1:19" s="14" customFormat="1" ht="26" x14ac:dyDescent="0.25">
      <c r="A39" s="16" t="s">
        <v>90</v>
      </c>
      <c r="B39" s="15" t="s">
        <v>116</v>
      </c>
      <c r="C39" s="15" t="s">
        <v>116</v>
      </c>
      <c r="D39" s="15" t="s">
        <v>25</v>
      </c>
      <c r="E39" s="15" t="s">
        <v>29</v>
      </c>
      <c r="F39" s="15" t="s">
        <v>32</v>
      </c>
      <c r="G39" s="15" t="s">
        <v>36</v>
      </c>
      <c r="H39" s="15">
        <v>35801</v>
      </c>
      <c r="I39" s="15" t="s">
        <v>49</v>
      </c>
      <c r="J39" s="5" t="s">
        <v>117</v>
      </c>
      <c r="K39" s="12" t="s">
        <v>121</v>
      </c>
      <c r="L39" s="13" t="s">
        <v>122</v>
      </c>
      <c r="M39" s="5" t="s">
        <v>120</v>
      </c>
      <c r="N39" s="6" t="s">
        <v>120</v>
      </c>
      <c r="O39" s="13">
        <v>1</v>
      </c>
      <c r="P39" s="13">
        <v>15001.56</v>
      </c>
      <c r="Q39" s="13" t="s">
        <v>58</v>
      </c>
      <c r="R39" s="18">
        <v>15001.56</v>
      </c>
      <c r="S39" s="18">
        <v>15001.56</v>
      </c>
    </row>
    <row r="40" spans="1:19" s="14" customFormat="1" ht="65" x14ac:dyDescent="0.25">
      <c r="A40" s="16" t="s">
        <v>90</v>
      </c>
      <c r="B40" s="15" t="s">
        <v>123</v>
      </c>
      <c r="C40" s="15" t="s">
        <v>123</v>
      </c>
      <c r="D40" s="15" t="s">
        <v>25</v>
      </c>
      <c r="E40" s="15" t="s">
        <v>27</v>
      </c>
      <c r="F40" s="15" t="s">
        <v>30</v>
      </c>
      <c r="G40" s="15" t="s">
        <v>34</v>
      </c>
      <c r="H40" s="15">
        <v>26102</v>
      </c>
      <c r="I40" s="15" t="s">
        <v>124</v>
      </c>
      <c r="J40" s="5" t="s">
        <v>125</v>
      </c>
      <c r="K40" s="12" t="s">
        <v>126</v>
      </c>
      <c r="L40" s="13" t="s">
        <v>127</v>
      </c>
      <c r="M40" s="5" t="s">
        <v>72</v>
      </c>
      <c r="N40" s="6" t="s">
        <v>120</v>
      </c>
      <c r="O40" s="13">
        <v>1</v>
      </c>
      <c r="P40" s="13">
        <v>1528</v>
      </c>
      <c r="Q40" s="13" t="s">
        <v>128</v>
      </c>
      <c r="R40" s="18">
        <v>1528</v>
      </c>
      <c r="S40" s="18">
        <v>1528</v>
      </c>
    </row>
    <row r="41" spans="1:19" s="14" customFormat="1" ht="39" x14ac:dyDescent="0.25">
      <c r="A41" s="16" t="s">
        <v>90</v>
      </c>
      <c r="B41" s="15" t="s">
        <v>129</v>
      </c>
      <c r="C41" s="15" t="s">
        <v>129</v>
      </c>
      <c r="D41" s="15" t="s">
        <v>25</v>
      </c>
      <c r="E41" s="15" t="s">
        <v>28</v>
      </c>
      <c r="F41" s="15" t="s">
        <v>25</v>
      </c>
      <c r="G41" s="15" t="s">
        <v>37</v>
      </c>
      <c r="H41" s="15">
        <v>32201</v>
      </c>
      <c r="I41" s="15" t="s">
        <v>130</v>
      </c>
      <c r="J41" s="5" t="s">
        <v>50</v>
      </c>
      <c r="K41" s="12" t="s">
        <v>131</v>
      </c>
      <c r="L41" s="13" t="s">
        <v>132</v>
      </c>
      <c r="M41" s="5" t="s">
        <v>133</v>
      </c>
      <c r="N41" s="6" t="s">
        <v>120</v>
      </c>
      <c r="O41" s="13">
        <v>1</v>
      </c>
      <c r="P41" s="13">
        <v>1147844.78</v>
      </c>
      <c r="Q41" s="13" t="s">
        <v>128</v>
      </c>
      <c r="R41" s="18">
        <v>669576.11</v>
      </c>
      <c r="S41" s="18">
        <v>669576.11</v>
      </c>
    </row>
    <row r="42" spans="1:19" s="14" customFormat="1" ht="39" x14ac:dyDescent="0.25">
      <c r="A42" s="16" t="s">
        <v>90</v>
      </c>
      <c r="B42" s="15" t="s">
        <v>129</v>
      </c>
      <c r="C42" s="15" t="s">
        <v>129</v>
      </c>
      <c r="D42" s="15" t="s">
        <v>25</v>
      </c>
      <c r="E42" s="15" t="s">
        <v>28</v>
      </c>
      <c r="F42" s="15" t="s">
        <v>25</v>
      </c>
      <c r="G42" s="15" t="s">
        <v>37</v>
      </c>
      <c r="H42" s="15">
        <v>33801</v>
      </c>
      <c r="I42" s="15" t="s">
        <v>134</v>
      </c>
      <c r="J42" s="5" t="s">
        <v>50</v>
      </c>
      <c r="K42" s="12" t="s">
        <v>135</v>
      </c>
      <c r="L42" s="13" t="s">
        <v>136</v>
      </c>
      <c r="M42" s="5" t="s">
        <v>137</v>
      </c>
      <c r="N42" s="6" t="s">
        <v>120</v>
      </c>
      <c r="O42" s="13">
        <v>1</v>
      </c>
      <c r="P42" s="13">
        <v>142000</v>
      </c>
      <c r="Q42" s="13" t="s">
        <v>138</v>
      </c>
      <c r="R42" s="18">
        <v>61588.11</v>
      </c>
      <c r="S42" s="18">
        <v>61588.11</v>
      </c>
    </row>
    <row r="43" spans="1:19" s="14" customFormat="1" ht="26" x14ac:dyDescent="0.25">
      <c r="A43" s="16" t="s">
        <v>90</v>
      </c>
      <c r="B43" s="15" t="s">
        <v>129</v>
      </c>
      <c r="C43" s="15" t="s">
        <v>129</v>
      </c>
      <c r="D43" s="15" t="s">
        <v>25</v>
      </c>
      <c r="E43" s="15" t="s">
        <v>28</v>
      </c>
      <c r="F43" s="15" t="s">
        <v>25</v>
      </c>
      <c r="G43" s="15" t="s">
        <v>37</v>
      </c>
      <c r="H43" s="15">
        <v>33801</v>
      </c>
      <c r="I43" s="15" t="s">
        <v>134</v>
      </c>
      <c r="J43" s="5" t="s">
        <v>50</v>
      </c>
      <c r="K43" s="12" t="s">
        <v>135</v>
      </c>
      <c r="L43" s="13" t="s">
        <v>139</v>
      </c>
      <c r="M43" s="5" t="s">
        <v>140</v>
      </c>
      <c r="N43" s="6" t="s">
        <v>120</v>
      </c>
      <c r="O43" s="13">
        <v>1</v>
      </c>
      <c r="P43" s="13">
        <v>403362</v>
      </c>
      <c r="Q43" s="13" t="s">
        <v>128</v>
      </c>
      <c r="R43" s="18">
        <v>200660</v>
      </c>
      <c r="S43" s="18">
        <v>200660</v>
      </c>
    </row>
    <row r="44" spans="1:19" s="14" customFormat="1" ht="39" x14ac:dyDescent="0.25">
      <c r="A44" s="16" t="s">
        <v>90</v>
      </c>
      <c r="B44" s="15" t="s">
        <v>129</v>
      </c>
      <c r="C44" s="15" t="s">
        <v>129</v>
      </c>
      <c r="D44" s="15" t="s">
        <v>25</v>
      </c>
      <c r="E44" s="15" t="s">
        <v>28</v>
      </c>
      <c r="F44" s="15" t="s">
        <v>25</v>
      </c>
      <c r="G44" s="15" t="s">
        <v>37</v>
      </c>
      <c r="H44" s="15">
        <v>35801</v>
      </c>
      <c r="I44" s="15" t="s">
        <v>141</v>
      </c>
      <c r="J44" s="5" t="s">
        <v>50</v>
      </c>
      <c r="K44" s="12" t="s">
        <v>142</v>
      </c>
      <c r="L44" s="13" t="s">
        <v>143</v>
      </c>
      <c r="M44" s="5" t="s">
        <v>137</v>
      </c>
      <c r="N44" s="6" t="s">
        <v>120</v>
      </c>
      <c r="O44" s="13">
        <v>1</v>
      </c>
      <c r="P44" s="13">
        <v>12400</v>
      </c>
      <c r="Q44" s="13" t="s">
        <v>128</v>
      </c>
      <c r="R44" s="18">
        <v>12400</v>
      </c>
      <c r="S44" s="18">
        <v>12400</v>
      </c>
    </row>
    <row r="45" spans="1:19" s="14" customFormat="1" ht="13" x14ac:dyDescent="0.25">
      <c r="A45" s="16" t="s">
        <v>90</v>
      </c>
      <c r="B45" s="15" t="s">
        <v>129</v>
      </c>
      <c r="C45" s="15" t="s">
        <v>129</v>
      </c>
      <c r="D45" s="15" t="s">
        <v>25</v>
      </c>
      <c r="E45" s="15" t="s">
        <v>28</v>
      </c>
      <c r="F45" s="15" t="s">
        <v>25</v>
      </c>
      <c r="G45" s="15" t="s">
        <v>37</v>
      </c>
      <c r="H45" s="15">
        <v>35801</v>
      </c>
      <c r="I45" s="15" t="s">
        <v>141</v>
      </c>
      <c r="J45" s="5" t="s">
        <v>50</v>
      </c>
      <c r="K45" s="12" t="s">
        <v>144</v>
      </c>
      <c r="L45" s="13" t="s">
        <v>143</v>
      </c>
      <c r="M45" s="5" t="s">
        <v>140</v>
      </c>
      <c r="N45" s="6" t="s">
        <v>120</v>
      </c>
      <c r="O45" s="13">
        <v>1</v>
      </c>
      <c r="P45" s="13">
        <v>336772</v>
      </c>
      <c r="Q45" s="13" t="s">
        <v>128</v>
      </c>
      <c r="R45" s="18">
        <v>193131.36000000002</v>
      </c>
      <c r="S45" s="18">
        <v>193131.36000000002</v>
      </c>
    </row>
    <row r="46" spans="1:19" s="14" customFormat="1" ht="31.5" x14ac:dyDescent="0.25">
      <c r="A46" s="16" t="s">
        <v>90</v>
      </c>
      <c r="B46" s="15" t="s">
        <v>129</v>
      </c>
      <c r="C46" s="15" t="s">
        <v>129</v>
      </c>
      <c r="D46" s="15" t="s">
        <v>25</v>
      </c>
      <c r="E46" s="15" t="s">
        <v>145</v>
      </c>
      <c r="F46" s="15" t="s">
        <v>25</v>
      </c>
      <c r="G46" s="15" t="s">
        <v>37</v>
      </c>
      <c r="H46" s="15" t="s">
        <v>146</v>
      </c>
      <c r="I46" s="15" t="s">
        <v>147</v>
      </c>
      <c r="J46" s="5" t="s">
        <v>50</v>
      </c>
      <c r="K46" s="12" t="s">
        <v>148</v>
      </c>
      <c r="L46" s="12">
        <v>2025020035</v>
      </c>
      <c r="M46" s="5" t="s">
        <v>149</v>
      </c>
      <c r="N46" s="6" t="s">
        <v>120</v>
      </c>
      <c r="O46" s="13">
        <v>1</v>
      </c>
      <c r="P46" s="13">
        <v>40901.64</v>
      </c>
      <c r="Q46" s="13" t="s">
        <v>150</v>
      </c>
      <c r="R46" s="18">
        <v>40901.64</v>
      </c>
      <c r="S46" s="18">
        <v>40901.64</v>
      </c>
    </row>
    <row r="47" spans="1:19" s="14" customFormat="1" ht="31.5" x14ac:dyDescent="0.25">
      <c r="A47" s="16" t="s">
        <v>90</v>
      </c>
      <c r="B47" s="15" t="s">
        <v>129</v>
      </c>
      <c r="C47" s="15" t="s">
        <v>129</v>
      </c>
      <c r="D47" s="15" t="s">
        <v>25</v>
      </c>
      <c r="E47" s="15" t="s">
        <v>151</v>
      </c>
      <c r="F47" s="15" t="s">
        <v>25</v>
      </c>
      <c r="G47" s="15" t="s">
        <v>37</v>
      </c>
      <c r="H47" s="15" t="s">
        <v>146</v>
      </c>
      <c r="I47" s="15" t="s">
        <v>152</v>
      </c>
      <c r="J47" s="5" t="s">
        <v>50</v>
      </c>
      <c r="K47" s="12" t="s">
        <v>153</v>
      </c>
      <c r="L47" s="13" t="s">
        <v>143</v>
      </c>
      <c r="M47" s="5" t="s">
        <v>140</v>
      </c>
      <c r="N47" s="6" t="s">
        <v>120</v>
      </c>
      <c r="O47" s="13">
        <v>1</v>
      </c>
      <c r="P47" s="13">
        <v>17421.62</v>
      </c>
      <c r="Q47" s="13" t="s">
        <v>128</v>
      </c>
      <c r="R47" s="18">
        <v>27093.7</v>
      </c>
      <c r="S47" s="18">
        <v>27093.7</v>
      </c>
    </row>
    <row r="49" spans="1:19" s="1" customFormat="1" x14ac:dyDescent="0.3">
      <c r="A49" s="21" t="s">
        <v>2</v>
      </c>
      <c r="B49" s="22"/>
      <c r="C49" s="22"/>
      <c r="D49" s="22"/>
      <c r="E49" s="22"/>
      <c r="F49" s="22"/>
      <c r="G49" s="22"/>
      <c r="H49" s="22"/>
      <c r="I49" s="23"/>
      <c r="K49" s="2"/>
      <c r="L49" s="3"/>
      <c r="M49" s="3"/>
      <c r="O49" s="4"/>
      <c r="R49" s="17">
        <f>SUM(R39:R47)</f>
        <v>1221880.4799999997</v>
      </c>
      <c r="S49" s="17">
        <f>SUM(S39:S47)</f>
        <v>1221880.4799999997</v>
      </c>
    </row>
  </sheetData>
  <mergeCells count="3">
    <mergeCell ref="A7:S7"/>
    <mergeCell ref="A8:S8"/>
    <mergeCell ref="A49:I4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SP</vt:lpstr>
      <vt:lpstr>SP!Títulos_a_imprimir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2025-10-30T19:26:00Z</dcterms:modified>
</cp:coreProperties>
</file>