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Nayarit/"/>
    </mc:Choice>
  </mc:AlternateContent>
  <xr:revisionPtr revIDLastSave="0" documentId="8_{2ADF1075-D1E6-4A56-ABDC-4C7B0CDAA30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5" i="7" l="1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S110" i="7"/>
  <c r="S109" i="7"/>
  <c r="S108" i="7"/>
  <c r="S107" i="7"/>
  <c r="S106" i="7"/>
  <c r="S105" i="7"/>
  <c r="S104" i="7"/>
  <c r="S103" i="7"/>
  <c r="S102" i="7"/>
  <c r="S101" i="7"/>
  <c r="S100" i="7"/>
  <c r="S99" i="7"/>
  <c r="S98" i="7"/>
  <c r="S97" i="7"/>
  <c r="S96" i="7"/>
  <c r="S95" i="7"/>
  <c r="S94" i="7"/>
  <c r="Q93" i="7"/>
  <c r="S93" i="7" s="1"/>
  <c r="S92" i="7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Q73" i="7"/>
  <c r="S73" i="7" s="1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1" i="7" l="1"/>
  <c r="S27" i="7"/>
  <c r="Z27" i="7" s="1"/>
  <c r="S28" i="7"/>
  <c r="Z28" i="7" s="1"/>
  <c r="S29" i="7"/>
  <c r="Z29" i="7" s="1"/>
  <c r="S30" i="7"/>
  <c r="Z30" i="7" s="1"/>
  <c r="S31" i="7"/>
  <c r="Z31" i="7" s="1"/>
  <c r="S32" i="7"/>
  <c r="Z32" i="7" s="1"/>
  <c r="S33" i="7"/>
  <c r="Z33" i="7" s="1"/>
  <c r="S34" i="7"/>
  <c r="Z34" i="7" s="1"/>
  <c r="S35" i="7"/>
  <c r="Z35" i="7" s="1"/>
  <c r="S36" i="7"/>
  <c r="Z36" i="7" s="1"/>
  <c r="S37" i="7"/>
  <c r="Z37" i="7" s="1"/>
  <c r="S38" i="7"/>
  <c r="Z38" i="7" s="1"/>
  <c r="S39" i="7"/>
  <c r="Z39" i="7" s="1"/>
  <c r="S20" i="7"/>
  <c r="Z20" i="7" s="1"/>
  <c r="S21" i="7"/>
  <c r="Z21" i="7" s="1"/>
  <c r="S22" i="7"/>
  <c r="Z22" i="7" s="1"/>
  <c r="S23" i="7"/>
  <c r="Z23" i="7" s="1"/>
  <c r="S24" i="7"/>
  <c r="Z24" i="7" s="1"/>
  <c r="S25" i="7"/>
  <c r="Z25" i="7" s="1"/>
  <c r="S26" i="7"/>
  <c r="Z26" i="7" s="1"/>
  <c r="S17" i="7"/>
  <c r="Z17" i="7" s="1"/>
  <c r="S18" i="7"/>
  <c r="Z18" i="7" s="1"/>
  <c r="S19" i="7"/>
  <c r="Z19" i="7" s="1"/>
  <c r="S14" i="7"/>
  <c r="Z14" i="7" s="1"/>
  <c r="S15" i="7"/>
  <c r="Z15" i="7" s="1"/>
  <c r="S16" i="7"/>
  <c r="Z16" i="7" s="1"/>
  <c r="S7" i="7"/>
  <c r="Z7" i="7" s="1"/>
  <c r="S8" i="7"/>
  <c r="Z8" i="7" s="1"/>
  <c r="S9" i="7"/>
  <c r="Z9" i="7" s="1"/>
  <c r="S10" i="7"/>
  <c r="Z10" i="7" s="1"/>
  <c r="S11" i="7"/>
  <c r="Z11" i="7" s="1"/>
  <c r="S12" i="7"/>
  <c r="Z12" i="7" s="1"/>
  <c r="S13" i="7"/>
  <c r="Z13" i="7" s="1"/>
  <c r="S6" i="7"/>
  <c r="Z6" i="7" s="1"/>
  <c r="Z41" i="7" l="1"/>
  <c r="S48" i="7"/>
  <c r="S47" i="7"/>
  <c r="S46" i="7"/>
  <c r="S45" i="7"/>
  <c r="S44" i="7"/>
  <c r="S43" i="7"/>
  <c r="S42" i="7"/>
  <c r="S40" i="7"/>
  <c r="Z42" i="7" l="1"/>
  <c r="Z43" i="7"/>
  <c r="Z47" i="7"/>
  <c r="Z46" i="7"/>
  <c r="Z44" i="7"/>
  <c r="Z48" i="7"/>
  <c r="Z40" i="7"/>
  <c r="Z45" i="7"/>
</calcChain>
</file>

<file path=xl/sharedStrings.xml><?xml version="1.0" encoding="utf-8"?>
<sst xmlns="http://schemas.openxmlformats.org/spreadsheetml/2006/main" count="1818" uniqueCount="327">
  <si>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</si>
  <si>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</si>
  <si>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</si>
  <si>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</si>
  <si>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</si>
  <si>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</si>
  <si>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</si>
  <si>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</si>
  <si>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</si>
  <si>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</si>
  <si>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</si>
  <si>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</si>
  <si>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</si>
  <si>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</si>
  <si>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</si>
  <si>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</si>
  <si>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</si>
  <si>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</si>
  <si>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</si>
  <si>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</si>
  <si>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</si>
  <si>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</si>
  <si>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</si>
  <si>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</si>
  <si>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</si>
  <si>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</si>
  <si>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</si>
  <si>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</si>
  <si>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</si>
  <si>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</si>
  <si>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</si>
  <si>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</si>
  <si>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</si>
  <si>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</si>
  <si>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</si>
  <si>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</si>
  <si>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</si>
  <si>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</si>
  <si>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</si>
  <si>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</si>
  <si>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</si>
  <si>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</si>
  <si>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</si>
  <si>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</si>
  <si>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</si>
  <si>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</si>
  <si>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>043</t>
  </si>
  <si>
    <t>J15611I</t>
  </si>
  <si>
    <t xml:space="preserve"> Materiales de Informatica</t>
  </si>
  <si>
    <t>B00PE02</t>
  </si>
  <si>
    <t>B00OD02</t>
  </si>
  <si>
    <t>serv</t>
  </si>
  <si>
    <t>1</t>
  </si>
  <si>
    <t>ADJUDICACIÓN DIRECTA</t>
  </si>
  <si>
    <t>Mantenimiento y conservación de vehículos terrestres, aéreos, marítimos, lacustres y fluviales</t>
  </si>
  <si>
    <t>Servicios de lavandería, limpieza e higiene</t>
  </si>
  <si>
    <t>Arrendamiento de fotocopiado</t>
  </si>
  <si>
    <t>Otros serviicios comerciales</t>
  </si>
  <si>
    <t>Servicio de Vigilamcia</t>
  </si>
  <si>
    <t xml:space="preserve">Servicio de Telecomuniccaiones </t>
  </si>
  <si>
    <t>VALE DE GASOLINA DE $1 PESO - SERVIDORES PUBLICOS</t>
  </si>
  <si>
    <t>26104001-0010</t>
  </si>
  <si>
    <t>27100013-0004</t>
  </si>
  <si>
    <t>PLAYERA</t>
  </si>
  <si>
    <t>27100013-0005</t>
  </si>
  <si>
    <t>PLAYERA TIPO POLO</t>
  </si>
  <si>
    <t>27100003-0001</t>
  </si>
  <si>
    <t>GORRA</t>
  </si>
  <si>
    <t>27100016-0001</t>
  </si>
  <si>
    <t>SOMBRERO TIP CAZADOR O PESCADOR</t>
  </si>
  <si>
    <t>Uniformes</t>
  </si>
  <si>
    <t>R004</t>
  </si>
  <si>
    <t>Servicio Telefonico</t>
  </si>
  <si>
    <t>21100081-0053</t>
  </si>
  <si>
    <t>ETIQUETA ADHESIVA T/CARTA</t>
  </si>
  <si>
    <t>21100017-0001</t>
  </si>
  <si>
    <t>CAJA DE ARCHIVO FAMILIAR</t>
  </si>
  <si>
    <t>21100074-0013</t>
  </si>
  <si>
    <t>LAPIZ</t>
  </si>
  <si>
    <t>Material de Electrico y Electronico</t>
  </si>
  <si>
    <t>29401001-0052</t>
  </si>
  <si>
    <t>HUB - GASTO</t>
  </si>
  <si>
    <t>29401001-0189</t>
  </si>
  <si>
    <t>FUSOR PARA IMPRESORA</t>
  </si>
  <si>
    <t>21101001-0375</t>
  </si>
  <si>
    <t>21101001-0082</t>
  </si>
  <si>
    <t>21100033-0015</t>
  </si>
  <si>
    <t>21100013-0018</t>
  </si>
  <si>
    <t>21100033-0035</t>
  </si>
  <si>
    <t>FOLDER T/CARTA</t>
  </si>
  <si>
    <t>PAPEL OPALINA T/C</t>
  </si>
  <si>
    <t>CINTA DIUREX 24 X 65</t>
  </si>
  <si>
    <t>MARCADOR PARA PINTARRON</t>
  </si>
  <si>
    <t>CINTA MASKING TAPE  24 X 50</t>
  </si>
  <si>
    <t>CAJA DE CARTON</t>
  </si>
  <si>
    <t>21100017-0016</t>
  </si>
  <si>
    <t>R11051I</t>
  </si>
  <si>
    <t>21401001-0155</t>
  </si>
  <si>
    <t>21400008-0006</t>
  </si>
  <si>
    <t>21401001-0693</t>
  </si>
  <si>
    <t>ALCOHOL ISOPROPILICO PARA LIMPIEZA DE EQUIPO DE COMPUTO</t>
  </si>
  <si>
    <t>AIRE COMPRIMIDO PROPELENTE</t>
  </si>
  <si>
    <t>TOALLA LIMPIADORA DE EQUIPOS DE CÓMPUTO CON 30 PIEZAS PROLICOM</t>
  </si>
  <si>
    <t>24601001-0056</t>
  </si>
  <si>
    <t>FOCO DE LED</t>
  </si>
  <si>
    <t>27200005-0003</t>
  </si>
  <si>
    <t>FAJA DE SEGURIDAD ELASTICA CON TIRANTES</t>
  </si>
  <si>
    <t>PRENDAS DE PROTECCIÓN</t>
  </si>
  <si>
    <t>29100060-0004</t>
  </si>
  <si>
    <t>PINZA DE CORTE</t>
  </si>
  <si>
    <t>29401001-0005</t>
  </si>
  <si>
    <t>CABLE USB</t>
  </si>
  <si>
    <t>29401001-0216</t>
  </si>
  <si>
    <t>UNIDAD DE ESTADO SOLIDO SSD</t>
  </si>
  <si>
    <t>29401001-0181</t>
  </si>
  <si>
    <t>LECTOR MULTIFUNCIONAL DE TARJETAS</t>
  </si>
  <si>
    <t>29400015-0004</t>
  </si>
  <si>
    <t>MOUSE OPTICO</t>
  </si>
  <si>
    <t>HERRAMIENTAS MENORES</t>
  </si>
  <si>
    <t>Servicio Postal</t>
  </si>
  <si>
    <t>Mantenimiento y conservación de administrativos.</t>
  </si>
  <si>
    <t xml:space="preserve">Programa Anual de Adquisiciones, Arrendamientos y Servicios del INE  2025 (PAAASINE) modificado del mes de julio del ejercicio presupuestal 2025 </t>
  </si>
  <si>
    <t>SUBDELEGACIONAL</t>
  </si>
  <si>
    <t>NT01</t>
  </si>
  <si>
    <t>REFACCIONES Y ACCESORIOS MENORES DE MOBILIARIO Y EQUIPO DE ADMINISTRACIÓN, EDUCACIONAL Y RECREATIVO</t>
  </si>
  <si>
    <t>29301001-0216</t>
  </si>
  <si>
    <t>ESCUADRA PARA ANAQUEL</t>
  </si>
  <si>
    <t>PIEZA</t>
  </si>
  <si>
    <t>ADJUDICACION DIRECTA</t>
  </si>
  <si>
    <t>SERVICIO TELEFÓNICO CONVENCIONAL</t>
  </si>
  <si>
    <t>SERVICIO</t>
  </si>
  <si>
    <t>ARRENDAMIENTO DE MAQUINARIA Y EQUIPO</t>
  </si>
  <si>
    <t>SERVICIO DE RENTA DE EQUIPO MULTIFUNCIONAL</t>
  </si>
  <si>
    <t>SERVICIOS DE VIGILANCIA</t>
  </si>
  <si>
    <t>SERVICIO DE VIGILANCIA DE INMUEBLE</t>
  </si>
  <si>
    <t>SERVICIOS DE LAVANDERÍA, LIMPIEZA E HIGIENE</t>
  </si>
  <si>
    <t>SERVICIO DE LIMPIEZA DE INMUEBLE</t>
  </si>
  <si>
    <t>088</t>
  </si>
  <si>
    <t>MATERIALES Y ÚTILES DE OFICINA</t>
  </si>
  <si>
    <t>21100081-0002</t>
  </si>
  <si>
    <t>BLOCK DE NOTAS POST-IT  # 653</t>
  </si>
  <si>
    <t>BLOC</t>
  </si>
  <si>
    <t>21101001-0194</t>
  </si>
  <si>
    <t>BOLSA DE PLASTICO TRANSPARENTE 90 X 120</t>
  </si>
  <si>
    <t>KILOGRAMO</t>
  </si>
  <si>
    <t>21100036-0001</t>
  </si>
  <si>
    <t xml:space="preserve">CLIP ESTANDAR # 1 </t>
  </si>
  <si>
    <t>CAJA</t>
  </si>
  <si>
    <t>21100040-0005</t>
  </si>
  <si>
    <t>CORRECTOR LIQUIDO T/LAPIZ</t>
  </si>
  <si>
    <t>21100041-0045</t>
  </si>
  <si>
    <t>LIBRETA PROFESIONAL CUADRO CHICO 100 hj</t>
  </si>
  <si>
    <t xml:space="preserve"> 21100081-0053</t>
  </si>
  <si>
    <t>21101001-0234</t>
  </si>
  <si>
    <t>PLUMA PUNTO MEDIANO</t>
  </si>
  <si>
    <t xml:space="preserve">21101001-0052 </t>
  </si>
  <si>
    <t>PROTECTOR DE HOJAS T/C</t>
  </si>
  <si>
    <t>MATERIAL DE LIMPIEZA</t>
  </si>
  <si>
    <t>21600012-0003</t>
  </si>
  <si>
    <t>ESCOBA DE PLASTICO TIPO  CEPILLO</t>
  </si>
  <si>
    <t>PRODUCTOS ALIMENTICIOS PARA EL PERSONAL EN LAS INSTALACIONES DE LAS UNIDADES RESPONSABLES</t>
  </si>
  <si>
    <t xml:space="preserve">22104001-0068 </t>
  </si>
  <si>
    <t>SUMINISTRO DE AGUA EMBOTELLADA ( GARRAF</t>
  </si>
  <si>
    <t>B00MO02</t>
  </si>
  <si>
    <t>PRENDAS DE PROTECCIÓN PERSONAL</t>
  </si>
  <si>
    <t>27200010-0001</t>
  </si>
  <si>
    <t xml:space="preserve"> IMPERMEABLE TIPO MANGA</t>
  </si>
  <si>
    <t xml:space="preserve"> 29301001-0209</t>
  </si>
  <si>
    <t>VENTILADOR DE MESA</t>
  </si>
  <si>
    <t>MANTENIMIENTO Y CONSERVACIÓN DE MAQUINARIA Y EQUIPO</t>
  </si>
  <si>
    <t>RECARGA DE EXTINTORES</t>
  </si>
  <si>
    <t>NT02</t>
  </si>
  <si>
    <t>Materiales y útiles de limpieza</t>
  </si>
  <si>
    <t>21600007-0004</t>
  </si>
  <si>
    <t>Pastilla p/tanque de wc</t>
  </si>
  <si>
    <t>Pieza</t>
  </si>
  <si>
    <t>21600007-0006</t>
  </si>
  <si>
    <t>Pinol litro</t>
  </si>
  <si>
    <t>21600022-0004</t>
  </si>
  <si>
    <t>Jabon detergente en polvo</t>
  </si>
  <si>
    <t>21601001-0002</t>
  </si>
  <si>
    <t>Cloro litro</t>
  </si>
  <si>
    <t>Materiales y útiles de oficina</t>
  </si>
  <si>
    <t>21100058-0002</t>
  </si>
  <si>
    <t>Folder t/carta</t>
  </si>
  <si>
    <t>21100087-0021</t>
  </si>
  <si>
    <t>Papel bond t/oficio</t>
  </si>
  <si>
    <t>Paquete</t>
  </si>
  <si>
    <t>21100087-0013</t>
  </si>
  <si>
    <t>Papel bond t/carta 500 hjs</t>
  </si>
  <si>
    <t>Material eléctrico y electrónico</t>
  </si>
  <si>
    <t>24601001-0450</t>
  </si>
  <si>
    <t>Cable xlr</t>
  </si>
  <si>
    <t>Metro</t>
  </si>
  <si>
    <t>Otros servicios comerciales</t>
  </si>
  <si>
    <t>Servicio técnico</t>
  </si>
  <si>
    <t>Servicio</t>
  </si>
  <si>
    <t>24601001-0410</t>
  </si>
  <si>
    <t>Cable xlr con conectores</t>
  </si>
  <si>
    <t>24600017-0021</t>
  </si>
  <si>
    <t>Conector electrico</t>
  </si>
  <si>
    <t>24601001-0244</t>
  </si>
  <si>
    <t>Conector coaxial hd bnc</t>
  </si>
  <si>
    <t>Arrendamiento de maquinaria y equipo</t>
  </si>
  <si>
    <t>Arrendamiento de fotocopiadora</t>
  </si>
  <si>
    <t>24600035-0003</t>
  </si>
  <si>
    <t>Socket</t>
  </si>
  <si>
    <t>24601001-0211</t>
  </si>
  <si>
    <t>Socket ladrón</t>
  </si>
  <si>
    <t>Servicio de limpieza e higiene</t>
  </si>
  <si>
    <t>Servicio de limpieza</t>
  </si>
  <si>
    <t>R003</t>
  </si>
  <si>
    <t>044</t>
  </si>
  <si>
    <t>Materiales y útiles para el procesamiento en equipos y bienes informáticos</t>
  </si>
  <si>
    <t>21401001-0310</t>
  </si>
  <si>
    <t>Toalla antiestetica humeda</t>
  </si>
  <si>
    <t>21100025-0015</t>
  </si>
  <si>
    <t>Papel opalina t/carta</t>
  </si>
  <si>
    <t>21100127-0004</t>
  </si>
  <si>
    <t>Tijea del #7</t>
  </si>
  <si>
    <t>21100055-0003</t>
  </si>
  <si>
    <t>Cutter grande</t>
  </si>
  <si>
    <t>Tijera del # 7</t>
  </si>
  <si>
    <t>Caja</t>
  </si>
  <si>
    <t>21100081-0001</t>
  </si>
  <si>
    <t xml:space="preserve">Banderitas post-it </t>
  </si>
  <si>
    <t>21100033-0010</t>
  </si>
  <si>
    <t>cinta diurex 12 X 33</t>
  </si>
  <si>
    <t>Toalla limpiadora de equipos de computo con 30 pieza prolicom toallas</t>
  </si>
  <si>
    <t>Aire comprimido propelente</t>
  </si>
  <si>
    <t>21100011-0056</t>
  </si>
  <si>
    <t>Bolsa de plastico</t>
  </si>
  <si>
    <t>Mantenimiento y conservación de mobiliario y equipo de administración</t>
  </si>
  <si>
    <t>Mantenimiento aires acondicionados</t>
  </si>
  <si>
    <t>Porductos alimentos para el personal</t>
  </si>
  <si>
    <t>22104001-0154</t>
  </si>
  <si>
    <t>Garrafon de agua 20 lts</t>
  </si>
  <si>
    <t>21100013-0005</t>
  </si>
  <si>
    <t>Boligrafo tinta azul</t>
  </si>
  <si>
    <t>Clip estandar # 1</t>
  </si>
  <si>
    <t>Tiejra del # 7</t>
  </si>
  <si>
    <t>21100033-0014</t>
  </si>
  <si>
    <t>Cinta diurex 18 X 65</t>
  </si>
  <si>
    <t>22104001-0123</t>
  </si>
  <si>
    <t>Te de yerbabuena</t>
  </si>
  <si>
    <t>22104001-0096</t>
  </si>
  <si>
    <t>Café molido</t>
  </si>
  <si>
    <t>Bote</t>
  </si>
  <si>
    <t>R002</t>
  </si>
  <si>
    <t>J13321I</t>
  </si>
  <si>
    <t>Porductos alimentos para el personal por actividades extraordinarias</t>
  </si>
  <si>
    <t>22106001-0003</t>
  </si>
  <si>
    <t xml:space="preserve">Alimentos </t>
  </si>
  <si>
    <t>Combustibles, lubricantes y aditivos para maquinaria, equipo de producción y servicios</t>
  </si>
  <si>
    <t>26105001-0008</t>
  </si>
  <si>
    <t>Gas l p</t>
  </si>
  <si>
    <t>Mantenimiento y conservacion de vehiculos</t>
  </si>
  <si>
    <t>Parche servicio</t>
  </si>
  <si>
    <t xml:space="preserve">Servicio de agua </t>
  </si>
  <si>
    <t xml:space="preserve">Pipa de agua </t>
  </si>
  <si>
    <t>Servicio telefónico</t>
  </si>
  <si>
    <t>22104001-0072</t>
  </si>
  <si>
    <t>Crema en polvo</t>
  </si>
  <si>
    <t>Frasco</t>
  </si>
  <si>
    <t>22104001-0073</t>
  </si>
  <si>
    <t>Café soluble</t>
  </si>
  <si>
    <t>22104001-0093</t>
  </si>
  <si>
    <t>Azucar en sobre</t>
  </si>
  <si>
    <t>22104001-0161</t>
  </si>
  <si>
    <t>Agua embotellada</t>
  </si>
  <si>
    <t>Servicio de vigilancia</t>
  </si>
  <si>
    <t>B16AM01</t>
  </si>
  <si>
    <t>Servicio de pension vehicular</t>
  </si>
  <si>
    <t>Otros impuestos y derechos</t>
  </si>
  <si>
    <t>Pago de casetas</t>
  </si>
  <si>
    <t>NT03</t>
  </si>
  <si>
    <t>R009</t>
  </si>
  <si>
    <t>P12421I</t>
  </si>
  <si>
    <t>22103</t>
  </si>
  <si>
    <t>PRODUCTOS ALIMENTICIOS PARA EL PERSONAL QUE REALIZA LABORES DE CAMPO O DE SUPERVISIÓN</t>
  </si>
  <si>
    <t>22103001-0003</t>
  </si>
  <si>
    <t>ALIMENTOS</t>
  </si>
  <si>
    <t>22104</t>
  </si>
  <si>
    <t>22104001-0068</t>
  </si>
  <si>
    <t>SUMINISTRO DE AGUA EMBOTELLADA ( GARRAFON )</t>
  </si>
  <si>
    <t>22104001-0075</t>
  </si>
  <si>
    <t>24601</t>
  </si>
  <si>
    <t>MATERIAL ELÉCTRICO Y ELECTRÓNICO</t>
  </si>
  <si>
    <t>SOCKET LADRON</t>
  </si>
  <si>
    <t>24600015-0003</t>
  </si>
  <si>
    <t>CLAVIJA ELECTRICA</t>
  </si>
  <si>
    <t>24600004-0007</t>
  </si>
  <si>
    <t>CABLE No. 12</t>
  </si>
  <si>
    <t>D15081I</t>
  </si>
  <si>
    <t>26102</t>
  </si>
  <si>
    <t>COMBUSTIBLES, LUBRICANTES Y ADITIVOS PARA VEHÍCULOS TERRESTRES, AÉREOS, MARÍTIMOS, LACUSTRES Y  FLUVIALES DESTINADOS A SERVICIOS PÚBLICOS Y LA OPERACIÓN DE PROGRAMAS PÚBLICOS</t>
  </si>
  <si>
    <t>26102001-0004</t>
  </si>
  <si>
    <t>VALE DE GASOLINA DE $200 PESOS - SERVICIOS PUBLICOS</t>
  </si>
  <si>
    <t>26102001-0005</t>
  </si>
  <si>
    <t>VALE DE GASOLINA DE $100 PESOS - SERVICIOS PUBLICOS</t>
  </si>
  <si>
    <t>J11022I</t>
  </si>
  <si>
    <t>26102001-0013</t>
  </si>
  <si>
    <t>VALE DE GASOLINA DE $15 PESOS - SERVICIOS PUBLICOS</t>
  </si>
  <si>
    <t>26102001-0007</t>
  </si>
  <si>
    <t>VALE DE GASOLINA DE $30 PESOS - SERVICIOS PUBLICOS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</si>
  <si>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</si>
  <si>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</si>
  <si>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</si>
  <si>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</si>
  <si>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SERVICIO TELEFÓNICO</t>
  </si>
  <si>
    <t>SERVICIO TELEFÓNICO CORRESPONDIENTE AL MES DE JUNIO DEL 2025</t>
  </si>
  <si>
    <t xml:space="preserve">ARRENDAMIENTO DE MAQUINARIA Y EQUIPO </t>
  </si>
  <si>
    <t>SERVICIO DE FOTOCOPIADO DE LA 03 JUNTA DISTRITAL EJECUTIVA CORRESPONDIENTE AL MES DE MAYO 2025</t>
  </si>
  <si>
    <t>INE/JDE/18/03/004/2025</t>
  </si>
  <si>
    <t>SERVICIO DE FOTOCOPIADO DE LA 03 JUNTA DISTRITAL EJECUTIVA CORRESPONDIENTE AL MES DE JUNIO 2025</t>
  </si>
  <si>
    <t>OTROS SERVICIOS COMERCIALES</t>
  </si>
  <si>
    <t>SERVICIO DE ESTACIONAMIENTO DE LA 03 JUNTA DISTRITAL EJECUTIVA CORRESPONDIENTE AL MES DE JUNIO DEL 2025.</t>
  </si>
  <si>
    <t>INE/JDE/18/03/002/2025</t>
  </si>
  <si>
    <t>CUOTA DE MANTENIMIENTO DEL INMUEBLE QUE OCUPA EL MODULO DE ATENCION CIUDADANA 180352 CORRESPONDIENTE AL MES DE JUNIO 2025</t>
  </si>
  <si>
    <t>006/2024</t>
  </si>
  <si>
    <t>SERVICIO DE IMPRESIONES DEL 3 DE FEBRERO AL 26 DE JUNIO, POR ACTIVIDADES DE LA VOCALIA DE CAPACITACION ELECTORAL CON MOTIVO DE DIFUSION INSTITUCIONAL PARA LA PARTICIPACION DE LA CIUDADANIA</t>
  </si>
  <si>
    <t>SERVICIO DE VIGILANCIA DE LA 03 JUNTA DISTRITAL EJECUTIVA CORRESPONDIENTE AL MES JUNIO 2025</t>
  </si>
  <si>
    <t>INE/JDE/18/03/005/2025</t>
  </si>
  <si>
    <t>SERVICIO DE LIMPIEZA DEL INMUEBLE DE LA 03 JUNTA DISTRITAL CORRESPONDIENTE AL MES DE  JUNIO 2025</t>
  </si>
  <si>
    <t>INE/JDE/18/03/003/2025</t>
  </si>
  <si>
    <t>SERVICIO DE LIMPIEZA DEL INMUEBLE QUE OCUPA EL MÓDULO DE ATENCIÓN CIUDADANA 180352 CORRESPONDIENTE A MES DE JUNIO 2025</t>
  </si>
  <si>
    <t xml:space="preserve"> en 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</si>
</sst>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9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91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164" fontId="6" fillId="0" borderId="1" xfId="0" applyNumberFormat="1" applyFont="1" applyBorder="1" applyAlignment="1">
      <alignment horizontal="right"/>
    </xf>
    <xf numFmtId="4" fontId="9" fillId="0" borderId="1" xfId="5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left" vertical="center" wrapText="1"/>
    </xf>
    <xf numFmtId="1" fontId="7" fillId="2" borderId="1" xfId="3" applyNumberFormat="1" applyFont="1" applyFill="1" applyBorder="1" applyAlignment="1">
      <alignment horizontal="left" vertical="center" wrapText="1"/>
    </xf>
    <xf numFmtId="4" fontId="8" fillId="0" borderId="1" xfId="5" applyNumberFormat="1" applyFont="1" applyBorder="1"/>
    <xf numFmtId="49" fontId="2" fillId="2" borderId="1" xfId="3" applyNumberFormat="1" applyFont="1" applyFill="1" applyBorder="1" applyAlignment="1">
      <alignment horizontal="center" vertical="center" wrapText="1"/>
    </xf>
    <xf numFmtId="4" fontId="8" fillId="3" borderId="1" xfId="4" applyNumberFormat="1" applyFont="1" applyFill="1" applyBorder="1" applyAlignment="1">
      <alignment vertical="center" wrapText="1"/>
    </xf>
    <xf numFmtId="4" fontId="8" fillId="0" borderId="1" xfId="4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1" xfId="3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1" fontId="7" fillId="2" borderId="1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164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43" fontId="11" fillId="4" borderId="1" xfId="1" applyFont="1" applyFill="1" applyBorder="1" applyAlignment="1">
      <alignment horizontal="left" vertical="center" wrapText="1"/>
    </xf>
    <xf numFmtId="1" fontId="12" fillId="0" borderId="1" xfId="3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3" fontId="11" fillId="3" borderId="1" xfId="1" applyFont="1" applyFill="1" applyBorder="1" applyAlignment="1">
      <alignment horizontal="left" vertical="center" wrapText="1"/>
    </xf>
    <xf numFmtId="1" fontId="7" fillId="3" borderId="1" xfId="3" applyNumberFormat="1" applyFont="1" applyFill="1" applyBorder="1" applyAlignment="1">
      <alignment vertical="center" wrapText="1"/>
    </xf>
    <xf numFmtId="49" fontId="8" fillId="3" borderId="1" xfId="3" applyNumberFormat="1" applyFont="1" applyFill="1" applyBorder="1" applyAlignment="1">
      <alignment horizontal="center" vertical="center" wrapText="1"/>
    </xf>
    <xf numFmtId="4" fontId="8" fillId="3" borderId="2" xfId="4" applyNumberFormat="1" applyFont="1" applyFill="1" applyBorder="1" applyAlignment="1">
      <alignment vertical="center" wrapText="1"/>
    </xf>
    <xf numFmtId="0" fontId="6" fillId="3" borderId="0" xfId="0" applyFont="1" applyFill="1" applyAlignment="1">
      <alignment vertical="center"/>
    </xf>
    <xf numFmtId="0" fontId="6" fillId="0" borderId="1" xfId="0" applyFont="1" applyBorder="1"/>
    <xf numFmtId="0" fontId="6" fillId="0" borderId="0" xfId="0" applyFont="1"/>
    <xf numFmtId="0" fontId="13" fillId="0" borderId="0" xfId="5" applyFont="1" applyAlignment="1">
      <alignment horizontal="center" vertical="center" wrapText="1"/>
    </xf>
    <xf numFmtId="0" fontId="14" fillId="0" borderId="0" xfId="7" applyFont="1" applyAlignment="1">
      <alignment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8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2" fontId="8" fillId="0" borderId="1" xfId="0" applyNumberFormat="1" applyFont="1" applyBorder="1" applyAlignment="1">
      <alignment horizontal="right" vertical="center" wrapText="1"/>
    </xf>
    <xf numFmtId="43" fontId="8" fillId="3" borderId="1" xfId="1" applyFont="1" applyFill="1" applyBorder="1" applyAlignment="1">
      <alignment horizontal="right" vertical="center" wrapText="1"/>
    </xf>
    <xf numFmtId="43" fontId="8" fillId="0" borderId="1" xfId="1" applyFont="1" applyBorder="1" applyAlignment="1">
      <alignment horizontal="right" vertical="center" wrapText="1"/>
    </xf>
    <xf numFmtId="0" fontId="10" fillId="0" borderId="0" xfId="0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1EAC9555-FE83-46F3-8C71-A35C553CA907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48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48</xdr:row>
      <xdr:rowOff>0</xdr:rowOff>
    </xdr:from>
    <xdr:to>
      <xdr:col>16</xdr:col>
      <xdr:colOff>45720</xdr:colOff>
      <xdr:row>48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48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55"/>
  <sheetViews>
    <sheetView tabSelected="1" zoomScale="130" zoomScaleNormal="130" workbookViewId="0">
      <selection activeCell="L3" sqref="L3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11" customWidth="1"/>
    <col min="5" max="5" width="4.26953125" style="11" customWidth="1"/>
    <col min="6" max="6" width="5" style="11" customWidth="1"/>
    <col min="7" max="7" width="13.1796875" style="11" customWidth="1"/>
    <col min="8" max="8" width="8.81640625" style="11" customWidth="1"/>
    <col min="9" max="9" width="8.1796875" style="11" customWidth="1"/>
    <col min="10" max="10" width="23.1796875" style="34" customWidth="1"/>
    <col min="11" max="11" width="12.26953125" style="38" customWidth="1"/>
    <col min="12" max="12" width="28.453125" style="24" customWidth="1"/>
    <col min="13" max="13" width="8.81640625" customWidth="1"/>
    <col min="14" max="15" width="9.54296875" customWidth="1"/>
    <col min="16" max="16" width="8.81640625" style="3" customWidth="1"/>
    <col min="17" max="17" width="11.54296875" style="5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ht="18.5" x14ac:dyDescent="0.45">
      <c r="A1" s="90" t="s">
        <v>121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</row>
    <row r="2" spans="1:31" ht="18.5" x14ac:dyDescent="0.45">
      <c r="A2" s="90" t="s">
        <v>326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</row>
    <row r="5" spans="1:31" s="11" customFormat="1" ht="43.5" x14ac:dyDescent="0.35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7" t="s">
        <v>8</v>
      </c>
      <c r="J5" s="26" t="s">
        <v>9</v>
      </c>
      <c r="K5" s="37" t="s">
        <v>43</v>
      </c>
      <c r="L5" s="25" t="s">
        <v>10</v>
      </c>
      <c r="M5" s="7" t="s">
        <v>11</v>
      </c>
      <c r="N5" s="7" t="s">
        <v>12</v>
      </c>
      <c r="O5" s="7" t="s">
        <v>13</v>
      </c>
      <c r="P5" s="28" t="s">
        <v>14</v>
      </c>
      <c r="Q5" s="8" t="s">
        <v>15</v>
      </c>
      <c r="R5" s="20" t="s">
        <v>16</v>
      </c>
      <c r="S5" s="9" t="s">
        <v>17</v>
      </c>
      <c r="T5" s="9" t="s">
        <v>18</v>
      </c>
      <c r="U5" s="9" t="s">
        <v>19</v>
      </c>
      <c r="V5" s="9" t="s">
        <v>20</v>
      </c>
      <c r="W5" s="9" t="s">
        <v>21</v>
      </c>
      <c r="X5" s="9" t="s">
        <v>22</v>
      </c>
      <c r="Y5" s="9" t="s">
        <v>23</v>
      </c>
      <c r="Z5" s="9" t="s">
        <v>24</v>
      </c>
      <c r="AA5" s="9" t="s">
        <v>25</v>
      </c>
      <c r="AB5" s="9" t="s">
        <v>26</v>
      </c>
      <c r="AC5" s="9" t="s">
        <v>27</v>
      </c>
      <c r="AD5" s="9" t="s">
        <v>28</v>
      </c>
      <c r="AE5" s="10" t="s">
        <v>29</v>
      </c>
    </row>
    <row r="6" spans="1:31" s="50" customFormat="1" ht="21" x14ac:dyDescent="0.35">
      <c r="A6" s="23" t="s">
        <v>30</v>
      </c>
      <c r="B6" s="65" t="s">
        <v>31</v>
      </c>
      <c r="C6" s="65">
        <v>11510</v>
      </c>
      <c r="D6" s="65" t="s">
        <v>31</v>
      </c>
      <c r="E6" s="65" t="s">
        <v>32</v>
      </c>
      <c r="F6" s="65" t="s">
        <v>33</v>
      </c>
      <c r="G6" s="65" t="s">
        <v>32</v>
      </c>
      <c r="H6" s="65" t="s">
        <v>35</v>
      </c>
      <c r="I6" s="53">
        <v>21101</v>
      </c>
      <c r="J6" s="33" t="s">
        <v>37</v>
      </c>
      <c r="K6" s="31" t="s">
        <v>84</v>
      </c>
      <c r="L6" s="44" t="s">
        <v>89</v>
      </c>
      <c r="M6" s="45"/>
      <c r="N6" s="45"/>
      <c r="O6" s="45" t="s">
        <v>34</v>
      </c>
      <c r="P6" s="46">
        <v>1</v>
      </c>
      <c r="Q6" s="47">
        <v>197</v>
      </c>
      <c r="R6" s="48" t="s">
        <v>53</v>
      </c>
      <c r="S6" s="49">
        <f>P6*Q6</f>
        <v>197</v>
      </c>
      <c r="T6" s="29">
        <v>0</v>
      </c>
      <c r="U6" s="29">
        <v>0</v>
      </c>
      <c r="V6" s="29">
        <v>0</v>
      </c>
      <c r="W6" s="29">
        <v>0</v>
      </c>
      <c r="X6" s="29">
        <v>0</v>
      </c>
      <c r="Y6" s="29">
        <v>0</v>
      </c>
      <c r="Z6" s="29">
        <f>S6</f>
        <v>197</v>
      </c>
      <c r="AA6" s="29">
        <v>0</v>
      </c>
      <c r="AB6" s="29">
        <v>0</v>
      </c>
      <c r="AC6" s="29">
        <v>0</v>
      </c>
      <c r="AD6" s="29">
        <v>0</v>
      </c>
      <c r="AE6" s="29">
        <v>0</v>
      </c>
    </row>
    <row r="7" spans="1:31" s="50" customFormat="1" ht="21" x14ac:dyDescent="0.35">
      <c r="A7" s="23" t="s">
        <v>30</v>
      </c>
      <c r="B7" s="65" t="s">
        <v>31</v>
      </c>
      <c r="C7" s="65">
        <v>11510</v>
      </c>
      <c r="D7" s="65" t="s">
        <v>31</v>
      </c>
      <c r="E7" s="65" t="s">
        <v>32</v>
      </c>
      <c r="F7" s="65" t="s">
        <v>33</v>
      </c>
      <c r="G7" s="65" t="s">
        <v>32</v>
      </c>
      <c r="H7" s="65" t="s">
        <v>35</v>
      </c>
      <c r="I7" s="53">
        <v>21101</v>
      </c>
      <c r="J7" s="33" t="s">
        <v>37</v>
      </c>
      <c r="K7" s="31" t="s">
        <v>73</v>
      </c>
      <c r="L7" s="44" t="s">
        <v>74</v>
      </c>
      <c r="M7" s="45"/>
      <c r="N7" s="45"/>
      <c r="O7" s="45" t="s">
        <v>34</v>
      </c>
      <c r="P7" s="46">
        <v>6</v>
      </c>
      <c r="Q7" s="47">
        <v>86</v>
      </c>
      <c r="R7" s="48" t="s">
        <v>53</v>
      </c>
      <c r="S7" s="49">
        <f t="shared" ref="S7:S39" si="0">P7*Q7</f>
        <v>516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29">
        <v>0</v>
      </c>
      <c r="Z7" s="29">
        <f t="shared" ref="Z7:Z48" si="1">S7</f>
        <v>516</v>
      </c>
      <c r="AA7" s="29">
        <v>0</v>
      </c>
      <c r="AB7" s="29">
        <v>0</v>
      </c>
      <c r="AC7" s="29">
        <v>0</v>
      </c>
      <c r="AD7" s="29">
        <v>0</v>
      </c>
      <c r="AE7" s="29">
        <v>0</v>
      </c>
    </row>
    <row r="8" spans="1:31" s="50" customFormat="1" ht="21" x14ac:dyDescent="0.35">
      <c r="A8" s="23" t="s">
        <v>30</v>
      </c>
      <c r="B8" s="65" t="s">
        <v>31</v>
      </c>
      <c r="C8" s="65">
        <v>11510</v>
      </c>
      <c r="D8" s="65" t="s">
        <v>31</v>
      </c>
      <c r="E8" s="65" t="s">
        <v>32</v>
      </c>
      <c r="F8" s="65" t="s">
        <v>33</v>
      </c>
      <c r="G8" s="65" t="s">
        <v>32</v>
      </c>
      <c r="H8" s="65" t="s">
        <v>35</v>
      </c>
      <c r="I8" s="53">
        <v>21101</v>
      </c>
      <c r="J8" s="33" t="s">
        <v>37</v>
      </c>
      <c r="K8" s="31" t="s">
        <v>77</v>
      </c>
      <c r="L8" s="44" t="s">
        <v>78</v>
      </c>
      <c r="M8" s="45"/>
      <c r="N8" s="45"/>
      <c r="O8" s="45" t="s">
        <v>34</v>
      </c>
      <c r="P8" s="46">
        <v>4</v>
      </c>
      <c r="Q8" s="47">
        <v>10</v>
      </c>
      <c r="R8" s="48" t="s">
        <v>53</v>
      </c>
      <c r="S8" s="49">
        <f t="shared" si="0"/>
        <v>40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f t="shared" si="1"/>
        <v>40</v>
      </c>
      <c r="AA8" s="29">
        <v>0</v>
      </c>
      <c r="AB8" s="29">
        <v>0</v>
      </c>
      <c r="AC8" s="29">
        <v>0</v>
      </c>
      <c r="AD8" s="29">
        <v>0</v>
      </c>
      <c r="AE8" s="29">
        <v>0</v>
      </c>
    </row>
    <row r="9" spans="1:31" s="50" customFormat="1" ht="21" x14ac:dyDescent="0.35">
      <c r="A9" s="23" t="s">
        <v>30</v>
      </c>
      <c r="B9" s="65" t="s">
        <v>31</v>
      </c>
      <c r="C9" s="65">
        <v>11510</v>
      </c>
      <c r="D9" s="65" t="s">
        <v>31</v>
      </c>
      <c r="E9" s="65" t="s">
        <v>32</v>
      </c>
      <c r="F9" s="65" t="s">
        <v>33</v>
      </c>
      <c r="G9" s="65" t="s">
        <v>32</v>
      </c>
      <c r="H9" s="65" t="s">
        <v>35</v>
      </c>
      <c r="I9" s="53">
        <v>21101</v>
      </c>
      <c r="J9" s="33" t="s">
        <v>37</v>
      </c>
      <c r="K9" s="31" t="s">
        <v>85</v>
      </c>
      <c r="L9" s="44" t="s">
        <v>90</v>
      </c>
      <c r="M9" s="45"/>
      <c r="N9" s="45"/>
      <c r="O9" s="45" t="s">
        <v>34</v>
      </c>
      <c r="P9" s="46">
        <v>1</v>
      </c>
      <c r="Q9" s="47">
        <v>135</v>
      </c>
      <c r="R9" s="48" t="s">
        <v>53</v>
      </c>
      <c r="S9" s="49">
        <f t="shared" si="0"/>
        <v>135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f t="shared" si="1"/>
        <v>135</v>
      </c>
      <c r="AA9" s="29">
        <v>0</v>
      </c>
      <c r="AB9" s="29">
        <v>0</v>
      </c>
      <c r="AC9" s="29">
        <v>0</v>
      </c>
      <c r="AD9" s="29">
        <v>0</v>
      </c>
      <c r="AE9" s="29">
        <v>0</v>
      </c>
    </row>
    <row r="10" spans="1:31" s="50" customFormat="1" ht="21" x14ac:dyDescent="0.35">
      <c r="A10" s="23" t="s">
        <v>30</v>
      </c>
      <c r="B10" s="65" t="s">
        <v>31</v>
      </c>
      <c r="C10" s="65">
        <v>11510</v>
      </c>
      <c r="D10" s="65" t="s">
        <v>31</v>
      </c>
      <c r="E10" s="65" t="s">
        <v>32</v>
      </c>
      <c r="F10" s="65" t="s">
        <v>33</v>
      </c>
      <c r="G10" s="65" t="s">
        <v>32</v>
      </c>
      <c r="H10" s="65" t="s">
        <v>35</v>
      </c>
      <c r="I10" s="53">
        <v>21101</v>
      </c>
      <c r="J10" s="33" t="s">
        <v>37</v>
      </c>
      <c r="K10" s="31" t="s">
        <v>86</v>
      </c>
      <c r="L10" s="44" t="s">
        <v>91</v>
      </c>
      <c r="M10" s="45"/>
      <c r="N10" s="45"/>
      <c r="O10" s="45" t="s">
        <v>34</v>
      </c>
      <c r="P10" s="46">
        <v>3</v>
      </c>
      <c r="Q10" s="47">
        <v>19</v>
      </c>
      <c r="R10" s="48" t="s">
        <v>53</v>
      </c>
      <c r="S10" s="49">
        <f t="shared" si="0"/>
        <v>57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f t="shared" si="1"/>
        <v>57</v>
      </c>
      <c r="AA10" s="29">
        <v>0</v>
      </c>
      <c r="AB10" s="29">
        <v>0</v>
      </c>
      <c r="AC10" s="29">
        <v>0</v>
      </c>
      <c r="AD10" s="29">
        <v>0</v>
      </c>
      <c r="AE10" s="29">
        <v>0</v>
      </c>
    </row>
    <row r="11" spans="1:31" s="50" customFormat="1" ht="21" x14ac:dyDescent="0.35">
      <c r="A11" s="23" t="s">
        <v>30</v>
      </c>
      <c r="B11" s="65" t="s">
        <v>31</v>
      </c>
      <c r="C11" s="65">
        <v>11510</v>
      </c>
      <c r="D11" s="65" t="s">
        <v>31</v>
      </c>
      <c r="E11" s="65" t="s">
        <v>32</v>
      </c>
      <c r="F11" s="65" t="s">
        <v>33</v>
      </c>
      <c r="G11" s="65" t="s">
        <v>32</v>
      </c>
      <c r="H11" s="65" t="s">
        <v>35</v>
      </c>
      <c r="I11" s="53">
        <v>21101</v>
      </c>
      <c r="J11" s="33" t="s">
        <v>37</v>
      </c>
      <c r="K11" s="31" t="s">
        <v>87</v>
      </c>
      <c r="L11" s="44" t="s">
        <v>92</v>
      </c>
      <c r="M11" s="45"/>
      <c r="N11" s="45"/>
      <c r="O11" s="45" t="s">
        <v>34</v>
      </c>
      <c r="P11" s="46">
        <v>2</v>
      </c>
      <c r="Q11" s="47">
        <v>9</v>
      </c>
      <c r="R11" s="48" t="s">
        <v>53</v>
      </c>
      <c r="S11" s="49">
        <f t="shared" si="0"/>
        <v>18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f t="shared" si="1"/>
        <v>18</v>
      </c>
      <c r="AA11" s="29">
        <v>0</v>
      </c>
      <c r="AB11" s="29">
        <v>0</v>
      </c>
      <c r="AC11" s="29">
        <v>0</v>
      </c>
      <c r="AD11" s="29">
        <v>0</v>
      </c>
      <c r="AE11" s="29">
        <v>0</v>
      </c>
    </row>
    <row r="12" spans="1:31" s="50" customFormat="1" ht="21" x14ac:dyDescent="0.35">
      <c r="A12" s="23" t="s">
        <v>30</v>
      </c>
      <c r="B12" s="65" t="s">
        <v>31</v>
      </c>
      <c r="C12" s="65">
        <v>11510</v>
      </c>
      <c r="D12" s="65" t="s">
        <v>31</v>
      </c>
      <c r="E12" s="65" t="s">
        <v>32</v>
      </c>
      <c r="F12" s="65" t="s">
        <v>33</v>
      </c>
      <c r="G12" s="65" t="s">
        <v>32</v>
      </c>
      <c r="H12" s="65" t="s">
        <v>35</v>
      </c>
      <c r="I12" s="53">
        <v>21101</v>
      </c>
      <c r="J12" s="33" t="s">
        <v>37</v>
      </c>
      <c r="K12" s="31" t="s">
        <v>88</v>
      </c>
      <c r="L12" s="44" t="s">
        <v>93</v>
      </c>
      <c r="M12" s="45"/>
      <c r="N12" s="45"/>
      <c r="O12" s="45" t="s">
        <v>34</v>
      </c>
      <c r="P12" s="46">
        <v>2</v>
      </c>
      <c r="Q12" s="47">
        <v>27</v>
      </c>
      <c r="R12" s="48" t="s">
        <v>53</v>
      </c>
      <c r="S12" s="49">
        <f t="shared" si="0"/>
        <v>54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f t="shared" si="1"/>
        <v>54</v>
      </c>
      <c r="AA12" s="29">
        <v>0</v>
      </c>
      <c r="AB12" s="29">
        <v>0</v>
      </c>
      <c r="AC12" s="29">
        <v>0</v>
      </c>
      <c r="AD12" s="29">
        <v>0</v>
      </c>
      <c r="AE12" s="29">
        <v>0</v>
      </c>
    </row>
    <row r="13" spans="1:31" s="50" customFormat="1" ht="21" x14ac:dyDescent="0.35">
      <c r="A13" s="23" t="s">
        <v>30</v>
      </c>
      <c r="B13" s="65" t="s">
        <v>31</v>
      </c>
      <c r="C13" s="65">
        <v>11510</v>
      </c>
      <c r="D13" s="65" t="s">
        <v>31</v>
      </c>
      <c r="E13" s="65" t="s">
        <v>32</v>
      </c>
      <c r="F13" s="65" t="s">
        <v>33</v>
      </c>
      <c r="G13" s="65" t="s">
        <v>32</v>
      </c>
      <c r="H13" s="65" t="s">
        <v>35</v>
      </c>
      <c r="I13" s="53">
        <v>21101</v>
      </c>
      <c r="J13" s="33" t="s">
        <v>37</v>
      </c>
      <c r="K13" s="31" t="s">
        <v>77</v>
      </c>
      <c r="L13" s="44" t="s">
        <v>78</v>
      </c>
      <c r="M13" s="45"/>
      <c r="N13" s="45"/>
      <c r="O13" s="45" t="s">
        <v>34</v>
      </c>
      <c r="P13" s="46">
        <v>10</v>
      </c>
      <c r="Q13" s="47">
        <v>10</v>
      </c>
      <c r="R13" s="48" t="s">
        <v>53</v>
      </c>
      <c r="S13" s="49">
        <f t="shared" si="0"/>
        <v>100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f t="shared" si="1"/>
        <v>100</v>
      </c>
      <c r="AA13" s="29">
        <v>0</v>
      </c>
      <c r="AB13" s="29">
        <v>0</v>
      </c>
      <c r="AC13" s="29">
        <v>0</v>
      </c>
      <c r="AD13" s="29">
        <v>0</v>
      </c>
      <c r="AE13" s="29">
        <v>0</v>
      </c>
    </row>
    <row r="14" spans="1:31" s="50" customFormat="1" ht="21" x14ac:dyDescent="0.35">
      <c r="A14" s="23" t="s">
        <v>30</v>
      </c>
      <c r="B14" s="65" t="s">
        <v>31</v>
      </c>
      <c r="C14" s="65">
        <v>11510</v>
      </c>
      <c r="D14" s="65" t="s">
        <v>31</v>
      </c>
      <c r="E14" s="65" t="s">
        <v>32</v>
      </c>
      <c r="F14" s="65" t="s">
        <v>36</v>
      </c>
      <c r="G14" s="58" t="s">
        <v>40</v>
      </c>
      <c r="H14" s="65" t="s">
        <v>96</v>
      </c>
      <c r="I14" s="53">
        <v>21101</v>
      </c>
      <c r="J14" s="33" t="s">
        <v>37</v>
      </c>
      <c r="K14" s="31" t="s">
        <v>95</v>
      </c>
      <c r="L14" s="51" t="s">
        <v>94</v>
      </c>
      <c r="M14" s="52"/>
      <c r="N14" s="52"/>
      <c r="O14" s="45" t="s">
        <v>34</v>
      </c>
      <c r="P14" s="46">
        <v>11</v>
      </c>
      <c r="Q14" s="47">
        <v>122</v>
      </c>
      <c r="R14" s="48" t="s">
        <v>53</v>
      </c>
      <c r="S14" s="49">
        <f t="shared" si="0"/>
        <v>1342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f t="shared" si="1"/>
        <v>1342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</row>
    <row r="15" spans="1:31" s="50" customFormat="1" ht="21" x14ac:dyDescent="0.35">
      <c r="A15" s="23" t="s">
        <v>30</v>
      </c>
      <c r="B15" s="65" t="s">
        <v>31</v>
      </c>
      <c r="C15" s="65">
        <v>11510</v>
      </c>
      <c r="D15" s="65" t="s">
        <v>31</v>
      </c>
      <c r="E15" s="65" t="s">
        <v>32</v>
      </c>
      <c r="F15" s="65" t="s">
        <v>36</v>
      </c>
      <c r="G15" s="58" t="s">
        <v>40</v>
      </c>
      <c r="H15" s="65" t="s">
        <v>96</v>
      </c>
      <c r="I15" s="53">
        <v>21101</v>
      </c>
      <c r="J15" s="33" t="s">
        <v>37</v>
      </c>
      <c r="K15" s="31" t="s">
        <v>75</v>
      </c>
      <c r="L15" s="51" t="s">
        <v>76</v>
      </c>
      <c r="M15" s="52"/>
      <c r="N15" s="52"/>
      <c r="O15" s="45" t="s">
        <v>34</v>
      </c>
      <c r="P15" s="46">
        <v>20</v>
      </c>
      <c r="Q15" s="47">
        <v>43</v>
      </c>
      <c r="R15" s="48" t="s">
        <v>53</v>
      </c>
      <c r="S15" s="49">
        <f t="shared" si="0"/>
        <v>860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f t="shared" si="1"/>
        <v>860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</row>
    <row r="16" spans="1:31" s="50" customFormat="1" ht="21" x14ac:dyDescent="0.35">
      <c r="A16" s="23" t="s">
        <v>30</v>
      </c>
      <c r="B16" s="65" t="s">
        <v>31</v>
      </c>
      <c r="C16" s="65">
        <v>11510</v>
      </c>
      <c r="D16" s="65" t="s">
        <v>31</v>
      </c>
      <c r="E16" s="65" t="s">
        <v>32</v>
      </c>
      <c r="F16" s="65" t="s">
        <v>36</v>
      </c>
      <c r="G16" s="58" t="s">
        <v>40</v>
      </c>
      <c r="H16" s="65" t="s">
        <v>96</v>
      </c>
      <c r="I16" s="53">
        <v>21101</v>
      </c>
      <c r="J16" s="33" t="s">
        <v>37</v>
      </c>
      <c r="K16" s="31" t="s">
        <v>73</v>
      </c>
      <c r="L16" s="51" t="s">
        <v>74</v>
      </c>
      <c r="M16" s="52"/>
      <c r="N16" s="52"/>
      <c r="O16" s="45" t="s">
        <v>34</v>
      </c>
      <c r="P16" s="46">
        <v>21</v>
      </c>
      <c r="Q16" s="47">
        <v>86</v>
      </c>
      <c r="R16" s="48" t="s">
        <v>53</v>
      </c>
      <c r="S16" s="49">
        <f t="shared" si="0"/>
        <v>1806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f t="shared" si="1"/>
        <v>1806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</row>
    <row r="17" spans="1:31" s="50" customFormat="1" ht="21" x14ac:dyDescent="0.35">
      <c r="A17" s="35" t="s">
        <v>30</v>
      </c>
      <c r="B17" s="66" t="s">
        <v>31</v>
      </c>
      <c r="C17" s="66">
        <v>11510</v>
      </c>
      <c r="D17" s="66" t="s">
        <v>31</v>
      </c>
      <c r="E17" s="66" t="s">
        <v>32</v>
      </c>
      <c r="F17" s="66" t="s">
        <v>33</v>
      </c>
      <c r="G17" s="66" t="s">
        <v>32</v>
      </c>
      <c r="H17" s="66" t="s">
        <v>35</v>
      </c>
      <c r="I17" s="31">
        <v>21401</v>
      </c>
      <c r="J17" s="44" t="s">
        <v>48</v>
      </c>
      <c r="K17" s="31" t="s">
        <v>97</v>
      </c>
      <c r="L17" s="44" t="s">
        <v>100</v>
      </c>
      <c r="M17" s="52"/>
      <c r="N17" s="52"/>
      <c r="O17" s="45" t="s">
        <v>34</v>
      </c>
      <c r="P17" s="46">
        <v>5</v>
      </c>
      <c r="Q17" s="47">
        <v>53</v>
      </c>
      <c r="R17" s="48" t="s">
        <v>53</v>
      </c>
      <c r="S17" s="49">
        <f t="shared" si="0"/>
        <v>265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f t="shared" si="1"/>
        <v>265</v>
      </c>
      <c r="AA17" s="29">
        <v>0</v>
      </c>
      <c r="AB17" s="29">
        <v>0</v>
      </c>
      <c r="AC17" s="29">
        <v>0</v>
      </c>
      <c r="AD17" s="29">
        <v>0</v>
      </c>
      <c r="AE17" s="29">
        <v>0</v>
      </c>
    </row>
    <row r="18" spans="1:31" s="50" customFormat="1" ht="19.5" customHeight="1" x14ac:dyDescent="0.35">
      <c r="A18" s="35" t="s">
        <v>30</v>
      </c>
      <c r="B18" s="66" t="s">
        <v>31</v>
      </c>
      <c r="C18" s="66">
        <v>11510</v>
      </c>
      <c r="D18" s="66" t="s">
        <v>31</v>
      </c>
      <c r="E18" s="66" t="s">
        <v>32</v>
      </c>
      <c r="F18" s="66" t="s">
        <v>33</v>
      </c>
      <c r="G18" s="66" t="s">
        <v>32</v>
      </c>
      <c r="H18" s="66" t="s">
        <v>35</v>
      </c>
      <c r="I18" s="31">
        <v>21401</v>
      </c>
      <c r="J18" s="44" t="s">
        <v>48</v>
      </c>
      <c r="K18" s="31" t="s">
        <v>98</v>
      </c>
      <c r="L18" s="44" t="s">
        <v>101</v>
      </c>
      <c r="M18" s="52"/>
      <c r="N18" s="52"/>
      <c r="O18" s="45" t="s">
        <v>34</v>
      </c>
      <c r="P18" s="46">
        <v>2</v>
      </c>
      <c r="Q18" s="47">
        <v>77</v>
      </c>
      <c r="R18" s="48" t="s">
        <v>53</v>
      </c>
      <c r="S18" s="49">
        <f t="shared" si="0"/>
        <v>154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f t="shared" si="1"/>
        <v>154</v>
      </c>
      <c r="AA18" s="29">
        <v>0</v>
      </c>
      <c r="AB18" s="29">
        <v>0</v>
      </c>
      <c r="AC18" s="29">
        <v>0</v>
      </c>
      <c r="AD18" s="29">
        <v>0</v>
      </c>
      <c r="AE18" s="29">
        <v>0</v>
      </c>
    </row>
    <row r="19" spans="1:31" s="50" customFormat="1" ht="21" x14ac:dyDescent="0.35">
      <c r="A19" s="35" t="s">
        <v>30</v>
      </c>
      <c r="B19" s="66" t="s">
        <v>31</v>
      </c>
      <c r="C19" s="66">
        <v>11510</v>
      </c>
      <c r="D19" s="66" t="s">
        <v>31</v>
      </c>
      <c r="E19" s="66" t="s">
        <v>32</v>
      </c>
      <c r="F19" s="66" t="s">
        <v>33</v>
      </c>
      <c r="G19" s="66" t="s">
        <v>32</v>
      </c>
      <c r="H19" s="66" t="s">
        <v>35</v>
      </c>
      <c r="I19" s="31">
        <v>21401</v>
      </c>
      <c r="J19" s="44" t="s">
        <v>48</v>
      </c>
      <c r="K19" s="31" t="s">
        <v>99</v>
      </c>
      <c r="L19" s="44" t="s">
        <v>102</v>
      </c>
      <c r="M19" s="52"/>
      <c r="N19" s="52"/>
      <c r="O19" s="45" t="s">
        <v>34</v>
      </c>
      <c r="P19" s="46">
        <v>4</v>
      </c>
      <c r="Q19" s="47">
        <v>42</v>
      </c>
      <c r="R19" s="48" t="s">
        <v>53</v>
      </c>
      <c r="S19" s="49">
        <f t="shared" si="0"/>
        <v>168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f t="shared" si="1"/>
        <v>168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</row>
    <row r="20" spans="1:31" s="50" customFormat="1" ht="21" x14ac:dyDescent="0.35">
      <c r="A20" s="23" t="s">
        <v>30</v>
      </c>
      <c r="B20" s="65" t="s">
        <v>31</v>
      </c>
      <c r="C20" s="65">
        <v>11510</v>
      </c>
      <c r="D20" s="65" t="s">
        <v>31</v>
      </c>
      <c r="E20" s="65" t="s">
        <v>32</v>
      </c>
      <c r="F20" s="65" t="s">
        <v>33</v>
      </c>
      <c r="G20" s="65" t="s">
        <v>32</v>
      </c>
      <c r="H20" s="65" t="s">
        <v>35</v>
      </c>
      <c r="I20" s="53">
        <v>24601</v>
      </c>
      <c r="J20" s="33" t="s">
        <v>79</v>
      </c>
      <c r="K20" s="31" t="s">
        <v>103</v>
      </c>
      <c r="L20" s="44" t="s">
        <v>104</v>
      </c>
      <c r="M20" s="52"/>
      <c r="N20" s="52"/>
      <c r="O20" s="45" t="s">
        <v>34</v>
      </c>
      <c r="P20" s="46">
        <v>1</v>
      </c>
      <c r="Q20" s="47">
        <v>175</v>
      </c>
      <c r="R20" s="48" t="s">
        <v>53</v>
      </c>
      <c r="S20" s="49">
        <f t="shared" si="0"/>
        <v>175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29">
        <f t="shared" si="1"/>
        <v>175</v>
      </c>
      <c r="AA20" s="29">
        <v>0</v>
      </c>
      <c r="AB20" s="29">
        <v>0</v>
      </c>
      <c r="AC20" s="29">
        <v>0</v>
      </c>
      <c r="AD20" s="29">
        <v>0</v>
      </c>
      <c r="AE20" s="29">
        <v>0</v>
      </c>
    </row>
    <row r="21" spans="1:31" s="50" customFormat="1" ht="21" x14ac:dyDescent="0.35">
      <c r="A21" s="23" t="s">
        <v>30</v>
      </c>
      <c r="B21" s="65" t="s">
        <v>31</v>
      </c>
      <c r="C21" s="65">
        <v>11510</v>
      </c>
      <c r="D21" s="65" t="s">
        <v>31</v>
      </c>
      <c r="E21" s="65" t="s">
        <v>32</v>
      </c>
      <c r="F21" s="65" t="s">
        <v>33</v>
      </c>
      <c r="G21" s="65" t="s">
        <v>32</v>
      </c>
      <c r="H21" s="65" t="s">
        <v>35</v>
      </c>
      <c r="I21" s="53">
        <v>26102</v>
      </c>
      <c r="J21" s="33" t="s">
        <v>39</v>
      </c>
      <c r="K21" s="53" t="s">
        <v>44</v>
      </c>
      <c r="L21" s="44" t="s">
        <v>41</v>
      </c>
      <c r="M21" s="52"/>
      <c r="N21" s="52"/>
      <c r="O21" s="45" t="s">
        <v>34</v>
      </c>
      <c r="P21" s="46">
        <v>1</v>
      </c>
      <c r="Q21" s="47">
        <v>1196</v>
      </c>
      <c r="R21" s="48" t="s">
        <v>53</v>
      </c>
      <c r="S21" s="49">
        <f t="shared" si="0"/>
        <v>1196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29">
        <f t="shared" si="1"/>
        <v>1196</v>
      </c>
      <c r="AA21" s="29">
        <v>0</v>
      </c>
      <c r="AB21" s="29">
        <v>0</v>
      </c>
      <c r="AC21" s="29">
        <v>0</v>
      </c>
      <c r="AD21" s="29">
        <v>0</v>
      </c>
      <c r="AE21" s="29">
        <v>0</v>
      </c>
    </row>
    <row r="22" spans="1:31" s="50" customFormat="1" ht="21" x14ac:dyDescent="0.35">
      <c r="A22" s="23" t="s">
        <v>30</v>
      </c>
      <c r="B22" s="65" t="s">
        <v>31</v>
      </c>
      <c r="C22" s="65">
        <v>11510</v>
      </c>
      <c r="D22" s="65" t="s">
        <v>31</v>
      </c>
      <c r="E22" s="65" t="s">
        <v>32</v>
      </c>
      <c r="F22" s="65" t="s">
        <v>33</v>
      </c>
      <c r="G22" s="65" t="s">
        <v>32</v>
      </c>
      <c r="H22" s="65" t="s">
        <v>35</v>
      </c>
      <c r="I22" s="53">
        <v>26104</v>
      </c>
      <c r="J22" s="33" t="s">
        <v>39</v>
      </c>
      <c r="K22" s="31" t="s">
        <v>61</v>
      </c>
      <c r="L22" s="44" t="s">
        <v>60</v>
      </c>
      <c r="M22" s="52"/>
      <c r="N22" s="52"/>
      <c r="O22" s="45" t="s">
        <v>34</v>
      </c>
      <c r="P22" s="46">
        <v>1</v>
      </c>
      <c r="Q22" s="47">
        <v>134</v>
      </c>
      <c r="R22" s="48" t="s">
        <v>53</v>
      </c>
      <c r="S22" s="49">
        <f t="shared" si="0"/>
        <v>134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29">
        <f t="shared" si="1"/>
        <v>134</v>
      </c>
      <c r="AA22" s="29">
        <v>0</v>
      </c>
      <c r="AB22" s="29">
        <v>0</v>
      </c>
      <c r="AC22" s="29">
        <v>0</v>
      </c>
      <c r="AD22" s="29">
        <v>0</v>
      </c>
      <c r="AE22" s="29">
        <v>0</v>
      </c>
    </row>
    <row r="23" spans="1:31" s="50" customFormat="1" ht="21" x14ac:dyDescent="0.35">
      <c r="A23" s="23" t="s">
        <v>30</v>
      </c>
      <c r="B23" s="65" t="s">
        <v>31</v>
      </c>
      <c r="C23" s="65">
        <v>11510</v>
      </c>
      <c r="D23" s="65" t="s">
        <v>31</v>
      </c>
      <c r="E23" s="65" t="s">
        <v>32</v>
      </c>
      <c r="F23" s="65" t="s">
        <v>33</v>
      </c>
      <c r="G23" s="65" t="s">
        <v>32</v>
      </c>
      <c r="H23" s="65" t="s">
        <v>35</v>
      </c>
      <c r="I23" s="53">
        <v>26102</v>
      </c>
      <c r="J23" s="33" t="s">
        <v>39</v>
      </c>
      <c r="K23" s="31" t="s">
        <v>44</v>
      </c>
      <c r="L23" s="44" t="s">
        <v>41</v>
      </c>
      <c r="M23" s="52"/>
      <c r="N23" s="52"/>
      <c r="O23" s="45" t="s">
        <v>34</v>
      </c>
      <c r="P23" s="46">
        <v>1</v>
      </c>
      <c r="Q23" s="47">
        <v>1196</v>
      </c>
      <c r="R23" s="48" t="s">
        <v>53</v>
      </c>
      <c r="S23" s="49">
        <f t="shared" si="0"/>
        <v>1196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29">
        <f t="shared" si="1"/>
        <v>1196</v>
      </c>
      <c r="AA23" s="29">
        <v>0</v>
      </c>
      <c r="AB23" s="29">
        <v>0</v>
      </c>
      <c r="AC23" s="29">
        <v>0</v>
      </c>
      <c r="AD23" s="29">
        <v>0</v>
      </c>
      <c r="AE23" s="29">
        <v>0</v>
      </c>
    </row>
    <row r="24" spans="1:31" s="50" customFormat="1" ht="21" x14ac:dyDescent="0.35">
      <c r="A24" s="35" t="s">
        <v>30</v>
      </c>
      <c r="B24" s="66" t="s">
        <v>31</v>
      </c>
      <c r="C24" s="66">
        <v>11510</v>
      </c>
      <c r="D24" s="66" t="s">
        <v>31</v>
      </c>
      <c r="E24" s="66" t="s">
        <v>32</v>
      </c>
      <c r="F24" s="66" t="s">
        <v>36</v>
      </c>
      <c r="G24" s="66" t="s">
        <v>40</v>
      </c>
      <c r="H24" s="66" t="s">
        <v>49</v>
      </c>
      <c r="I24" s="31">
        <v>26103</v>
      </c>
      <c r="J24" s="44" t="s">
        <v>39</v>
      </c>
      <c r="K24" s="31" t="s">
        <v>45</v>
      </c>
      <c r="L24" s="44" t="s">
        <v>42</v>
      </c>
      <c r="M24" s="52"/>
      <c r="N24" s="52"/>
      <c r="O24" s="45" t="s">
        <v>34</v>
      </c>
      <c r="P24" s="46">
        <v>1</v>
      </c>
      <c r="Q24" s="47">
        <v>2844</v>
      </c>
      <c r="R24" s="48" t="s">
        <v>53</v>
      </c>
      <c r="S24" s="49">
        <f t="shared" si="0"/>
        <v>2844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29">
        <f t="shared" si="1"/>
        <v>2844</v>
      </c>
      <c r="AA24" s="29">
        <v>0</v>
      </c>
      <c r="AB24" s="29">
        <v>0</v>
      </c>
      <c r="AC24" s="29">
        <v>0</v>
      </c>
      <c r="AD24" s="29">
        <v>0</v>
      </c>
      <c r="AE24" s="29">
        <v>0</v>
      </c>
    </row>
    <row r="25" spans="1:31" s="50" customFormat="1" ht="21" x14ac:dyDescent="0.35">
      <c r="A25" s="35" t="s">
        <v>30</v>
      </c>
      <c r="B25" s="66" t="s">
        <v>31</v>
      </c>
      <c r="C25" s="66">
        <v>11510</v>
      </c>
      <c r="D25" s="66" t="s">
        <v>31</v>
      </c>
      <c r="E25" s="66" t="s">
        <v>32</v>
      </c>
      <c r="F25" s="66" t="s">
        <v>36</v>
      </c>
      <c r="G25" s="66" t="s">
        <v>40</v>
      </c>
      <c r="H25" s="66" t="s">
        <v>49</v>
      </c>
      <c r="I25" s="31">
        <v>26103</v>
      </c>
      <c r="J25" s="44" t="s">
        <v>39</v>
      </c>
      <c r="K25" s="31" t="s">
        <v>45</v>
      </c>
      <c r="L25" s="44" t="s">
        <v>42</v>
      </c>
      <c r="M25" s="52"/>
      <c r="N25" s="52"/>
      <c r="O25" s="45" t="s">
        <v>34</v>
      </c>
      <c r="P25" s="46">
        <v>1</v>
      </c>
      <c r="Q25" s="47">
        <v>2844</v>
      </c>
      <c r="R25" s="48" t="s">
        <v>53</v>
      </c>
      <c r="S25" s="49">
        <f t="shared" si="0"/>
        <v>2844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29">
        <f t="shared" si="1"/>
        <v>2844</v>
      </c>
      <c r="AA25" s="29">
        <v>0</v>
      </c>
      <c r="AB25" s="29">
        <v>0</v>
      </c>
      <c r="AC25" s="29">
        <v>0</v>
      </c>
      <c r="AD25" s="29">
        <v>0</v>
      </c>
      <c r="AE25" s="29">
        <v>0</v>
      </c>
    </row>
    <row r="26" spans="1:31" s="50" customFormat="1" ht="21" x14ac:dyDescent="0.35">
      <c r="A26" s="35" t="s">
        <v>30</v>
      </c>
      <c r="B26" s="66" t="s">
        <v>31</v>
      </c>
      <c r="C26" s="66">
        <v>11510</v>
      </c>
      <c r="D26" s="66" t="s">
        <v>31</v>
      </c>
      <c r="E26" s="66" t="s">
        <v>32</v>
      </c>
      <c r="F26" s="66" t="s">
        <v>36</v>
      </c>
      <c r="G26" s="66" t="s">
        <v>40</v>
      </c>
      <c r="H26" s="66" t="s">
        <v>49</v>
      </c>
      <c r="I26" s="31">
        <v>26103</v>
      </c>
      <c r="J26" s="44" t="s">
        <v>39</v>
      </c>
      <c r="K26" s="31" t="s">
        <v>45</v>
      </c>
      <c r="L26" s="44" t="s">
        <v>42</v>
      </c>
      <c r="M26" s="52"/>
      <c r="N26" s="52"/>
      <c r="O26" s="45" t="s">
        <v>34</v>
      </c>
      <c r="P26" s="46">
        <v>1</v>
      </c>
      <c r="Q26" s="47">
        <v>2844</v>
      </c>
      <c r="R26" s="48" t="s">
        <v>53</v>
      </c>
      <c r="S26" s="49">
        <f t="shared" si="0"/>
        <v>2844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29">
        <f t="shared" si="1"/>
        <v>2844</v>
      </c>
      <c r="AA26" s="29">
        <v>0</v>
      </c>
      <c r="AB26" s="29">
        <v>0</v>
      </c>
      <c r="AC26" s="29">
        <v>0</v>
      </c>
      <c r="AD26" s="29">
        <v>0</v>
      </c>
      <c r="AE26" s="29">
        <v>0</v>
      </c>
    </row>
    <row r="27" spans="1:31" s="50" customFormat="1" ht="21" x14ac:dyDescent="0.35">
      <c r="A27" s="23" t="s">
        <v>30</v>
      </c>
      <c r="B27" s="65" t="s">
        <v>31</v>
      </c>
      <c r="C27" s="65">
        <v>11510</v>
      </c>
      <c r="D27" s="65" t="s">
        <v>31</v>
      </c>
      <c r="E27" s="65" t="s">
        <v>32</v>
      </c>
      <c r="F27" s="65" t="s">
        <v>71</v>
      </c>
      <c r="G27" s="65" t="s">
        <v>46</v>
      </c>
      <c r="H27" s="65" t="s">
        <v>47</v>
      </c>
      <c r="I27" s="53">
        <v>27101</v>
      </c>
      <c r="J27" s="33" t="s">
        <v>70</v>
      </c>
      <c r="K27" s="31" t="s">
        <v>62</v>
      </c>
      <c r="L27" s="44" t="s">
        <v>63</v>
      </c>
      <c r="M27" s="52"/>
      <c r="N27" s="52"/>
      <c r="O27" s="45" t="s">
        <v>34</v>
      </c>
      <c r="P27" s="46">
        <v>45</v>
      </c>
      <c r="Q27" s="47">
        <v>157</v>
      </c>
      <c r="R27" s="48" t="s">
        <v>53</v>
      </c>
      <c r="S27" s="49">
        <f t="shared" si="0"/>
        <v>7065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29">
        <f t="shared" si="1"/>
        <v>7065</v>
      </c>
      <c r="AA27" s="29">
        <v>0</v>
      </c>
      <c r="AB27" s="29">
        <v>0</v>
      </c>
      <c r="AC27" s="29">
        <v>0</v>
      </c>
      <c r="AD27" s="29">
        <v>0</v>
      </c>
      <c r="AE27" s="29">
        <v>0</v>
      </c>
    </row>
    <row r="28" spans="1:31" s="50" customFormat="1" ht="21" x14ac:dyDescent="0.35">
      <c r="A28" s="35" t="s">
        <v>30</v>
      </c>
      <c r="B28" s="66" t="s">
        <v>31</v>
      </c>
      <c r="C28" s="66">
        <v>11510</v>
      </c>
      <c r="D28" s="66" t="s">
        <v>31</v>
      </c>
      <c r="E28" s="66" t="s">
        <v>32</v>
      </c>
      <c r="F28" s="66" t="s">
        <v>71</v>
      </c>
      <c r="G28" s="66" t="s">
        <v>46</v>
      </c>
      <c r="H28" s="66" t="s">
        <v>47</v>
      </c>
      <c r="I28" s="31">
        <v>27101</v>
      </c>
      <c r="J28" s="44" t="s">
        <v>70</v>
      </c>
      <c r="K28" s="31" t="s">
        <v>64</v>
      </c>
      <c r="L28" s="44" t="s">
        <v>65</v>
      </c>
      <c r="M28" s="52"/>
      <c r="N28" s="52"/>
      <c r="O28" s="45" t="s">
        <v>34</v>
      </c>
      <c r="P28" s="46">
        <v>10</v>
      </c>
      <c r="Q28" s="47">
        <v>255</v>
      </c>
      <c r="R28" s="48" t="s">
        <v>53</v>
      </c>
      <c r="S28" s="49">
        <f t="shared" si="0"/>
        <v>2550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29">
        <f t="shared" si="1"/>
        <v>2550</v>
      </c>
      <c r="AA28" s="29">
        <v>0</v>
      </c>
      <c r="AB28" s="29">
        <v>0</v>
      </c>
      <c r="AC28" s="29">
        <v>0</v>
      </c>
      <c r="AD28" s="29">
        <v>0</v>
      </c>
      <c r="AE28" s="29">
        <v>0</v>
      </c>
    </row>
    <row r="29" spans="1:31" s="50" customFormat="1" ht="21" x14ac:dyDescent="0.35">
      <c r="A29" s="35" t="s">
        <v>30</v>
      </c>
      <c r="B29" s="66" t="s">
        <v>31</v>
      </c>
      <c r="C29" s="66">
        <v>11510</v>
      </c>
      <c r="D29" s="66" t="s">
        <v>31</v>
      </c>
      <c r="E29" s="66" t="s">
        <v>32</v>
      </c>
      <c r="F29" s="66" t="s">
        <v>71</v>
      </c>
      <c r="G29" s="66" t="s">
        <v>46</v>
      </c>
      <c r="H29" s="66" t="s">
        <v>47</v>
      </c>
      <c r="I29" s="31">
        <v>27101</v>
      </c>
      <c r="J29" s="44" t="s">
        <v>70</v>
      </c>
      <c r="K29" s="31" t="s">
        <v>66</v>
      </c>
      <c r="L29" s="44" t="s">
        <v>67</v>
      </c>
      <c r="M29" s="52"/>
      <c r="N29" s="52"/>
      <c r="O29" s="45" t="s">
        <v>34</v>
      </c>
      <c r="P29" s="46">
        <v>10</v>
      </c>
      <c r="Q29" s="47">
        <v>64</v>
      </c>
      <c r="R29" s="48" t="s">
        <v>53</v>
      </c>
      <c r="S29" s="49">
        <f t="shared" si="0"/>
        <v>640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29">
        <f t="shared" si="1"/>
        <v>640</v>
      </c>
      <c r="AA29" s="29">
        <v>0</v>
      </c>
      <c r="AB29" s="29">
        <v>0</v>
      </c>
      <c r="AC29" s="29">
        <v>0</v>
      </c>
      <c r="AD29" s="29">
        <v>0</v>
      </c>
      <c r="AE29" s="29">
        <v>0</v>
      </c>
    </row>
    <row r="30" spans="1:31" s="50" customFormat="1" ht="21" x14ac:dyDescent="0.35">
      <c r="A30" s="35" t="s">
        <v>30</v>
      </c>
      <c r="B30" s="66" t="s">
        <v>31</v>
      </c>
      <c r="C30" s="66">
        <v>11510</v>
      </c>
      <c r="D30" s="66" t="s">
        <v>31</v>
      </c>
      <c r="E30" s="66" t="s">
        <v>32</v>
      </c>
      <c r="F30" s="66" t="s">
        <v>71</v>
      </c>
      <c r="G30" s="66" t="s">
        <v>46</v>
      </c>
      <c r="H30" s="66" t="s">
        <v>47</v>
      </c>
      <c r="I30" s="31">
        <v>27101</v>
      </c>
      <c r="J30" s="44" t="s">
        <v>70</v>
      </c>
      <c r="K30" s="31" t="s">
        <v>68</v>
      </c>
      <c r="L30" s="44" t="s">
        <v>69</v>
      </c>
      <c r="M30" s="52"/>
      <c r="N30" s="52"/>
      <c r="O30" s="45" t="s">
        <v>34</v>
      </c>
      <c r="P30" s="46">
        <v>4</v>
      </c>
      <c r="Q30" s="47">
        <v>325</v>
      </c>
      <c r="R30" s="48" t="s">
        <v>53</v>
      </c>
      <c r="S30" s="49">
        <f t="shared" si="0"/>
        <v>1300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29">
        <f t="shared" si="1"/>
        <v>1300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</row>
    <row r="31" spans="1:31" s="50" customFormat="1" ht="21" x14ac:dyDescent="0.35">
      <c r="A31" s="35" t="s">
        <v>30</v>
      </c>
      <c r="B31" s="66" t="s">
        <v>31</v>
      </c>
      <c r="C31" s="66">
        <v>11510</v>
      </c>
      <c r="D31" s="66" t="s">
        <v>31</v>
      </c>
      <c r="E31" s="66" t="s">
        <v>32</v>
      </c>
      <c r="F31" s="66" t="s">
        <v>71</v>
      </c>
      <c r="G31" s="66" t="s">
        <v>46</v>
      </c>
      <c r="H31" s="66" t="s">
        <v>47</v>
      </c>
      <c r="I31" s="31">
        <v>27102</v>
      </c>
      <c r="J31" s="44" t="s">
        <v>107</v>
      </c>
      <c r="K31" s="31" t="s">
        <v>105</v>
      </c>
      <c r="L31" s="44" t="s">
        <v>106</v>
      </c>
      <c r="M31" s="52"/>
      <c r="N31" s="52"/>
      <c r="O31" s="45" t="s">
        <v>34</v>
      </c>
      <c r="P31" s="46">
        <v>3</v>
      </c>
      <c r="Q31" s="47">
        <v>188</v>
      </c>
      <c r="R31" s="48" t="s">
        <v>53</v>
      </c>
      <c r="S31" s="49">
        <f t="shared" si="0"/>
        <v>564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29">
        <f t="shared" si="1"/>
        <v>564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</row>
    <row r="32" spans="1:31" s="50" customFormat="1" ht="21" x14ac:dyDescent="0.35">
      <c r="A32" s="35" t="s">
        <v>30</v>
      </c>
      <c r="B32" s="66" t="s">
        <v>31</v>
      </c>
      <c r="C32" s="66">
        <v>11510</v>
      </c>
      <c r="D32" s="66" t="s">
        <v>31</v>
      </c>
      <c r="E32" s="66" t="s">
        <v>32</v>
      </c>
      <c r="F32" s="66" t="s">
        <v>71</v>
      </c>
      <c r="G32" s="66" t="s">
        <v>46</v>
      </c>
      <c r="H32" s="66" t="s">
        <v>47</v>
      </c>
      <c r="I32" s="31">
        <v>27102</v>
      </c>
      <c r="J32" s="44" t="s">
        <v>107</v>
      </c>
      <c r="K32" s="31" t="s">
        <v>105</v>
      </c>
      <c r="L32" s="44" t="s">
        <v>106</v>
      </c>
      <c r="M32" s="52"/>
      <c r="N32" s="52"/>
      <c r="O32" s="45" t="s">
        <v>34</v>
      </c>
      <c r="P32" s="46">
        <v>1</v>
      </c>
      <c r="Q32" s="47">
        <v>188</v>
      </c>
      <c r="R32" s="48" t="s">
        <v>53</v>
      </c>
      <c r="S32" s="49">
        <f t="shared" si="0"/>
        <v>188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29">
        <f t="shared" si="1"/>
        <v>188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</row>
    <row r="33" spans="1:31" s="50" customFormat="1" ht="21" x14ac:dyDescent="0.35">
      <c r="A33" s="23" t="s">
        <v>30</v>
      </c>
      <c r="B33" s="65" t="s">
        <v>31</v>
      </c>
      <c r="C33" s="65">
        <v>11510</v>
      </c>
      <c r="D33" s="65" t="s">
        <v>31</v>
      </c>
      <c r="E33" s="65" t="s">
        <v>32</v>
      </c>
      <c r="F33" s="65" t="s">
        <v>33</v>
      </c>
      <c r="G33" s="65" t="s">
        <v>32</v>
      </c>
      <c r="H33" s="65" t="s">
        <v>35</v>
      </c>
      <c r="I33" s="53">
        <v>29101</v>
      </c>
      <c r="J33" s="33" t="s">
        <v>118</v>
      </c>
      <c r="K33" s="31" t="s">
        <v>108</v>
      </c>
      <c r="L33" s="44" t="s">
        <v>109</v>
      </c>
      <c r="M33" s="52"/>
      <c r="N33" s="52"/>
      <c r="O33" s="45" t="s">
        <v>34</v>
      </c>
      <c r="P33" s="46">
        <v>1</v>
      </c>
      <c r="Q33" s="47">
        <v>342</v>
      </c>
      <c r="R33" s="48" t="s">
        <v>53</v>
      </c>
      <c r="S33" s="49">
        <f t="shared" si="0"/>
        <v>342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29">
        <f t="shared" si="1"/>
        <v>342</v>
      </c>
      <c r="AA33" s="29">
        <v>0</v>
      </c>
      <c r="AB33" s="29">
        <v>0</v>
      </c>
      <c r="AC33" s="29">
        <v>0</v>
      </c>
      <c r="AD33" s="29">
        <v>0</v>
      </c>
      <c r="AE33" s="29">
        <v>0</v>
      </c>
    </row>
    <row r="34" spans="1:31" s="50" customFormat="1" ht="31.5" x14ac:dyDescent="0.35">
      <c r="A34" s="23" t="s">
        <v>30</v>
      </c>
      <c r="B34" s="65" t="s">
        <v>31</v>
      </c>
      <c r="C34" s="65">
        <v>11510</v>
      </c>
      <c r="D34" s="65" t="s">
        <v>31</v>
      </c>
      <c r="E34" s="65" t="s">
        <v>32</v>
      </c>
      <c r="F34" s="65" t="s">
        <v>33</v>
      </c>
      <c r="G34" s="65" t="s">
        <v>32</v>
      </c>
      <c r="H34" s="65" t="s">
        <v>35</v>
      </c>
      <c r="I34" s="53">
        <v>29401</v>
      </c>
      <c r="J34" s="33" t="s">
        <v>38</v>
      </c>
      <c r="K34" s="31" t="s">
        <v>110</v>
      </c>
      <c r="L34" s="44" t="s">
        <v>111</v>
      </c>
      <c r="M34" s="52"/>
      <c r="N34" s="52"/>
      <c r="O34" s="45" t="s">
        <v>34</v>
      </c>
      <c r="P34" s="46">
        <v>1</v>
      </c>
      <c r="Q34" s="47">
        <v>180</v>
      </c>
      <c r="R34" s="48" t="s">
        <v>53</v>
      </c>
      <c r="S34" s="49">
        <f t="shared" si="0"/>
        <v>180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29">
        <f t="shared" si="1"/>
        <v>180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</row>
    <row r="35" spans="1:31" s="50" customFormat="1" ht="31.5" x14ac:dyDescent="0.35">
      <c r="A35" s="23" t="s">
        <v>30</v>
      </c>
      <c r="B35" s="65" t="s">
        <v>31</v>
      </c>
      <c r="C35" s="65">
        <v>11510</v>
      </c>
      <c r="D35" s="65" t="s">
        <v>31</v>
      </c>
      <c r="E35" s="65" t="s">
        <v>32</v>
      </c>
      <c r="F35" s="65" t="s">
        <v>33</v>
      </c>
      <c r="G35" s="65" t="s">
        <v>32</v>
      </c>
      <c r="H35" s="65" t="s">
        <v>35</v>
      </c>
      <c r="I35" s="53">
        <v>29401</v>
      </c>
      <c r="J35" s="33" t="s">
        <v>38</v>
      </c>
      <c r="K35" s="31" t="s">
        <v>112</v>
      </c>
      <c r="L35" s="44" t="s">
        <v>113</v>
      </c>
      <c r="M35" s="52"/>
      <c r="N35" s="52"/>
      <c r="O35" s="45" t="s">
        <v>34</v>
      </c>
      <c r="P35" s="46">
        <v>2</v>
      </c>
      <c r="Q35" s="47">
        <v>842</v>
      </c>
      <c r="R35" s="48" t="s">
        <v>53</v>
      </c>
      <c r="S35" s="49">
        <f t="shared" si="0"/>
        <v>1684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29">
        <f t="shared" si="1"/>
        <v>1684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</row>
    <row r="36" spans="1:31" s="50" customFormat="1" ht="31.5" x14ac:dyDescent="0.35">
      <c r="A36" s="23" t="s">
        <v>30</v>
      </c>
      <c r="B36" s="65" t="s">
        <v>31</v>
      </c>
      <c r="C36" s="65">
        <v>11510</v>
      </c>
      <c r="D36" s="65" t="s">
        <v>31</v>
      </c>
      <c r="E36" s="65" t="s">
        <v>32</v>
      </c>
      <c r="F36" s="65" t="s">
        <v>33</v>
      </c>
      <c r="G36" s="65" t="s">
        <v>32</v>
      </c>
      <c r="H36" s="65" t="s">
        <v>35</v>
      </c>
      <c r="I36" s="53">
        <v>29401</v>
      </c>
      <c r="J36" s="33" t="s">
        <v>38</v>
      </c>
      <c r="K36" s="31" t="s">
        <v>114</v>
      </c>
      <c r="L36" s="44" t="s">
        <v>115</v>
      </c>
      <c r="M36" s="52"/>
      <c r="N36" s="52"/>
      <c r="O36" s="45" t="s">
        <v>34</v>
      </c>
      <c r="P36" s="46">
        <v>2</v>
      </c>
      <c r="Q36" s="47">
        <v>66</v>
      </c>
      <c r="R36" s="48" t="s">
        <v>53</v>
      </c>
      <c r="S36" s="49">
        <f t="shared" si="0"/>
        <v>132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29">
        <f t="shared" si="1"/>
        <v>132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</row>
    <row r="37" spans="1:31" s="50" customFormat="1" ht="31.5" x14ac:dyDescent="0.35">
      <c r="A37" s="23" t="s">
        <v>30</v>
      </c>
      <c r="B37" s="65" t="s">
        <v>31</v>
      </c>
      <c r="C37" s="65">
        <v>11510</v>
      </c>
      <c r="D37" s="65" t="s">
        <v>31</v>
      </c>
      <c r="E37" s="65" t="s">
        <v>32</v>
      </c>
      <c r="F37" s="65" t="s">
        <v>33</v>
      </c>
      <c r="G37" s="65" t="s">
        <v>32</v>
      </c>
      <c r="H37" s="65" t="s">
        <v>35</v>
      </c>
      <c r="I37" s="53">
        <v>29401</v>
      </c>
      <c r="J37" s="33" t="s">
        <v>38</v>
      </c>
      <c r="K37" s="31" t="s">
        <v>116</v>
      </c>
      <c r="L37" s="44" t="s">
        <v>117</v>
      </c>
      <c r="M37" s="54"/>
      <c r="N37" s="54"/>
      <c r="O37" s="45" t="s">
        <v>34</v>
      </c>
      <c r="P37" s="46">
        <v>2</v>
      </c>
      <c r="Q37" s="47">
        <v>134</v>
      </c>
      <c r="R37" s="48" t="s">
        <v>53</v>
      </c>
      <c r="S37" s="49">
        <f t="shared" si="0"/>
        <v>268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29">
        <f t="shared" si="1"/>
        <v>268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</row>
    <row r="38" spans="1:31" s="50" customFormat="1" ht="31.5" x14ac:dyDescent="0.35">
      <c r="A38" s="23" t="s">
        <v>30</v>
      </c>
      <c r="B38" s="65" t="s">
        <v>31</v>
      </c>
      <c r="C38" s="65">
        <v>11510</v>
      </c>
      <c r="D38" s="65" t="s">
        <v>31</v>
      </c>
      <c r="E38" s="65" t="s">
        <v>32</v>
      </c>
      <c r="F38" s="65" t="s">
        <v>33</v>
      </c>
      <c r="G38" s="65" t="s">
        <v>32</v>
      </c>
      <c r="H38" s="65" t="s">
        <v>35</v>
      </c>
      <c r="I38" s="53">
        <v>29401</v>
      </c>
      <c r="J38" s="33" t="s">
        <v>38</v>
      </c>
      <c r="K38" s="31" t="s">
        <v>80</v>
      </c>
      <c r="L38" s="44" t="s">
        <v>81</v>
      </c>
      <c r="M38" s="54"/>
      <c r="N38" s="54"/>
      <c r="O38" s="45" t="s">
        <v>34</v>
      </c>
      <c r="P38" s="46">
        <v>4</v>
      </c>
      <c r="Q38" s="47">
        <v>799</v>
      </c>
      <c r="R38" s="48" t="s">
        <v>53</v>
      </c>
      <c r="S38" s="49">
        <f t="shared" si="0"/>
        <v>3196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29">
        <f t="shared" si="1"/>
        <v>3196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</row>
    <row r="39" spans="1:31" s="50" customFormat="1" ht="31.5" x14ac:dyDescent="0.35">
      <c r="A39" s="23" t="s">
        <v>30</v>
      </c>
      <c r="B39" s="65" t="s">
        <v>31</v>
      </c>
      <c r="C39" s="65">
        <v>11510</v>
      </c>
      <c r="D39" s="65" t="s">
        <v>31</v>
      </c>
      <c r="E39" s="65" t="s">
        <v>32</v>
      </c>
      <c r="F39" s="65" t="s">
        <v>33</v>
      </c>
      <c r="G39" s="65" t="s">
        <v>32</v>
      </c>
      <c r="H39" s="65" t="s">
        <v>35</v>
      </c>
      <c r="I39" s="53">
        <v>29401</v>
      </c>
      <c r="J39" s="33" t="s">
        <v>38</v>
      </c>
      <c r="K39" s="31" t="s">
        <v>82</v>
      </c>
      <c r="L39" s="44" t="s">
        <v>83</v>
      </c>
      <c r="M39" s="54"/>
      <c r="N39" s="54"/>
      <c r="O39" s="45" t="s">
        <v>34</v>
      </c>
      <c r="P39" s="46">
        <v>1</v>
      </c>
      <c r="Q39" s="47">
        <v>9100</v>
      </c>
      <c r="R39" s="48" t="s">
        <v>53</v>
      </c>
      <c r="S39" s="49">
        <f t="shared" si="0"/>
        <v>9100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29">
        <f t="shared" si="1"/>
        <v>9100</v>
      </c>
      <c r="AA39" s="29">
        <v>0</v>
      </c>
      <c r="AB39" s="29">
        <v>0</v>
      </c>
      <c r="AC39" s="29">
        <v>0</v>
      </c>
      <c r="AD39" s="29">
        <v>0</v>
      </c>
      <c r="AE39" s="29">
        <v>0</v>
      </c>
    </row>
    <row r="40" spans="1:31" s="60" customFormat="1" ht="21" x14ac:dyDescent="0.25">
      <c r="A40" s="23" t="s">
        <v>30</v>
      </c>
      <c r="B40" s="65" t="s">
        <v>31</v>
      </c>
      <c r="C40" s="65">
        <v>51321</v>
      </c>
      <c r="D40" s="65" t="s">
        <v>31</v>
      </c>
      <c r="E40" s="65" t="s">
        <v>32</v>
      </c>
      <c r="F40" s="65" t="s">
        <v>33</v>
      </c>
      <c r="G40" s="58" t="s">
        <v>32</v>
      </c>
      <c r="H40" s="65" t="s">
        <v>35</v>
      </c>
      <c r="I40" s="53">
        <v>31401</v>
      </c>
      <c r="J40" s="55" t="s">
        <v>72</v>
      </c>
      <c r="K40" s="53"/>
      <c r="L40" s="56"/>
      <c r="M40" s="57"/>
      <c r="N40" s="57"/>
      <c r="O40" s="1" t="s">
        <v>51</v>
      </c>
      <c r="P40" s="58" t="s">
        <v>52</v>
      </c>
      <c r="Q40" s="27">
        <v>8878.5400000000009</v>
      </c>
      <c r="R40" s="22" t="s">
        <v>53</v>
      </c>
      <c r="S40" s="59">
        <f t="shared" ref="S40:S41" si="2">P40*Q40</f>
        <v>8878.5400000000009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f t="shared" si="1"/>
        <v>8878.5400000000009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</row>
    <row r="41" spans="1:31" s="60" customFormat="1" ht="21" x14ac:dyDescent="0.25">
      <c r="A41" s="23" t="s">
        <v>30</v>
      </c>
      <c r="B41" s="65" t="s">
        <v>31</v>
      </c>
      <c r="C41" s="65">
        <v>51321</v>
      </c>
      <c r="D41" s="65" t="s">
        <v>31</v>
      </c>
      <c r="E41" s="65" t="s">
        <v>32</v>
      </c>
      <c r="F41" s="65" t="s">
        <v>33</v>
      </c>
      <c r="G41" s="58" t="s">
        <v>32</v>
      </c>
      <c r="H41" s="65" t="s">
        <v>35</v>
      </c>
      <c r="I41" s="53">
        <v>31801</v>
      </c>
      <c r="J41" s="55" t="s">
        <v>119</v>
      </c>
      <c r="K41" s="53"/>
      <c r="L41" s="56"/>
      <c r="M41" s="57"/>
      <c r="N41" s="57"/>
      <c r="O41" s="1"/>
      <c r="P41" s="58" t="s">
        <v>52</v>
      </c>
      <c r="Q41" s="27">
        <v>584.41</v>
      </c>
      <c r="R41" s="22" t="s">
        <v>53</v>
      </c>
      <c r="S41" s="59">
        <f t="shared" si="2"/>
        <v>584.41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f t="shared" si="1"/>
        <v>584.41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</row>
    <row r="42" spans="1:31" s="62" customFormat="1" ht="21" x14ac:dyDescent="0.25">
      <c r="A42" s="36" t="s">
        <v>30</v>
      </c>
      <c r="B42" s="39" t="s">
        <v>31</v>
      </c>
      <c r="C42" s="67">
        <v>51326</v>
      </c>
      <c r="D42" s="39" t="s">
        <v>31</v>
      </c>
      <c r="E42" s="66" t="s">
        <v>32</v>
      </c>
      <c r="F42" s="39" t="s">
        <v>33</v>
      </c>
      <c r="G42" s="66" t="s">
        <v>32</v>
      </c>
      <c r="H42" s="39" t="s">
        <v>50</v>
      </c>
      <c r="I42" s="39">
        <v>32601</v>
      </c>
      <c r="J42" s="32" t="s">
        <v>56</v>
      </c>
      <c r="K42" s="1"/>
      <c r="L42" s="32"/>
      <c r="M42" s="61"/>
      <c r="N42" s="61"/>
      <c r="O42" s="1" t="s">
        <v>51</v>
      </c>
      <c r="P42" s="12" t="s">
        <v>52</v>
      </c>
      <c r="Q42" s="17">
        <v>1962.3600000000001</v>
      </c>
      <c r="R42" s="21" t="s">
        <v>53</v>
      </c>
      <c r="S42" s="4">
        <f t="shared" ref="S42:S43" si="3">Q42</f>
        <v>1962.3600000000001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f t="shared" si="1"/>
        <v>1962.3600000000001</v>
      </c>
      <c r="AA42" s="29">
        <v>0</v>
      </c>
      <c r="AB42" s="29">
        <v>0</v>
      </c>
      <c r="AC42" s="29">
        <v>0</v>
      </c>
      <c r="AD42" s="29">
        <v>0</v>
      </c>
      <c r="AE42" s="29">
        <v>0</v>
      </c>
    </row>
    <row r="43" spans="1:31" s="62" customFormat="1" ht="21" x14ac:dyDescent="0.25">
      <c r="A43" s="36" t="s">
        <v>30</v>
      </c>
      <c r="B43" s="39" t="s">
        <v>31</v>
      </c>
      <c r="C43" s="67">
        <v>51316</v>
      </c>
      <c r="D43" s="39" t="s">
        <v>31</v>
      </c>
      <c r="E43" s="66" t="s">
        <v>32</v>
      </c>
      <c r="F43" s="39" t="s">
        <v>33</v>
      </c>
      <c r="G43" s="66" t="s">
        <v>32</v>
      </c>
      <c r="H43" s="39" t="s">
        <v>50</v>
      </c>
      <c r="I43" s="68">
        <v>31602</v>
      </c>
      <c r="J43" s="32" t="s">
        <v>59</v>
      </c>
      <c r="K43" s="1"/>
      <c r="L43" s="32"/>
      <c r="M43" s="61"/>
      <c r="N43" s="61"/>
      <c r="O43" s="1" t="s">
        <v>51</v>
      </c>
      <c r="P43" s="12" t="s">
        <v>52</v>
      </c>
      <c r="Q43" s="13">
        <v>399</v>
      </c>
      <c r="R43" s="21" t="s">
        <v>53</v>
      </c>
      <c r="S43" s="4">
        <f t="shared" si="3"/>
        <v>399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f t="shared" si="1"/>
        <v>399</v>
      </c>
      <c r="AA43" s="29">
        <v>0</v>
      </c>
      <c r="AB43" s="29">
        <v>0</v>
      </c>
      <c r="AC43" s="29">
        <v>0</v>
      </c>
      <c r="AD43" s="29">
        <v>0</v>
      </c>
      <c r="AE43" s="29">
        <v>0</v>
      </c>
    </row>
    <row r="44" spans="1:31" s="62" customFormat="1" ht="21" x14ac:dyDescent="0.25">
      <c r="A44" s="36" t="s">
        <v>30</v>
      </c>
      <c r="B44" s="39" t="s">
        <v>31</v>
      </c>
      <c r="C44" s="67">
        <v>51336</v>
      </c>
      <c r="D44" s="39" t="s">
        <v>31</v>
      </c>
      <c r="E44" s="66" t="s">
        <v>32</v>
      </c>
      <c r="F44" s="39" t="s">
        <v>33</v>
      </c>
      <c r="G44" s="66" t="s">
        <v>32</v>
      </c>
      <c r="H44" s="39" t="s">
        <v>35</v>
      </c>
      <c r="I44" s="39">
        <v>33602</v>
      </c>
      <c r="J44" s="32" t="s">
        <v>57</v>
      </c>
      <c r="K44" s="1"/>
      <c r="L44" s="32"/>
      <c r="M44" s="61"/>
      <c r="N44" s="61"/>
      <c r="O44" s="1" t="s">
        <v>51</v>
      </c>
      <c r="P44" s="12" t="s">
        <v>52</v>
      </c>
      <c r="Q44" s="13">
        <v>3463.89</v>
      </c>
      <c r="R44" s="21" t="s">
        <v>53</v>
      </c>
      <c r="S44" s="4">
        <f t="shared" ref="S44:S48" si="4">Q44</f>
        <v>3463.89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f t="shared" si="1"/>
        <v>3463.89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</row>
    <row r="45" spans="1:31" s="62" customFormat="1" ht="21" x14ac:dyDescent="0.25">
      <c r="A45" s="36" t="s">
        <v>30</v>
      </c>
      <c r="B45" s="39" t="s">
        <v>31</v>
      </c>
      <c r="C45" s="67">
        <v>51338</v>
      </c>
      <c r="D45" s="39" t="s">
        <v>31</v>
      </c>
      <c r="E45" s="66" t="s">
        <v>32</v>
      </c>
      <c r="F45" s="39" t="s">
        <v>33</v>
      </c>
      <c r="G45" s="66" t="s">
        <v>32</v>
      </c>
      <c r="H45" s="39" t="s">
        <v>50</v>
      </c>
      <c r="I45" s="39">
        <v>33801</v>
      </c>
      <c r="J45" s="14" t="s">
        <v>58</v>
      </c>
      <c r="K45" s="1"/>
      <c r="L45" s="32"/>
      <c r="M45" s="61"/>
      <c r="N45" s="61"/>
      <c r="O45" s="1" t="s">
        <v>51</v>
      </c>
      <c r="P45" s="12" t="s">
        <v>52</v>
      </c>
      <c r="Q45" s="16">
        <v>58000</v>
      </c>
      <c r="R45" s="22" t="s">
        <v>53</v>
      </c>
      <c r="S45" s="4">
        <f t="shared" si="4"/>
        <v>58000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f t="shared" si="1"/>
        <v>58000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</row>
    <row r="46" spans="1:31" s="62" customFormat="1" ht="21" x14ac:dyDescent="0.25">
      <c r="A46" s="36" t="s">
        <v>30</v>
      </c>
      <c r="B46" s="39" t="s">
        <v>31</v>
      </c>
      <c r="C46" s="67">
        <v>51352</v>
      </c>
      <c r="D46" s="39" t="s">
        <v>31</v>
      </c>
      <c r="E46" s="66" t="s">
        <v>32</v>
      </c>
      <c r="F46" s="39" t="s">
        <v>33</v>
      </c>
      <c r="G46" s="66" t="s">
        <v>32</v>
      </c>
      <c r="H46" s="39" t="s">
        <v>50</v>
      </c>
      <c r="I46" s="39">
        <v>35201</v>
      </c>
      <c r="J46" s="14" t="s">
        <v>120</v>
      </c>
      <c r="K46" s="1"/>
      <c r="L46" s="32"/>
      <c r="M46" s="61"/>
      <c r="N46" s="61"/>
      <c r="O46" s="1" t="s">
        <v>51</v>
      </c>
      <c r="P46" s="12" t="s">
        <v>52</v>
      </c>
      <c r="Q46" s="18">
        <v>2760.8</v>
      </c>
      <c r="R46" s="22" t="s">
        <v>53</v>
      </c>
      <c r="S46" s="4">
        <f t="shared" si="4"/>
        <v>2760.8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f t="shared" si="1"/>
        <v>2760.8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</row>
    <row r="47" spans="1:31" s="62" customFormat="1" ht="31.5" x14ac:dyDescent="0.25">
      <c r="A47" s="36" t="s">
        <v>30</v>
      </c>
      <c r="B47" s="39" t="s">
        <v>31</v>
      </c>
      <c r="C47" s="67">
        <v>51355</v>
      </c>
      <c r="D47" s="39" t="s">
        <v>31</v>
      </c>
      <c r="E47" s="66" t="s">
        <v>32</v>
      </c>
      <c r="F47" s="39" t="s">
        <v>33</v>
      </c>
      <c r="G47" s="66" t="s">
        <v>32</v>
      </c>
      <c r="H47" s="39" t="s">
        <v>35</v>
      </c>
      <c r="I47" s="39">
        <v>35501</v>
      </c>
      <c r="J47" s="33" t="s">
        <v>54</v>
      </c>
      <c r="K47" s="1"/>
      <c r="L47" s="32"/>
      <c r="M47" s="61"/>
      <c r="N47" s="61"/>
      <c r="O47" s="1" t="s">
        <v>51</v>
      </c>
      <c r="P47" s="12" t="s">
        <v>52</v>
      </c>
      <c r="Q47" s="19">
        <v>8128</v>
      </c>
      <c r="R47" s="22" t="s">
        <v>53</v>
      </c>
      <c r="S47" s="4">
        <f t="shared" si="4"/>
        <v>8128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f t="shared" si="1"/>
        <v>8128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</row>
    <row r="48" spans="1:31" s="62" customFormat="1" ht="21" x14ac:dyDescent="0.25">
      <c r="A48" s="36" t="s">
        <v>30</v>
      </c>
      <c r="B48" s="39" t="s">
        <v>31</v>
      </c>
      <c r="C48" s="67">
        <v>51358</v>
      </c>
      <c r="D48" s="39" t="s">
        <v>31</v>
      </c>
      <c r="E48" s="66" t="s">
        <v>32</v>
      </c>
      <c r="F48" s="39" t="s">
        <v>33</v>
      </c>
      <c r="G48" s="66" t="s">
        <v>32</v>
      </c>
      <c r="H48" s="39" t="s">
        <v>50</v>
      </c>
      <c r="I48" s="39">
        <v>35801</v>
      </c>
      <c r="J48" s="33" t="s">
        <v>55</v>
      </c>
      <c r="K48" s="1"/>
      <c r="L48" s="32"/>
      <c r="M48" s="61"/>
      <c r="N48" s="61"/>
      <c r="O48" s="1" t="s">
        <v>51</v>
      </c>
      <c r="P48" s="15" t="s">
        <v>52</v>
      </c>
      <c r="Q48" s="13">
        <v>40922.480000000003</v>
      </c>
      <c r="R48" s="22" t="s">
        <v>53</v>
      </c>
      <c r="S48" s="4">
        <f t="shared" si="4"/>
        <v>40922.480000000003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f t="shared" si="1"/>
        <v>40922.480000000003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</row>
    <row r="49" spans="1:31" s="63" customFormat="1" ht="47.25" customHeight="1" x14ac:dyDescent="0.35">
      <c r="A49" s="39" t="s">
        <v>122</v>
      </c>
      <c r="B49" s="39" t="s">
        <v>123</v>
      </c>
      <c r="C49" s="39">
        <v>11510</v>
      </c>
      <c r="D49" s="39" t="s">
        <v>123</v>
      </c>
      <c r="E49" s="39" t="s">
        <v>32</v>
      </c>
      <c r="F49" s="39" t="s">
        <v>33</v>
      </c>
      <c r="G49" s="40" t="s">
        <v>32</v>
      </c>
      <c r="H49" s="39" t="s">
        <v>35</v>
      </c>
      <c r="I49" s="39">
        <v>29301</v>
      </c>
      <c r="J49" s="33" t="s">
        <v>124</v>
      </c>
      <c r="K49" s="39" t="s">
        <v>125</v>
      </c>
      <c r="L49" s="33" t="s">
        <v>126</v>
      </c>
      <c r="M49" s="33"/>
      <c r="N49" s="33"/>
      <c r="O49" s="39" t="s">
        <v>127</v>
      </c>
      <c r="P49" s="41">
        <v>3</v>
      </c>
      <c r="Q49" s="42">
        <v>178.67</v>
      </c>
      <c r="R49" s="39" t="s">
        <v>128</v>
      </c>
      <c r="S49" s="43">
        <f>P49*Q49</f>
        <v>536.01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42">
        <v>536.01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</row>
    <row r="50" spans="1:31" s="63" customFormat="1" ht="47.25" customHeight="1" x14ac:dyDescent="0.35">
      <c r="A50" s="39" t="s">
        <v>122</v>
      </c>
      <c r="B50" s="39" t="s">
        <v>123</v>
      </c>
      <c r="C50" s="39">
        <v>51313</v>
      </c>
      <c r="D50" s="39" t="s">
        <v>123</v>
      </c>
      <c r="E50" s="39" t="s">
        <v>32</v>
      </c>
      <c r="F50" s="39" t="s">
        <v>33</v>
      </c>
      <c r="G50" s="40" t="s">
        <v>32</v>
      </c>
      <c r="H50" s="39" t="s">
        <v>50</v>
      </c>
      <c r="I50" s="39">
        <v>3141</v>
      </c>
      <c r="J50" s="33" t="s">
        <v>129</v>
      </c>
      <c r="K50" s="39"/>
      <c r="L50" s="33" t="s">
        <v>129</v>
      </c>
      <c r="M50" s="33"/>
      <c r="N50" s="33"/>
      <c r="O50" s="39" t="s">
        <v>130</v>
      </c>
      <c r="P50" s="41">
        <v>1</v>
      </c>
      <c r="Q50" s="42">
        <v>758.31</v>
      </c>
      <c r="R50" s="39" t="s">
        <v>128</v>
      </c>
      <c r="S50" s="43">
        <f t="shared" ref="S50" si="5">P50*Q50</f>
        <v>758.31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42">
        <v>758.31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</row>
    <row r="51" spans="1:31" s="63" customFormat="1" ht="47.25" customHeight="1" x14ac:dyDescent="0.35">
      <c r="A51" s="39" t="s">
        <v>122</v>
      </c>
      <c r="B51" s="39" t="s">
        <v>123</v>
      </c>
      <c r="C51" s="39">
        <v>51326</v>
      </c>
      <c r="D51" s="39" t="s">
        <v>123</v>
      </c>
      <c r="E51" s="39" t="s">
        <v>32</v>
      </c>
      <c r="F51" s="39" t="s">
        <v>33</v>
      </c>
      <c r="G51" s="40" t="s">
        <v>32</v>
      </c>
      <c r="H51" s="39" t="s">
        <v>50</v>
      </c>
      <c r="I51" s="39">
        <v>32601</v>
      </c>
      <c r="J51" s="33" t="s">
        <v>131</v>
      </c>
      <c r="K51" s="39"/>
      <c r="L51" s="33" t="s">
        <v>132</v>
      </c>
      <c r="M51" s="33"/>
      <c r="N51" s="33"/>
      <c r="O51" s="39"/>
      <c r="P51" s="41">
        <v>1</v>
      </c>
      <c r="Q51" s="42">
        <v>2884.82</v>
      </c>
      <c r="R51" s="39" t="s">
        <v>128</v>
      </c>
      <c r="S51" s="43">
        <f>P51*Q51</f>
        <v>2884.82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42">
        <v>2884.82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</row>
    <row r="52" spans="1:31" s="64" customFormat="1" ht="47.25" customHeight="1" x14ac:dyDescent="0.35">
      <c r="A52" s="39" t="s">
        <v>122</v>
      </c>
      <c r="B52" s="39" t="s">
        <v>123</v>
      </c>
      <c r="C52" s="39">
        <v>51338</v>
      </c>
      <c r="D52" s="39" t="s">
        <v>123</v>
      </c>
      <c r="E52" s="40" t="s">
        <v>32</v>
      </c>
      <c r="F52" s="39" t="s">
        <v>33</v>
      </c>
      <c r="G52" s="40" t="s">
        <v>32</v>
      </c>
      <c r="H52" s="39" t="s">
        <v>50</v>
      </c>
      <c r="I52" s="39">
        <v>33801</v>
      </c>
      <c r="J52" s="33" t="s">
        <v>133</v>
      </c>
      <c r="K52" s="39"/>
      <c r="L52" s="33" t="s">
        <v>134</v>
      </c>
      <c r="M52" s="33"/>
      <c r="N52" s="33"/>
      <c r="O52" s="39" t="s">
        <v>130</v>
      </c>
      <c r="P52" s="41">
        <v>1</v>
      </c>
      <c r="Q52" s="42">
        <v>59914</v>
      </c>
      <c r="R52" s="39" t="s">
        <v>128</v>
      </c>
      <c r="S52" s="43">
        <f t="shared" ref="S52:S66" si="6">P52*Q52</f>
        <v>59914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42">
        <v>59914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</row>
    <row r="53" spans="1:31" s="64" customFormat="1" ht="47.25" customHeight="1" x14ac:dyDescent="0.35">
      <c r="A53" s="39" t="s">
        <v>122</v>
      </c>
      <c r="B53" s="39" t="s">
        <v>123</v>
      </c>
      <c r="C53" s="39">
        <v>51358</v>
      </c>
      <c r="D53" s="39" t="s">
        <v>123</v>
      </c>
      <c r="E53" s="40" t="s">
        <v>32</v>
      </c>
      <c r="F53" s="39" t="s">
        <v>33</v>
      </c>
      <c r="G53" s="40" t="s">
        <v>32</v>
      </c>
      <c r="H53" s="39" t="s">
        <v>50</v>
      </c>
      <c r="I53" s="39">
        <v>35801</v>
      </c>
      <c r="J53" s="33" t="s">
        <v>135</v>
      </c>
      <c r="K53" s="39"/>
      <c r="L53" s="33" t="s">
        <v>136</v>
      </c>
      <c r="M53" s="33"/>
      <c r="N53" s="33"/>
      <c r="O53" s="39" t="s">
        <v>130</v>
      </c>
      <c r="P53" s="41">
        <v>1</v>
      </c>
      <c r="Q53" s="42">
        <v>17597.919999999998</v>
      </c>
      <c r="R53" s="39" t="s">
        <v>128</v>
      </c>
      <c r="S53" s="43">
        <f t="shared" si="6"/>
        <v>17597.919999999998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42">
        <v>17597.919999999998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</row>
    <row r="54" spans="1:31" s="64" customFormat="1" ht="47.25" customHeight="1" x14ac:dyDescent="0.35">
      <c r="A54" s="39" t="s">
        <v>122</v>
      </c>
      <c r="B54" s="39" t="s">
        <v>123</v>
      </c>
      <c r="C54" s="39">
        <v>11510</v>
      </c>
      <c r="D54" s="39" t="s">
        <v>123</v>
      </c>
      <c r="E54" s="39" t="s">
        <v>32</v>
      </c>
      <c r="F54" s="39" t="s">
        <v>36</v>
      </c>
      <c r="G54" s="40" t="s">
        <v>137</v>
      </c>
      <c r="H54" s="39" t="s">
        <v>35</v>
      </c>
      <c r="I54" s="39">
        <v>21101</v>
      </c>
      <c r="J54" s="33" t="s">
        <v>138</v>
      </c>
      <c r="K54" s="39" t="s">
        <v>139</v>
      </c>
      <c r="L54" s="33" t="s">
        <v>140</v>
      </c>
      <c r="M54" s="33"/>
      <c r="N54" s="33"/>
      <c r="O54" s="39" t="s">
        <v>141</v>
      </c>
      <c r="P54" s="41">
        <v>10</v>
      </c>
      <c r="Q54" s="42">
        <v>48.24</v>
      </c>
      <c r="R54" s="39" t="s">
        <v>128</v>
      </c>
      <c r="S54" s="43">
        <f t="shared" si="6"/>
        <v>482.40000000000003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42">
        <v>482.40000000000003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</row>
    <row r="55" spans="1:31" s="64" customFormat="1" ht="47.25" customHeight="1" x14ac:dyDescent="0.35">
      <c r="A55" s="39" t="s">
        <v>122</v>
      </c>
      <c r="B55" s="39" t="s">
        <v>123</v>
      </c>
      <c r="C55" s="39">
        <v>11510</v>
      </c>
      <c r="D55" s="39" t="s">
        <v>123</v>
      </c>
      <c r="E55" s="39" t="s">
        <v>32</v>
      </c>
      <c r="F55" s="39" t="s">
        <v>36</v>
      </c>
      <c r="G55" s="40" t="s">
        <v>137</v>
      </c>
      <c r="H55" s="39" t="s">
        <v>35</v>
      </c>
      <c r="I55" s="39">
        <v>21101</v>
      </c>
      <c r="J55" s="33" t="s">
        <v>138</v>
      </c>
      <c r="K55" s="39" t="s">
        <v>142</v>
      </c>
      <c r="L55" s="33" t="s">
        <v>143</v>
      </c>
      <c r="M55" s="33"/>
      <c r="N55" s="33"/>
      <c r="O55" s="39" t="s">
        <v>144</v>
      </c>
      <c r="P55" s="41">
        <v>2</v>
      </c>
      <c r="Q55" s="42">
        <v>45</v>
      </c>
      <c r="R55" s="39" t="s">
        <v>128</v>
      </c>
      <c r="S55" s="43">
        <f t="shared" si="6"/>
        <v>90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42">
        <v>90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</row>
    <row r="56" spans="1:31" s="64" customFormat="1" ht="47.25" customHeight="1" x14ac:dyDescent="0.35">
      <c r="A56" s="39" t="s">
        <v>122</v>
      </c>
      <c r="B56" s="39" t="s">
        <v>123</v>
      </c>
      <c r="C56" s="39">
        <v>11510</v>
      </c>
      <c r="D56" s="39" t="s">
        <v>123</v>
      </c>
      <c r="E56" s="39" t="s">
        <v>32</v>
      </c>
      <c r="F56" s="39" t="s">
        <v>36</v>
      </c>
      <c r="G56" s="40" t="s">
        <v>137</v>
      </c>
      <c r="H56" s="39" t="s">
        <v>35</v>
      </c>
      <c r="I56" s="39">
        <v>21101</v>
      </c>
      <c r="J56" s="33" t="s">
        <v>138</v>
      </c>
      <c r="K56" s="39" t="s">
        <v>145</v>
      </c>
      <c r="L56" s="33" t="s">
        <v>146</v>
      </c>
      <c r="M56" s="33"/>
      <c r="N56" s="33"/>
      <c r="O56" s="39" t="s">
        <v>147</v>
      </c>
      <c r="P56" s="41">
        <v>30</v>
      </c>
      <c r="Q56" s="42">
        <v>25.64</v>
      </c>
      <c r="R56" s="39" t="s">
        <v>128</v>
      </c>
      <c r="S56" s="43">
        <f t="shared" si="6"/>
        <v>769.2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42">
        <v>769.2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</row>
    <row r="57" spans="1:31" s="64" customFormat="1" ht="47.25" customHeight="1" x14ac:dyDescent="0.35">
      <c r="A57" s="39" t="s">
        <v>122</v>
      </c>
      <c r="B57" s="39" t="s">
        <v>123</v>
      </c>
      <c r="C57" s="39">
        <v>11510</v>
      </c>
      <c r="D57" s="39" t="s">
        <v>123</v>
      </c>
      <c r="E57" s="39" t="s">
        <v>32</v>
      </c>
      <c r="F57" s="39" t="s">
        <v>36</v>
      </c>
      <c r="G57" s="40" t="s">
        <v>137</v>
      </c>
      <c r="H57" s="39" t="s">
        <v>35</v>
      </c>
      <c r="I57" s="39">
        <v>21101</v>
      </c>
      <c r="J57" s="33" t="s">
        <v>138</v>
      </c>
      <c r="K57" s="39" t="s">
        <v>148</v>
      </c>
      <c r="L57" s="33" t="s">
        <v>149</v>
      </c>
      <c r="M57" s="33"/>
      <c r="N57" s="33"/>
      <c r="O57" s="39" t="s">
        <v>127</v>
      </c>
      <c r="P57" s="41">
        <v>5</v>
      </c>
      <c r="Q57" s="42">
        <v>14.59</v>
      </c>
      <c r="R57" s="39" t="s">
        <v>128</v>
      </c>
      <c r="S57" s="43">
        <f t="shared" si="6"/>
        <v>72.95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42">
        <v>72.95</v>
      </c>
      <c r="AA57" s="29">
        <v>0</v>
      </c>
      <c r="AB57" s="29">
        <v>0</v>
      </c>
      <c r="AC57" s="29">
        <v>0</v>
      </c>
      <c r="AD57" s="29">
        <v>0</v>
      </c>
      <c r="AE57" s="29">
        <v>0</v>
      </c>
    </row>
    <row r="58" spans="1:31" s="64" customFormat="1" ht="47.25" customHeight="1" x14ac:dyDescent="0.35">
      <c r="A58" s="39" t="s">
        <v>122</v>
      </c>
      <c r="B58" s="39" t="s">
        <v>123</v>
      </c>
      <c r="C58" s="39">
        <v>11510</v>
      </c>
      <c r="D58" s="39" t="s">
        <v>123</v>
      </c>
      <c r="E58" s="39" t="s">
        <v>32</v>
      </c>
      <c r="F58" s="39" t="s">
        <v>36</v>
      </c>
      <c r="G58" s="40" t="s">
        <v>137</v>
      </c>
      <c r="H58" s="39" t="s">
        <v>35</v>
      </c>
      <c r="I58" s="39">
        <v>21101</v>
      </c>
      <c r="J58" s="33" t="s">
        <v>138</v>
      </c>
      <c r="K58" s="39" t="s">
        <v>150</v>
      </c>
      <c r="L58" s="33" t="s">
        <v>151</v>
      </c>
      <c r="M58" s="33"/>
      <c r="N58" s="33"/>
      <c r="O58" s="39" t="s">
        <v>127</v>
      </c>
      <c r="P58" s="41">
        <v>2</v>
      </c>
      <c r="Q58" s="42">
        <v>25.55</v>
      </c>
      <c r="R58" s="39" t="s">
        <v>128</v>
      </c>
      <c r="S58" s="43">
        <f t="shared" si="6"/>
        <v>51.1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42">
        <v>51.1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</row>
    <row r="59" spans="1:31" s="64" customFormat="1" ht="47.25" customHeight="1" x14ac:dyDescent="0.35">
      <c r="A59" s="39" t="s">
        <v>122</v>
      </c>
      <c r="B59" s="39" t="s">
        <v>123</v>
      </c>
      <c r="C59" s="39">
        <v>11510</v>
      </c>
      <c r="D59" s="39" t="s">
        <v>123</v>
      </c>
      <c r="E59" s="39" t="s">
        <v>32</v>
      </c>
      <c r="F59" s="39" t="s">
        <v>36</v>
      </c>
      <c r="G59" s="40" t="s">
        <v>137</v>
      </c>
      <c r="H59" s="39" t="s">
        <v>35</v>
      </c>
      <c r="I59" s="39">
        <v>21101</v>
      </c>
      <c r="J59" s="33" t="s">
        <v>138</v>
      </c>
      <c r="K59" s="39" t="s">
        <v>152</v>
      </c>
      <c r="L59" s="33" t="s">
        <v>74</v>
      </c>
      <c r="M59" s="33"/>
      <c r="N59" s="33"/>
      <c r="O59" s="39" t="s">
        <v>127</v>
      </c>
      <c r="P59" s="41">
        <v>1</v>
      </c>
      <c r="Q59" s="42">
        <v>113.7</v>
      </c>
      <c r="R59" s="39" t="s">
        <v>128</v>
      </c>
      <c r="S59" s="43">
        <f t="shared" si="6"/>
        <v>113.7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42">
        <v>113.7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</row>
    <row r="60" spans="1:31" s="64" customFormat="1" ht="47.25" customHeight="1" x14ac:dyDescent="0.35">
      <c r="A60" s="39" t="s">
        <v>122</v>
      </c>
      <c r="B60" s="39" t="s">
        <v>123</v>
      </c>
      <c r="C60" s="39">
        <v>11510</v>
      </c>
      <c r="D60" s="39" t="s">
        <v>123</v>
      </c>
      <c r="E60" s="39" t="s">
        <v>32</v>
      </c>
      <c r="F60" s="39" t="s">
        <v>36</v>
      </c>
      <c r="G60" s="40" t="s">
        <v>137</v>
      </c>
      <c r="H60" s="39" t="s">
        <v>35</v>
      </c>
      <c r="I60" s="39">
        <v>21101</v>
      </c>
      <c r="J60" s="33" t="s">
        <v>138</v>
      </c>
      <c r="K60" s="39" t="s">
        <v>153</v>
      </c>
      <c r="L60" s="33" t="s">
        <v>154</v>
      </c>
      <c r="M60" s="33"/>
      <c r="N60" s="33"/>
      <c r="O60" s="39" t="s">
        <v>147</v>
      </c>
      <c r="P60" s="41">
        <v>3</v>
      </c>
      <c r="Q60" s="42">
        <v>50.04</v>
      </c>
      <c r="R60" s="39" t="s">
        <v>128</v>
      </c>
      <c r="S60" s="43">
        <f t="shared" si="6"/>
        <v>150.12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42">
        <v>150.12</v>
      </c>
      <c r="AA60" s="29">
        <v>0</v>
      </c>
      <c r="AB60" s="29">
        <v>0</v>
      </c>
      <c r="AC60" s="29">
        <v>0</v>
      </c>
      <c r="AD60" s="29">
        <v>0</v>
      </c>
      <c r="AE60" s="29">
        <v>0</v>
      </c>
    </row>
    <row r="61" spans="1:31" s="64" customFormat="1" ht="47.25" customHeight="1" x14ac:dyDescent="0.35">
      <c r="A61" s="39" t="s">
        <v>122</v>
      </c>
      <c r="B61" s="39" t="s">
        <v>123</v>
      </c>
      <c r="C61" s="39">
        <v>11510</v>
      </c>
      <c r="D61" s="39" t="s">
        <v>123</v>
      </c>
      <c r="E61" s="39" t="s">
        <v>32</v>
      </c>
      <c r="F61" s="39" t="s">
        <v>36</v>
      </c>
      <c r="G61" s="40" t="s">
        <v>137</v>
      </c>
      <c r="H61" s="39" t="s">
        <v>35</v>
      </c>
      <c r="I61" s="39">
        <v>21101</v>
      </c>
      <c r="J61" s="33" t="s">
        <v>138</v>
      </c>
      <c r="K61" s="39" t="s">
        <v>155</v>
      </c>
      <c r="L61" s="33" t="s">
        <v>156</v>
      </c>
      <c r="M61" s="33"/>
      <c r="N61" s="33"/>
      <c r="O61" s="39" t="s">
        <v>147</v>
      </c>
      <c r="P61" s="41">
        <v>1</v>
      </c>
      <c r="Q61" s="42">
        <v>223.13</v>
      </c>
      <c r="R61" s="39" t="s">
        <v>128</v>
      </c>
      <c r="S61" s="43">
        <f t="shared" si="6"/>
        <v>223.13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42">
        <v>223.13</v>
      </c>
      <c r="AA61" s="29">
        <v>0</v>
      </c>
      <c r="AB61" s="29">
        <v>0</v>
      </c>
      <c r="AC61" s="29">
        <v>0</v>
      </c>
      <c r="AD61" s="29">
        <v>0</v>
      </c>
      <c r="AE61" s="29">
        <v>0</v>
      </c>
    </row>
    <row r="62" spans="1:31" s="64" customFormat="1" ht="47.25" customHeight="1" x14ac:dyDescent="0.35">
      <c r="A62" s="39" t="s">
        <v>122</v>
      </c>
      <c r="B62" s="39" t="s">
        <v>123</v>
      </c>
      <c r="C62" s="39">
        <v>11510</v>
      </c>
      <c r="D62" s="39" t="s">
        <v>123</v>
      </c>
      <c r="E62" s="39" t="s">
        <v>32</v>
      </c>
      <c r="F62" s="39" t="s">
        <v>36</v>
      </c>
      <c r="G62" s="40" t="s">
        <v>137</v>
      </c>
      <c r="H62" s="39" t="s">
        <v>35</v>
      </c>
      <c r="I62" s="39">
        <v>21601</v>
      </c>
      <c r="J62" s="33" t="s">
        <v>157</v>
      </c>
      <c r="K62" s="39" t="s">
        <v>158</v>
      </c>
      <c r="L62" s="33" t="s">
        <v>159</v>
      </c>
      <c r="M62" s="33"/>
      <c r="N62" s="33"/>
      <c r="O62" s="39" t="s">
        <v>127</v>
      </c>
      <c r="P62" s="41">
        <v>3</v>
      </c>
      <c r="Q62" s="42">
        <v>38</v>
      </c>
      <c r="R62" s="39" t="s">
        <v>128</v>
      </c>
      <c r="S62" s="43">
        <f t="shared" si="6"/>
        <v>114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42">
        <v>114</v>
      </c>
      <c r="AA62" s="29">
        <v>0</v>
      </c>
      <c r="AB62" s="29">
        <v>0</v>
      </c>
      <c r="AC62" s="29">
        <v>0</v>
      </c>
      <c r="AD62" s="29">
        <v>0</v>
      </c>
      <c r="AE62" s="29">
        <v>0</v>
      </c>
    </row>
    <row r="63" spans="1:31" s="64" customFormat="1" ht="47.25" customHeight="1" x14ac:dyDescent="0.35">
      <c r="A63" s="39" t="s">
        <v>122</v>
      </c>
      <c r="B63" s="39" t="s">
        <v>123</v>
      </c>
      <c r="C63" s="39">
        <v>11510</v>
      </c>
      <c r="D63" s="39" t="s">
        <v>123</v>
      </c>
      <c r="E63" s="39" t="s">
        <v>32</v>
      </c>
      <c r="F63" s="39" t="s">
        <v>36</v>
      </c>
      <c r="G63" s="40" t="s">
        <v>137</v>
      </c>
      <c r="H63" s="39" t="s">
        <v>35</v>
      </c>
      <c r="I63" s="39">
        <v>22104</v>
      </c>
      <c r="J63" s="33" t="s">
        <v>160</v>
      </c>
      <c r="K63" s="39" t="s">
        <v>161</v>
      </c>
      <c r="L63" s="33" t="s">
        <v>162</v>
      </c>
      <c r="M63" s="33"/>
      <c r="N63" s="33"/>
      <c r="O63" s="39" t="s">
        <v>127</v>
      </c>
      <c r="P63" s="41">
        <v>25</v>
      </c>
      <c r="Q63" s="42">
        <v>35</v>
      </c>
      <c r="R63" s="39" t="s">
        <v>128</v>
      </c>
      <c r="S63" s="43">
        <f t="shared" si="6"/>
        <v>875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42">
        <v>875</v>
      </c>
      <c r="AA63" s="29">
        <v>0</v>
      </c>
      <c r="AB63" s="29">
        <v>0</v>
      </c>
      <c r="AC63" s="29">
        <v>0</v>
      </c>
      <c r="AD63" s="29">
        <v>0</v>
      </c>
      <c r="AE63" s="29">
        <v>0</v>
      </c>
    </row>
    <row r="64" spans="1:31" s="64" customFormat="1" ht="47.25" customHeight="1" x14ac:dyDescent="0.35">
      <c r="A64" s="39" t="s">
        <v>122</v>
      </c>
      <c r="B64" s="39" t="s">
        <v>123</v>
      </c>
      <c r="C64" s="39">
        <v>11510</v>
      </c>
      <c r="D64" s="39" t="s">
        <v>123</v>
      </c>
      <c r="E64" s="39" t="s">
        <v>32</v>
      </c>
      <c r="F64" s="39" t="s">
        <v>36</v>
      </c>
      <c r="G64" s="40" t="s">
        <v>137</v>
      </c>
      <c r="H64" s="39" t="s">
        <v>163</v>
      </c>
      <c r="I64" s="39">
        <v>27201</v>
      </c>
      <c r="J64" s="33" t="s">
        <v>164</v>
      </c>
      <c r="K64" s="39" t="s">
        <v>165</v>
      </c>
      <c r="L64" s="33" t="s">
        <v>166</v>
      </c>
      <c r="M64" s="33"/>
      <c r="N64" s="33"/>
      <c r="O64" s="39" t="s">
        <v>127</v>
      </c>
      <c r="P64" s="41">
        <v>9</v>
      </c>
      <c r="Q64" s="42">
        <v>299</v>
      </c>
      <c r="R64" s="39" t="s">
        <v>128</v>
      </c>
      <c r="S64" s="43">
        <f t="shared" si="6"/>
        <v>2691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42">
        <v>2691</v>
      </c>
      <c r="AA64" s="29">
        <v>0</v>
      </c>
      <c r="AB64" s="29">
        <v>0</v>
      </c>
      <c r="AC64" s="29">
        <v>0</v>
      </c>
      <c r="AD64" s="29">
        <v>0</v>
      </c>
      <c r="AE64" s="29">
        <v>0</v>
      </c>
    </row>
    <row r="65" spans="1:31" s="64" customFormat="1" ht="47.25" customHeight="1" x14ac:dyDescent="0.35">
      <c r="A65" s="39" t="s">
        <v>122</v>
      </c>
      <c r="B65" s="39" t="s">
        <v>123</v>
      </c>
      <c r="C65" s="39">
        <v>11510</v>
      </c>
      <c r="D65" s="39" t="s">
        <v>123</v>
      </c>
      <c r="E65" s="39" t="s">
        <v>32</v>
      </c>
      <c r="F65" s="39" t="s">
        <v>36</v>
      </c>
      <c r="G65" s="40" t="s">
        <v>137</v>
      </c>
      <c r="H65" s="39" t="s">
        <v>163</v>
      </c>
      <c r="I65" s="39">
        <v>29301</v>
      </c>
      <c r="J65" s="33" t="s">
        <v>124</v>
      </c>
      <c r="K65" s="39" t="s">
        <v>167</v>
      </c>
      <c r="L65" s="33" t="s">
        <v>168</v>
      </c>
      <c r="M65" s="33"/>
      <c r="N65" s="33"/>
      <c r="O65" s="39" t="s">
        <v>127</v>
      </c>
      <c r="P65" s="41">
        <v>2</v>
      </c>
      <c r="Q65" s="42">
        <v>2358.4299999999998</v>
      </c>
      <c r="R65" s="39" t="s">
        <v>128</v>
      </c>
      <c r="S65" s="43">
        <f t="shared" si="6"/>
        <v>4716.8599999999997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42">
        <v>4716.8599999999997</v>
      </c>
      <c r="AA65" s="29">
        <v>0</v>
      </c>
      <c r="AB65" s="29">
        <v>0</v>
      </c>
      <c r="AC65" s="29">
        <v>0</v>
      </c>
      <c r="AD65" s="29">
        <v>0</v>
      </c>
      <c r="AE65" s="29">
        <v>0</v>
      </c>
    </row>
    <row r="66" spans="1:31" s="64" customFormat="1" ht="47.25" customHeight="1" x14ac:dyDescent="0.35">
      <c r="A66" s="39" t="s">
        <v>122</v>
      </c>
      <c r="B66" s="39" t="s">
        <v>123</v>
      </c>
      <c r="C66" s="39">
        <v>51357</v>
      </c>
      <c r="D66" s="39" t="s">
        <v>123</v>
      </c>
      <c r="E66" s="39" t="s">
        <v>32</v>
      </c>
      <c r="F66" s="39" t="s">
        <v>36</v>
      </c>
      <c r="G66" s="40" t="s">
        <v>137</v>
      </c>
      <c r="H66" s="39" t="s">
        <v>163</v>
      </c>
      <c r="I66" s="39">
        <v>35701</v>
      </c>
      <c r="J66" s="33" t="s">
        <v>169</v>
      </c>
      <c r="K66" s="39"/>
      <c r="L66" s="33" t="s">
        <v>170</v>
      </c>
      <c r="M66" s="33"/>
      <c r="N66" s="33"/>
      <c r="O66" s="39" t="s">
        <v>127</v>
      </c>
      <c r="P66" s="41">
        <v>1</v>
      </c>
      <c r="Q66" s="42">
        <v>824</v>
      </c>
      <c r="R66" s="39" t="s">
        <v>128</v>
      </c>
      <c r="S66" s="43">
        <f t="shared" si="6"/>
        <v>824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42">
        <v>824</v>
      </c>
      <c r="AA66" s="29">
        <v>0</v>
      </c>
      <c r="AB66" s="29">
        <v>0</v>
      </c>
      <c r="AC66" s="29">
        <v>0</v>
      </c>
      <c r="AD66" s="29">
        <v>0</v>
      </c>
      <c r="AE66" s="29">
        <v>0</v>
      </c>
    </row>
    <row r="67" spans="1:31" ht="21" x14ac:dyDescent="0.35">
      <c r="A67" s="39" t="s">
        <v>122</v>
      </c>
      <c r="B67" s="39" t="s">
        <v>171</v>
      </c>
      <c r="C67" s="1">
        <v>11510</v>
      </c>
      <c r="D67" s="39" t="s">
        <v>171</v>
      </c>
      <c r="E67" s="69" t="s">
        <v>32</v>
      </c>
      <c r="F67" s="39" t="s">
        <v>36</v>
      </c>
      <c r="G67" s="40" t="s">
        <v>137</v>
      </c>
      <c r="H67" s="39" t="s">
        <v>163</v>
      </c>
      <c r="I67" s="39">
        <v>21601</v>
      </c>
      <c r="J67" s="70" t="s">
        <v>172</v>
      </c>
      <c r="K67" s="39" t="s">
        <v>173</v>
      </c>
      <c r="L67" s="71" t="s">
        <v>174</v>
      </c>
      <c r="M67" s="61"/>
      <c r="N67" s="61"/>
      <c r="O67" s="39" t="s">
        <v>175</v>
      </c>
      <c r="P67" s="39">
        <v>6</v>
      </c>
      <c r="Q67" s="72">
        <v>11.6</v>
      </c>
      <c r="R67" s="39" t="s">
        <v>128</v>
      </c>
      <c r="S67" s="72">
        <f t="shared" ref="S67:S125" si="7">P67*Q67</f>
        <v>69.599999999999994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72">
        <v>69.599999999999994</v>
      </c>
      <c r="AA67" s="29">
        <v>0</v>
      </c>
      <c r="AB67" s="29">
        <v>0</v>
      </c>
      <c r="AC67" s="29">
        <v>0</v>
      </c>
      <c r="AD67" s="29">
        <v>0</v>
      </c>
      <c r="AE67" s="29">
        <v>0</v>
      </c>
    </row>
    <row r="68" spans="1:31" ht="21" x14ac:dyDescent="0.35">
      <c r="A68" s="39" t="s">
        <v>122</v>
      </c>
      <c r="B68" s="39" t="s">
        <v>171</v>
      </c>
      <c r="C68" s="1">
        <v>11510</v>
      </c>
      <c r="D68" s="39" t="s">
        <v>171</v>
      </c>
      <c r="E68" s="69" t="s">
        <v>32</v>
      </c>
      <c r="F68" s="39" t="s">
        <v>36</v>
      </c>
      <c r="G68" s="40" t="s">
        <v>137</v>
      </c>
      <c r="H68" s="39" t="s">
        <v>163</v>
      </c>
      <c r="I68" s="39">
        <v>21601</v>
      </c>
      <c r="J68" s="70" t="s">
        <v>172</v>
      </c>
      <c r="K68" s="39" t="s">
        <v>176</v>
      </c>
      <c r="L68" s="71" t="s">
        <v>177</v>
      </c>
      <c r="M68" s="61"/>
      <c r="N68" s="61"/>
      <c r="O68" s="39" t="s">
        <v>175</v>
      </c>
      <c r="P68" s="39">
        <v>6</v>
      </c>
      <c r="Q68" s="72">
        <v>34</v>
      </c>
      <c r="R68" s="39" t="s">
        <v>128</v>
      </c>
      <c r="S68" s="72">
        <f t="shared" si="7"/>
        <v>204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72">
        <v>204</v>
      </c>
      <c r="AA68" s="29">
        <v>0</v>
      </c>
      <c r="AB68" s="29">
        <v>0</v>
      </c>
      <c r="AC68" s="29">
        <v>0</v>
      </c>
      <c r="AD68" s="29">
        <v>0</v>
      </c>
      <c r="AE68" s="29">
        <v>0</v>
      </c>
    </row>
    <row r="69" spans="1:31" ht="21" x14ac:dyDescent="0.35">
      <c r="A69" s="39" t="s">
        <v>122</v>
      </c>
      <c r="B69" s="39" t="s">
        <v>171</v>
      </c>
      <c r="C69" s="1">
        <v>11510</v>
      </c>
      <c r="D69" s="39" t="s">
        <v>171</v>
      </c>
      <c r="E69" s="69" t="s">
        <v>32</v>
      </c>
      <c r="F69" s="39" t="s">
        <v>36</v>
      </c>
      <c r="G69" s="40" t="s">
        <v>137</v>
      </c>
      <c r="H69" s="39" t="s">
        <v>163</v>
      </c>
      <c r="I69" s="39">
        <v>21601</v>
      </c>
      <c r="J69" s="70" t="s">
        <v>172</v>
      </c>
      <c r="K69" s="39" t="s">
        <v>178</v>
      </c>
      <c r="L69" s="71" t="s">
        <v>179</v>
      </c>
      <c r="M69" s="61"/>
      <c r="N69" s="61"/>
      <c r="O69" s="39" t="s">
        <v>175</v>
      </c>
      <c r="P69" s="39">
        <v>2</v>
      </c>
      <c r="Q69" s="72">
        <v>33</v>
      </c>
      <c r="R69" s="39" t="s">
        <v>128</v>
      </c>
      <c r="S69" s="72">
        <f t="shared" si="7"/>
        <v>66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72">
        <v>66</v>
      </c>
      <c r="AA69" s="29">
        <v>0</v>
      </c>
      <c r="AB69" s="29">
        <v>0</v>
      </c>
      <c r="AC69" s="29">
        <v>0</v>
      </c>
      <c r="AD69" s="29">
        <v>0</v>
      </c>
      <c r="AE69" s="29">
        <v>0</v>
      </c>
    </row>
    <row r="70" spans="1:31" ht="21" x14ac:dyDescent="0.35">
      <c r="A70" s="39" t="s">
        <v>122</v>
      </c>
      <c r="B70" s="39" t="s">
        <v>171</v>
      </c>
      <c r="C70" s="1">
        <v>11510</v>
      </c>
      <c r="D70" s="39" t="s">
        <v>171</v>
      </c>
      <c r="E70" s="69" t="s">
        <v>32</v>
      </c>
      <c r="F70" s="39" t="s">
        <v>36</v>
      </c>
      <c r="G70" s="40" t="s">
        <v>137</v>
      </c>
      <c r="H70" s="39" t="s">
        <v>163</v>
      </c>
      <c r="I70" s="39">
        <v>21601</v>
      </c>
      <c r="J70" s="70" t="s">
        <v>172</v>
      </c>
      <c r="K70" s="39" t="s">
        <v>180</v>
      </c>
      <c r="L70" s="71" t="s">
        <v>181</v>
      </c>
      <c r="M70" s="61"/>
      <c r="N70" s="61"/>
      <c r="O70" s="39" t="s">
        <v>175</v>
      </c>
      <c r="P70" s="39">
        <v>6</v>
      </c>
      <c r="Q70" s="72">
        <v>16.53</v>
      </c>
      <c r="R70" s="39" t="s">
        <v>128</v>
      </c>
      <c r="S70" s="72">
        <f t="shared" si="7"/>
        <v>99.18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72">
        <v>99.177999999999997</v>
      </c>
      <c r="AA70" s="29">
        <v>0</v>
      </c>
      <c r="AB70" s="29">
        <v>0</v>
      </c>
      <c r="AC70" s="29">
        <v>0</v>
      </c>
      <c r="AD70" s="29">
        <v>0</v>
      </c>
      <c r="AE70" s="29">
        <v>0</v>
      </c>
    </row>
    <row r="71" spans="1:31" ht="21" x14ac:dyDescent="0.35">
      <c r="A71" s="39" t="s">
        <v>122</v>
      </c>
      <c r="B71" s="39" t="s">
        <v>171</v>
      </c>
      <c r="C71" s="1">
        <v>11510</v>
      </c>
      <c r="D71" s="39" t="s">
        <v>171</v>
      </c>
      <c r="E71" s="69" t="s">
        <v>32</v>
      </c>
      <c r="F71" s="39" t="s">
        <v>36</v>
      </c>
      <c r="G71" s="40" t="s">
        <v>137</v>
      </c>
      <c r="H71" s="39" t="s">
        <v>163</v>
      </c>
      <c r="I71" s="39">
        <v>21101</v>
      </c>
      <c r="J71" s="70" t="s">
        <v>182</v>
      </c>
      <c r="K71" s="39" t="s">
        <v>183</v>
      </c>
      <c r="L71" s="71" t="s">
        <v>184</v>
      </c>
      <c r="M71" s="61"/>
      <c r="N71" s="61"/>
      <c r="O71" s="39" t="s">
        <v>175</v>
      </c>
      <c r="P71" s="39">
        <v>100</v>
      </c>
      <c r="Q71" s="72">
        <v>2.29</v>
      </c>
      <c r="R71" s="39" t="s">
        <v>128</v>
      </c>
      <c r="S71" s="72">
        <f t="shared" si="7"/>
        <v>229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72">
        <v>229</v>
      </c>
      <c r="AA71" s="29">
        <v>0</v>
      </c>
      <c r="AB71" s="29">
        <v>0</v>
      </c>
      <c r="AC71" s="29">
        <v>0</v>
      </c>
      <c r="AD71" s="29">
        <v>0</v>
      </c>
      <c r="AE71" s="29">
        <v>0</v>
      </c>
    </row>
    <row r="72" spans="1:31" ht="21" x14ac:dyDescent="0.35">
      <c r="A72" s="39" t="s">
        <v>122</v>
      </c>
      <c r="B72" s="39" t="s">
        <v>171</v>
      </c>
      <c r="C72" s="1">
        <v>11510</v>
      </c>
      <c r="D72" s="39" t="s">
        <v>171</v>
      </c>
      <c r="E72" s="69" t="s">
        <v>32</v>
      </c>
      <c r="F72" s="39" t="s">
        <v>36</v>
      </c>
      <c r="G72" s="40" t="s">
        <v>137</v>
      </c>
      <c r="H72" s="39" t="s">
        <v>163</v>
      </c>
      <c r="I72" s="39">
        <v>21101</v>
      </c>
      <c r="J72" s="70" t="s">
        <v>182</v>
      </c>
      <c r="K72" s="39" t="s">
        <v>185</v>
      </c>
      <c r="L72" s="71" t="s">
        <v>186</v>
      </c>
      <c r="M72" s="61"/>
      <c r="N72" s="61"/>
      <c r="O72" s="39" t="s">
        <v>187</v>
      </c>
      <c r="P72" s="39">
        <v>10</v>
      </c>
      <c r="Q72" s="72">
        <v>156.91999999999999</v>
      </c>
      <c r="R72" s="39" t="s">
        <v>128</v>
      </c>
      <c r="S72" s="72">
        <f t="shared" si="7"/>
        <v>1569.1999999999998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72">
        <v>1569.2</v>
      </c>
      <c r="AA72" s="29">
        <v>0</v>
      </c>
      <c r="AB72" s="29">
        <v>0</v>
      </c>
      <c r="AC72" s="29">
        <v>0</v>
      </c>
      <c r="AD72" s="29">
        <v>0</v>
      </c>
      <c r="AE72" s="29">
        <v>0</v>
      </c>
    </row>
    <row r="73" spans="1:31" ht="21" x14ac:dyDescent="0.35">
      <c r="A73" s="39" t="s">
        <v>122</v>
      </c>
      <c r="B73" s="39" t="s">
        <v>171</v>
      </c>
      <c r="C73" s="1">
        <v>11510</v>
      </c>
      <c r="D73" s="39" t="s">
        <v>171</v>
      </c>
      <c r="E73" s="69" t="s">
        <v>32</v>
      </c>
      <c r="F73" s="39" t="s">
        <v>36</v>
      </c>
      <c r="G73" s="40" t="s">
        <v>137</v>
      </c>
      <c r="H73" s="39" t="s">
        <v>163</v>
      </c>
      <c r="I73" s="39">
        <v>21101</v>
      </c>
      <c r="J73" s="70" t="s">
        <v>182</v>
      </c>
      <c r="K73" s="39" t="s">
        <v>188</v>
      </c>
      <c r="L73" s="71" t="s">
        <v>189</v>
      </c>
      <c r="M73" s="61"/>
      <c r="N73" s="61"/>
      <c r="O73" s="39" t="s">
        <v>187</v>
      </c>
      <c r="P73" s="39">
        <v>10</v>
      </c>
      <c r="Q73" s="72">
        <f>783.39/10</f>
        <v>78.338999999999999</v>
      </c>
      <c r="R73" s="39" t="s">
        <v>128</v>
      </c>
      <c r="S73" s="72">
        <f t="shared" si="7"/>
        <v>783.39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72">
        <v>783.39</v>
      </c>
      <c r="AA73" s="29">
        <v>0</v>
      </c>
      <c r="AB73" s="29">
        <v>0</v>
      </c>
      <c r="AC73" s="29">
        <v>0</v>
      </c>
      <c r="AD73" s="29">
        <v>0</v>
      </c>
      <c r="AE73" s="29">
        <v>0</v>
      </c>
    </row>
    <row r="74" spans="1:31" ht="21" x14ac:dyDescent="0.35">
      <c r="A74" s="39" t="s">
        <v>122</v>
      </c>
      <c r="B74" s="39" t="s">
        <v>171</v>
      </c>
      <c r="C74" s="1">
        <v>11510</v>
      </c>
      <c r="D74" s="39" t="s">
        <v>171</v>
      </c>
      <c r="E74" s="69" t="s">
        <v>32</v>
      </c>
      <c r="F74" s="39" t="s">
        <v>33</v>
      </c>
      <c r="G74" s="40" t="s">
        <v>32</v>
      </c>
      <c r="H74" s="39" t="s">
        <v>35</v>
      </c>
      <c r="I74" s="39">
        <v>24601</v>
      </c>
      <c r="J74" s="70" t="s">
        <v>190</v>
      </c>
      <c r="K74" s="39" t="s">
        <v>191</v>
      </c>
      <c r="L74" s="71" t="s">
        <v>192</v>
      </c>
      <c r="M74" s="61"/>
      <c r="N74" s="61"/>
      <c r="O74" s="39" t="s">
        <v>193</v>
      </c>
      <c r="P74" s="39">
        <v>10</v>
      </c>
      <c r="Q74" s="72">
        <v>32</v>
      </c>
      <c r="R74" s="39" t="s">
        <v>128</v>
      </c>
      <c r="S74" s="72">
        <f t="shared" si="7"/>
        <v>320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72">
        <v>320</v>
      </c>
      <c r="AA74" s="29">
        <v>0</v>
      </c>
      <c r="AB74" s="29">
        <v>0</v>
      </c>
      <c r="AC74" s="29">
        <v>0</v>
      </c>
      <c r="AD74" s="29">
        <v>0</v>
      </c>
      <c r="AE74" s="29">
        <v>0</v>
      </c>
    </row>
    <row r="75" spans="1:31" ht="21" x14ac:dyDescent="0.35">
      <c r="A75" s="39" t="s">
        <v>122</v>
      </c>
      <c r="B75" s="39" t="s">
        <v>171</v>
      </c>
      <c r="C75" s="1">
        <v>51319</v>
      </c>
      <c r="D75" s="39" t="s">
        <v>171</v>
      </c>
      <c r="E75" s="69" t="s">
        <v>32</v>
      </c>
      <c r="F75" s="39" t="s">
        <v>33</v>
      </c>
      <c r="G75" s="40" t="s">
        <v>32</v>
      </c>
      <c r="H75" s="39" t="s">
        <v>35</v>
      </c>
      <c r="I75" s="39">
        <v>33602</v>
      </c>
      <c r="J75" s="70" t="s">
        <v>194</v>
      </c>
      <c r="K75" s="39"/>
      <c r="L75" s="71" t="s">
        <v>195</v>
      </c>
      <c r="M75" s="61"/>
      <c r="N75" s="61" t="s">
        <v>196</v>
      </c>
      <c r="O75" s="39" t="s">
        <v>196</v>
      </c>
      <c r="P75" s="39">
        <v>1</v>
      </c>
      <c r="Q75" s="72">
        <v>140</v>
      </c>
      <c r="R75" s="39" t="s">
        <v>128</v>
      </c>
      <c r="S75" s="72">
        <f t="shared" si="7"/>
        <v>140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72">
        <v>140</v>
      </c>
      <c r="AA75" s="29">
        <v>0</v>
      </c>
      <c r="AB75" s="29">
        <v>0</v>
      </c>
      <c r="AC75" s="29">
        <v>0</v>
      </c>
      <c r="AD75" s="29">
        <v>0</v>
      </c>
      <c r="AE75" s="29">
        <v>0</v>
      </c>
    </row>
    <row r="76" spans="1:31" ht="21" x14ac:dyDescent="0.35">
      <c r="A76" s="39" t="s">
        <v>122</v>
      </c>
      <c r="B76" s="39" t="s">
        <v>171</v>
      </c>
      <c r="C76" s="1">
        <v>11510</v>
      </c>
      <c r="D76" s="39" t="s">
        <v>171</v>
      </c>
      <c r="E76" s="69" t="s">
        <v>32</v>
      </c>
      <c r="F76" s="39" t="s">
        <v>36</v>
      </c>
      <c r="G76" s="40" t="s">
        <v>137</v>
      </c>
      <c r="H76" s="39" t="s">
        <v>163</v>
      </c>
      <c r="I76" s="39">
        <v>24601</v>
      </c>
      <c r="J76" s="70" t="s">
        <v>190</v>
      </c>
      <c r="K76" s="39" t="s">
        <v>197</v>
      </c>
      <c r="L76" s="71" t="s">
        <v>198</v>
      </c>
      <c r="M76" s="61"/>
      <c r="N76" s="61"/>
      <c r="O76" s="39" t="s">
        <v>175</v>
      </c>
      <c r="P76" s="39">
        <v>1</v>
      </c>
      <c r="Q76" s="72">
        <v>960</v>
      </c>
      <c r="R76" s="39" t="s">
        <v>128</v>
      </c>
      <c r="S76" s="72">
        <f t="shared" si="7"/>
        <v>960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72">
        <v>960</v>
      </c>
      <c r="AA76" s="29">
        <v>0</v>
      </c>
      <c r="AB76" s="29">
        <v>0</v>
      </c>
      <c r="AC76" s="29">
        <v>0</v>
      </c>
      <c r="AD76" s="29">
        <v>0</v>
      </c>
      <c r="AE76" s="29">
        <v>0</v>
      </c>
    </row>
    <row r="77" spans="1:31" ht="21" x14ac:dyDescent="0.35">
      <c r="A77" s="39" t="s">
        <v>122</v>
      </c>
      <c r="B77" s="39" t="s">
        <v>171</v>
      </c>
      <c r="C77" s="1">
        <v>11510</v>
      </c>
      <c r="D77" s="39" t="s">
        <v>171</v>
      </c>
      <c r="E77" s="69" t="s">
        <v>32</v>
      </c>
      <c r="F77" s="39" t="s">
        <v>36</v>
      </c>
      <c r="G77" s="40" t="s">
        <v>137</v>
      </c>
      <c r="H77" s="39" t="s">
        <v>163</v>
      </c>
      <c r="I77" s="39">
        <v>24601</v>
      </c>
      <c r="J77" s="70" t="s">
        <v>190</v>
      </c>
      <c r="K77" s="39" t="s">
        <v>199</v>
      </c>
      <c r="L77" s="71" t="s">
        <v>200</v>
      </c>
      <c r="M77" s="61"/>
      <c r="N77" s="61"/>
      <c r="O77" s="39" t="s">
        <v>175</v>
      </c>
      <c r="P77" s="39">
        <v>2</v>
      </c>
      <c r="Q77" s="72">
        <v>55</v>
      </c>
      <c r="R77" s="39" t="s">
        <v>128</v>
      </c>
      <c r="S77" s="72">
        <f t="shared" si="7"/>
        <v>110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72">
        <v>110</v>
      </c>
      <c r="AA77" s="29">
        <v>0</v>
      </c>
      <c r="AB77" s="29">
        <v>0</v>
      </c>
      <c r="AC77" s="29">
        <v>0</v>
      </c>
      <c r="AD77" s="29">
        <v>0</v>
      </c>
      <c r="AE77" s="29">
        <v>0</v>
      </c>
    </row>
    <row r="78" spans="1:31" ht="21" x14ac:dyDescent="0.35">
      <c r="A78" s="39" t="s">
        <v>122</v>
      </c>
      <c r="B78" s="39" t="s">
        <v>171</v>
      </c>
      <c r="C78" s="1">
        <v>11510</v>
      </c>
      <c r="D78" s="39" t="s">
        <v>171</v>
      </c>
      <c r="E78" s="69" t="s">
        <v>32</v>
      </c>
      <c r="F78" s="39" t="s">
        <v>36</v>
      </c>
      <c r="G78" s="40" t="s">
        <v>137</v>
      </c>
      <c r="H78" s="39" t="s">
        <v>163</v>
      </c>
      <c r="I78" s="39">
        <v>24601</v>
      </c>
      <c r="J78" s="70" t="s">
        <v>190</v>
      </c>
      <c r="K78" s="39" t="s">
        <v>201</v>
      </c>
      <c r="L78" s="71" t="s">
        <v>202</v>
      </c>
      <c r="M78" s="61"/>
      <c r="N78" s="61"/>
      <c r="O78" s="39" t="s">
        <v>175</v>
      </c>
      <c r="P78" s="39">
        <v>2</v>
      </c>
      <c r="Q78" s="72">
        <v>42</v>
      </c>
      <c r="R78" s="39" t="s">
        <v>128</v>
      </c>
      <c r="S78" s="72">
        <f t="shared" si="7"/>
        <v>84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72">
        <v>84</v>
      </c>
      <c r="AA78" s="29">
        <v>0</v>
      </c>
      <c r="AB78" s="29">
        <v>0</v>
      </c>
      <c r="AC78" s="29">
        <v>0</v>
      </c>
      <c r="AD78" s="29">
        <v>0</v>
      </c>
      <c r="AE78" s="29">
        <v>0</v>
      </c>
    </row>
    <row r="79" spans="1:31" ht="21" x14ac:dyDescent="0.35">
      <c r="A79" s="39" t="s">
        <v>122</v>
      </c>
      <c r="B79" s="39" t="s">
        <v>171</v>
      </c>
      <c r="C79" s="1">
        <v>51326</v>
      </c>
      <c r="D79" s="39" t="s">
        <v>171</v>
      </c>
      <c r="E79" s="69" t="s">
        <v>32</v>
      </c>
      <c r="F79" s="39" t="s">
        <v>33</v>
      </c>
      <c r="G79" s="40" t="s">
        <v>32</v>
      </c>
      <c r="H79" s="39" t="s">
        <v>35</v>
      </c>
      <c r="I79" s="39">
        <v>32601</v>
      </c>
      <c r="J79" s="70" t="s">
        <v>203</v>
      </c>
      <c r="K79" s="39"/>
      <c r="L79" s="71" t="s">
        <v>204</v>
      </c>
      <c r="M79" s="61"/>
      <c r="N79" s="61" t="s">
        <v>196</v>
      </c>
      <c r="O79" s="39" t="s">
        <v>196</v>
      </c>
      <c r="P79" s="39">
        <v>1</v>
      </c>
      <c r="Q79" s="72">
        <v>399.02</v>
      </c>
      <c r="R79" s="39" t="s">
        <v>128</v>
      </c>
      <c r="S79" s="72">
        <f t="shared" si="7"/>
        <v>399.02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72">
        <v>399.02</v>
      </c>
      <c r="AA79" s="29">
        <v>0</v>
      </c>
      <c r="AB79" s="29">
        <v>0</v>
      </c>
      <c r="AC79" s="29">
        <v>0</v>
      </c>
      <c r="AD79" s="29">
        <v>0</v>
      </c>
      <c r="AE79" s="29">
        <v>0</v>
      </c>
    </row>
    <row r="80" spans="1:31" ht="21" x14ac:dyDescent="0.35">
      <c r="A80" s="39" t="s">
        <v>122</v>
      </c>
      <c r="B80" s="39" t="s">
        <v>171</v>
      </c>
      <c r="C80" s="1">
        <v>51326</v>
      </c>
      <c r="D80" s="39" t="s">
        <v>171</v>
      </c>
      <c r="E80" s="69" t="s">
        <v>32</v>
      </c>
      <c r="F80" s="39" t="s">
        <v>33</v>
      </c>
      <c r="G80" s="40" t="s">
        <v>32</v>
      </c>
      <c r="H80" s="39" t="s">
        <v>35</v>
      </c>
      <c r="I80" s="39">
        <v>32601</v>
      </c>
      <c r="J80" s="70" t="s">
        <v>203</v>
      </c>
      <c r="K80" s="39"/>
      <c r="L80" s="71" t="s">
        <v>204</v>
      </c>
      <c r="M80" s="61"/>
      <c r="N80" s="61" t="s">
        <v>196</v>
      </c>
      <c r="O80" s="39" t="s">
        <v>196</v>
      </c>
      <c r="P80" s="39">
        <v>1</v>
      </c>
      <c r="Q80" s="72">
        <v>214.89</v>
      </c>
      <c r="R80" s="39" t="s">
        <v>128</v>
      </c>
      <c r="S80" s="72">
        <f t="shared" si="7"/>
        <v>214.89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72">
        <v>214.89</v>
      </c>
      <c r="AA80" s="29">
        <v>0</v>
      </c>
      <c r="AB80" s="29">
        <v>0</v>
      </c>
      <c r="AC80" s="29">
        <v>0</v>
      </c>
      <c r="AD80" s="29">
        <v>0</v>
      </c>
      <c r="AE80" s="29">
        <v>0</v>
      </c>
    </row>
    <row r="81" spans="1:31" ht="21" x14ac:dyDescent="0.35">
      <c r="A81" s="39" t="s">
        <v>122</v>
      </c>
      <c r="B81" s="39" t="s">
        <v>171</v>
      </c>
      <c r="C81" s="1">
        <v>51326</v>
      </c>
      <c r="D81" s="39" t="s">
        <v>171</v>
      </c>
      <c r="E81" s="69" t="s">
        <v>32</v>
      </c>
      <c r="F81" s="39" t="s">
        <v>33</v>
      </c>
      <c r="G81" s="40" t="s">
        <v>32</v>
      </c>
      <c r="H81" s="39" t="s">
        <v>35</v>
      </c>
      <c r="I81" s="39">
        <v>32601</v>
      </c>
      <c r="J81" s="70" t="s">
        <v>203</v>
      </c>
      <c r="K81" s="39"/>
      <c r="L81" s="71" t="s">
        <v>204</v>
      </c>
      <c r="M81" s="61"/>
      <c r="N81" s="61" t="s">
        <v>196</v>
      </c>
      <c r="O81" s="39" t="s">
        <v>196</v>
      </c>
      <c r="P81" s="39">
        <v>1</v>
      </c>
      <c r="Q81" s="72">
        <v>129.57</v>
      </c>
      <c r="R81" s="39" t="s">
        <v>128</v>
      </c>
      <c r="S81" s="72">
        <f t="shared" si="7"/>
        <v>129.57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72">
        <v>129.57</v>
      </c>
      <c r="AA81" s="29">
        <v>0</v>
      </c>
      <c r="AB81" s="29">
        <v>0</v>
      </c>
      <c r="AC81" s="29">
        <v>0</v>
      </c>
      <c r="AD81" s="29">
        <v>0</v>
      </c>
      <c r="AE81" s="29">
        <v>0</v>
      </c>
    </row>
    <row r="82" spans="1:31" ht="21" x14ac:dyDescent="0.35">
      <c r="A82" s="39" t="s">
        <v>122</v>
      </c>
      <c r="B82" s="39" t="s">
        <v>171</v>
      </c>
      <c r="C82" s="1">
        <v>11510</v>
      </c>
      <c r="D82" s="39" t="s">
        <v>171</v>
      </c>
      <c r="E82" s="69" t="s">
        <v>32</v>
      </c>
      <c r="F82" s="39" t="s">
        <v>33</v>
      </c>
      <c r="G82" s="40" t="s">
        <v>32</v>
      </c>
      <c r="H82" s="39" t="s">
        <v>35</v>
      </c>
      <c r="I82" s="39">
        <v>24601</v>
      </c>
      <c r="J82" s="70" t="s">
        <v>190</v>
      </c>
      <c r="K82" s="39" t="s">
        <v>205</v>
      </c>
      <c r="L82" s="71" t="s">
        <v>206</v>
      </c>
      <c r="M82" s="61"/>
      <c r="N82" s="61"/>
      <c r="O82" s="39" t="s">
        <v>175</v>
      </c>
      <c r="P82" s="39">
        <v>387</v>
      </c>
      <c r="Q82" s="72">
        <v>7.03</v>
      </c>
      <c r="R82" s="39" t="s">
        <v>128</v>
      </c>
      <c r="S82" s="72">
        <f t="shared" si="7"/>
        <v>2720.61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72">
        <v>2720.61</v>
      </c>
      <c r="AA82" s="29">
        <v>0</v>
      </c>
      <c r="AB82" s="29">
        <v>0</v>
      </c>
      <c r="AC82" s="29">
        <v>0</v>
      </c>
      <c r="AD82" s="29">
        <v>0</v>
      </c>
      <c r="AE82" s="29">
        <v>0</v>
      </c>
    </row>
    <row r="83" spans="1:31" ht="21" x14ac:dyDescent="0.35">
      <c r="A83" s="39" t="s">
        <v>122</v>
      </c>
      <c r="B83" s="39" t="s">
        <v>171</v>
      </c>
      <c r="C83" s="1">
        <v>11510</v>
      </c>
      <c r="D83" s="39" t="s">
        <v>171</v>
      </c>
      <c r="E83" s="69" t="s">
        <v>32</v>
      </c>
      <c r="F83" s="39" t="s">
        <v>33</v>
      </c>
      <c r="G83" s="40" t="s">
        <v>32</v>
      </c>
      <c r="H83" s="39" t="s">
        <v>35</v>
      </c>
      <c r="I83" s="39">
        <v>24601</v>
      </c>
      <c r="J83" s="70" t="s">
        <v>190</v>
      </c>
      <c r="K83" s="39" t="s">
        <v>207</v>
      </c>
      <c r="L83" s="71" t="s">
        <v>208</v>
      </c>
      <c r="M83" s="61"/>
      <c r="N83" s="61"/>
      <c r="O83" s="39" t="s">
        <v>175</v>
      </c>
      <c r="P83" s="39">
        <v>1</v>
      </c>
      <c r="Q83" s="72">
        <v>6.87</v>
      </c>
      <c r="R83" s="39" t="s">
        <v>128</v>
      </c>
      <c r="S83" s="72">
        <f t="shared" si="7"/>
        <v>6.87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72">
        <v>6.87</v>
      </c>
      <c r="AA83" s="29">
        <v>0</v>
      </c>
      <c r="AB83" s="29">
        <v>0</v>
      </c>
      <c r="AC83" s="29">
        <v>0</v>
      </c>
      <c r="AD83" s="29">
        <v>0</v>
      </c>
      <c r="AE83" s="29">
        <v>0</v>
      </c>
    </row>
    <row r="84" spans="1:31" ht="21" x14ac:dyDescent="0.35">
      <c r="A84" s="39" t="s">
        <v>122</v>
      </c>
      <c r="B84" s="39" t="s">
        <v>171</v>
      </c>
      <c r="C84" s="1">
        <v>51358</v>
      </c>
      <c r="D84" s="39" t="s">
        <v>171</v>
      </c>
      <c r="E84" s="69" t="s">
        <v>32</v>
      </c>
      <c r="F84" s="39" t="s">
        <v>33</v>
      </c>
      <c r="G84" s="40" t="s">
        <v>32</v>
      </c>
      <c r="H84" s="39" t="s">
        <v>35</v>
      </c>
      <c r="I84" s="39">
        <v>35801</v>
      </c>
      <c r="J84" s="70" t="s">
        <v>209</v>
      </c>
      <c r="K84" s="39"/>
      <c r="L84" s="71" t="s">
        <v>210</v>
      </c>
      <c r="M84" s="61"/>
      <c r="N84" s="61" t="s">
        <v>196</v>
      </c>
      <c r="O84" s="39" t="s">
        <v>196</v>
      </c>
      <c r="P84" s="39">
        <v>1</v>
      </c>
      <c r="Q84" s="72">
        <v>1249.22</v>
      </c>
      <c r="R84" s="39" t="s">
        <v>128</v>
      </c>
      <c r="S84" s="72">
        <f t="shared" si="7"/>
        <v>1249.22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72">
        <v>1249.22</v>
      </c>
      <c r="AA84" s="29">
        <v>0</v>
      </c>
      <c r="AB84" s="29">
        <v>0</v>
      </c>
      <c r="AC84" s="29">
        <v>0</v>
      </c>
      <c r="AD84" s="29">
        <v>0</v>
      </c>
      <c r="AE84" s="29">
        <v>0</v>
      </c>
    </row>
    <row r="85" spans="1:31" ht="21" x14ac:dyDescent="0.35">
      <c r="A85" s="39" t="s">
        <v>122</v>
      </c>
      <c r="B85" s="39" t="s">
        <v>171</v>
      </c>
      <c r="C85" s="1">
        <v>11510</v>
      </c>
      <c r="D85" s="39" t="s">
        <v>171</v>
      </c>
      <c r="E85" s="69" t="s">
        <v>32</v>
      </c>
      <c r="F85" s="39" t="s">
        <v>211</v>
      </c>
      <c r="G85" s="40" t="s">
        <v>212</v>
      </c>
      <c r="H85" s="39" t="s">
        <v>47</v>
      </c>
      <c r="I85" s="39">
        <v>21101</v>
      </c>
      <c r="J85" s="70" t="s">
        <v>182</v>
      </c>
      <c r="K85" s="39" t="s">
        <v>183</v>
      </c>
      <c r="L85" s="71" t="s">
        <v>184</v>
      </c>
      <c r="M85" s="61"/>
      <c r="N85" s="61"/>
      <c r="O85" s="39" t="s">
        <v>175</v>
      </c>
      <c r="P85" s="39">
        <v>2.3199999999999998</v>
      </c>
      <c r="Q85" s="72">
        <v>100</v>
      </c>
      <c r="R85" s="39" t="s">
        <v>128</v>
      </c>
      <c r="S85" s="72">
        <f t="shared" si="7"/>
        <v>231.99999999999997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72">
        <v>232</v>
      </c>
      <c r="AA85" s="29">
        <v>0</v>
      </c>
      <c r="AB85" s="29">
        <v>0</v>
      </c>
      <c r="AC85" s="29">
        <v>0</v>
      </c>
      <c r="AD85" s="29">
        <v>0</v>
      </c>
      <c r="AE85" s="29">
        <v>0</v>
      </c>
    </row>
    <row r="86" spans="1:31" ht="31.5" x14ac:dyDescent="0.35">
      <c r="A86" s="39" t="s">
        <v>122</v>
      </c>
      <c r="B86" s="39" t="s">
        <v>171</v>
      </c>
      <c r="C86" s="1">
        <v>11510</v>
      </c>
      <c r="D86" s="39" t="s">
        <v>171</v>
      </c>
      <c r="E86" s="69" t="s">
        <v>32</v>
      </c>
      <c r="F86" s="39" t="s">
        <v>211</v>
      </c>
      <c r="G86" s="40" t="s">
        <v>212</v>
      </c>
      <c r="H86" s="39" t="s">
        <v>47</v>
      </c>
      <c r="I86" s="39">
        <v>21401</v>
      </c>
      <c r="J86" s="70" t="s">
        <v>213</v>
      </c>
      <c r="K86" s="39" t="s">
        <v>214</v>
      </c>
      <c r="L86" s="71" t="s">
        <v>215</v>
      </c>
      <c r="M86" s="61"/>
      <c r="N86" s="61"/>
      <c r="O86" s="39" t="s">
        <v>175</v>
      </c>
      <c r="P86" s="39">
        <v>2</v>
      </c>
      <c r="Q86" s="72">
        <v>79.89</v>
      </c>
      <c r="R86" s="39" t="s">
        <v>128</v>
      </c>
      <c r="S86" s="72">
        <f t="shared" si="7"/>
        <v>159.78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72">
        <v>159.78</v>
      </c>
      <c r="AA86" s="29">
        <v>0</v>
      </c>
      <c r="AB86" s="29">
        <v>0</v>
      </c>
      <c r="AC86" s="29">
        <v>0</v>
      </c>
      <c r="AD86" s="29">
        <v>0</v>
      </c>
      <c r="AE86" s="29">
        <v>0</v>
      </c>
    </row>
    <row r="87" spans="1:31" ht="21" x14ac:dyDescent="0.35">
      <c r="A87" s="39" t="s">
        <v>122</v>
      </c>
      <c r="B87" s="39" t="s">
        <v>171</v>
      </c>
      <c r="C87" s="1">
        <v>11510</v>
      </c>
      <c r="D87" s="39" t="s">
        <v>171</v>
      </c>
      <c r="E87" s="69" t="s">
        <v>32</v>
      </c>
      <c r="F87" s="39" t="s">
        <v>211</v>
      </c>
      <c r="G87" s="40" t="s">
        <v>212</v>
      </c>
      <c r="H87" s="39" t="s">
        <v>47</v>
      </c>
      <c r="I87" s="39">
        <v>21101</v>
      </c>
      <c r="J87" s="70" t="s">
        <v>182</v>
      </c>
      <c r="K87" s="39" t="s">
        <v>216</v>
      </c>
      <c r="L87" s="71" t="s">
        <v>217</v>
      </c>
      <c r="M87" s="61"/>
      <c r="N87" s="61"/>
      <c r="O87" s="39" t="s">
        <v>175</v>
      </c>
      <c r="P87" s="39">
        <v>100</v>
      </c>
      <c r="Q87" s="72">
        <v>1.08</v>
      </c>
      <c r="R87" s="39" t="s">
        <v>128</v>
      </c>
      <c r="S87" s="72">
        <f t="shared" si="7"/>
        <v>108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72">
        <v>108</v>
      </c>
      <c r="AA87" s="29">
        <v>0</v>
      </c>
      <c r="AB87" s="29">
        <v>0</v>
      </c>
      <c r="AC87" s="29">
        <v>0</v>
      </c>
      <c r="AD87" s="29">
        <v>0</v>
      </c>
      <c r="AE87" s="29">
        <v>0</v>
      </c>
    </row>
    <row r="88" spans="1:31" ht="21" x14ac:dyDescent="0.35">
      <c r="A88" s="39" t="s">
        <v>122</v>
      </c>
      <c r="B88" s="39" t="s">
        <v>171</v>
      </c>
      <c r="C88" s="1">
        <v>11510</v>
      </c>
      <c r="D88" s="39" t="s">
        <v>171</v>
      </c>
      <c r="E88" s="69" t="s">
        <v>32</v>
      </c>
      <c r="F88" s="39" t="s">
        <v>211</v>
      </c>
      <c r="G88" s="40" t="s">
        <v>212</v>
      </c>
      <c r="H88" s="39" t="s">
        <v>47</v>
      </c>
      <c r="I88" s="39">
        <v>21101</v>
      </c>
      <c r="J88" s="70" t="s">
        <v>182</v>
      </c>
      <c r="K88" s="39" t="s">
        <v>218</v>
      </c>
      <c r="L88" s="71" t="s">
        <v>219</v>
      </c>
      <c r="M88" s="61"/>
      <c r="N88" s="61"/>
      <c r="O88" s="39" t="s">
        <v>175</v>
      </c>
      <c r="P88" s="39">
        <v>1</v>
      </c>
      <c r="Q88" s="72">
        <v>26.74</v>
      </c>
      <c r="R88" s="39" t="s">
        <v>128</v>
      </c>
      <c r="S88" s="72">
        <f t="shared" si="7"/>
        <v>26.74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72">
        <v>26.74</v>
      </c>
      <c r="AA88" s="29">
        <v>0</v>
      </c>
      <c r="AB88" s="29">
        <v>0</v>
      </c>
      <c r="AC88" s="29">
        <v>0</v>
      </c>
      <c r="AD88" s="29">
        <v>0</v>
      </c>
      <c r="AE88" s="29">
        <v>0</v>
      </c>
    </row>
    <row r="89" spans="1:31" ht="21" x14ac:dyDescent="0.35">
      <c r="A89" s="39" t="s">
        <v>122</v>
      </c>
      <c r="B89" s="39" t="s">
        <v>171</v>
      </c>
      <c r="C89" s="1">
        <v>11510</v>
      </c>
      <c r="D89" s="39" t="s">
        <v>171</v>
      </c>
      <c r="E89" s="69" t="s">
        <v>32</v>
      </c>
      <c r="F89" s="39" t="s">
        <v>211</v>
      </c>
      <c r="G89" s="40" t="s">
        <v>212</v>
      </c>
      <c r="H89" s="39" t="s">
        <v>47</v>
      </c>
      <c r="I89" s="39">
        <v>21101</v>
      </c>
      <c r="J89" s="70" t="s">
        <v>182</v>
      </c>
      <c r="K89" s="39" t="s">
        <v>220</v>
      </c>
      <c r="L89" s="71" t="s">
        <v>221</v>
      </c>
      <c r="M89" s="61"/>
      <c r="N89" s="61"/>
      <c r="O89" s="39" t="s">
        <v>175</v>
      </c>
      <c r="P89" s="39">
        <v>8</v>
      </c>
      <c r="Q89" s="72">
        <v>47.1</v>
      </c>
      <c r="R89" s="39" t="s">
        <v>128</v>
      </c>
      <c r="S89" s="72">
        <f t="shared" si="7"/>
        <v>376.8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72">
        <v>376.8</v>
      </c>
      <c r="AA89" s="29">
        <v>0</v>
      </c>
      <c r="AB89" s="29">
        <v>0</v>
      </c>
      <c r="AC89" s="29">
        <v>0</v>
      </c>
      <c r="AD89" s="29">
        <v>0</v>
      </c>
      <c r="AE89" s="29">
        <v>0</v>
      </c>
    </row>
    <row r="90" spans="1:31" ht="21" x14ac:dyDescent="0.35">
      <c r="A90" s="39" t="s">
        <v>122</v>
      </c>
      <c r="B90" s="39" t="s">
        <v>171</v>
      </c>
      <c r="C90" s="1">
        <v>11510</v>
      </c>
      <c r="D90" s="39" t="s">
        <v>171</v>
      </c>
      <c r="E90" s="69" t="s">
        <v>32</v>
      </c>
      <c r="F90" s="39" t="s">
        <v>211</v>
      </c>
      <c r="G90" s="40" t="s">
        <v>212</v>
      </c>
      <c r="H90" s="39" t="s">
        <v>47</v>
      </c>
      <c r="I90" s="39">
        <v>21101</v>
      </c>
      <c r="J90" s="70" t="s">
        <v>182</v>
      </c>
      <c r="K90" s="39" t="s">
        <v>85</v>
      </c>
      <c r="L90" s="71" t="s">
        <v>217</v>
      </c>
      <c r="M90" s="61"/>
      <c r="N90" s="61"/>
      <c r="O90" s="39" t="s">
        <v>187</v>
      </c>
      <c r="P90" s="39">
        <v>2</v>
      </c>
      <c r="Q90" s="72">
        <v>107.88</v>
      </c>
      <c r="R90" s="39" t="s">
        <v>128</v>
      </c>
      <c r="S90" s="72">
        <f t="shared" si="7"/>
        <v>215.76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72">
        <v>215.76</v>
      </c>
      <c r="AA90" s="29">
        <v>0</v>
      </c>
      <c r="AB90" s="29">
        <v>0</v>
      </c>
      <c r="AC90" s="29">
        <v>0</v>
      </c>
      <c r="AD90" s="29">
        <v>0</v>
      </c>
      <c r="AE90" s="29">
        <v>0</v>
      </c>
    </row>
    <row r="91" spans="1:31" ht="21" x14ac:dyDescent="0.35">
      <c r="A91" s="39" t="s">
        <v>122</v>
      </c>
      <c r="B91" s="39" t="s">
        <v>171</v>
      </c>
      <c r="C91" s="1">
        <v>11510</v>
      </c>
      <c r="D91" s="39" t="s">
        <v>171</v>
      </c>
      <c r="E91" s="69" t="s">
        <v>32</v>
      </c>
      <c r="F91" s="39" t="s">
        <v>211</v>
      </c>
      <c r="G91" s="40" t="s">
        <v>212</v>
      </c>
      <c r="H91" s="39" t="s">
        <v>47</v>
      </c>
      <c r="I91" s="39">
        <v>21101</v>
      </c>
      <c r="J91" s="70" t="s">
        <v>182</v>
      </c>
      <c r="K91" s="39" t="s">
        <v>218</v>
      </c>
      <c r="L91" s="71" t="s">
        <v>222</v>
      </c>
      <c r="M91" s="61"/>
      <c r="N91" s="61"/>
      <c r="O91" s="39" t="s">
        <v>175</v>
      </c>
      <c r="P91" s="39">
        <v>8</v>
      </c>
      <c r="Q91" s="72">
        <v>26.85</v>
      </c>
      <c r="R91" s="39" t="s">
        <v>128</v>
      </c>
      <c r="S91" s="72">
        <f t="shared" si="7"/>
        <v>214.8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72">
        <v>214.8</v>
      </c>
      <c r="AA91" s="29">
        <v>0</v>
      </c>
      <c r="AB91" s="29">
        <v>0</v>
      </c>
      <c r="AC91" s="29">
        <v>0</v>
      </c>
      <c r="AD91" s="29">
        <v>0</v>
      </c>
      <c r="AE91" s="29">
        <v>0</v>
      </c>
    </row>
    <row r="92" spans="1:31" ht="21" x14ac:dyDescent="0.35">
      <c r="A92" s="39" t="s">
        <v>122</v>
      </c>
      <c r="B92" s="39" t="s">
        <v>171</v>
      </c>
      <c r="C92" s="1">
        <v>11510</v>
      </c>
      <c r="D92" s="39" t="s">
        <v>171</v>
      </c>
      <c r="E92" s="69" t="s">
        <v>32</v>
      </c>
      <c r="F92" s="39" t="s">
        <v>211</v>
      </c>
      <c r="G92" s="40" t="s">
        <v>212</v>
      </c>
      <c r="H92" s="39" t="s">
        <v>47</v>
      </c>
      <c r="I92" s="39">
        <v>21101</v>
      </c>
      <c r="J92" s="70" t="s">
        <v>182</v>
      </c>
      <c r="K92" s="39" t="s">
        <v>84</v>
      </c>
      <c r="L92" s="71" t="s">
        <v>184</v>
      </c>
      <c r="M92" s="61"/>
      <c r="N92" s="61"/>
      <c r="O92" s="39" t="s">
        <v>223</v>
      </c>
      <c r="P92" s="39">
        <v>2</v>
      </c>
      <c r="Q92" s="72">
        <v>546.36</v>
      </c>
      <c r="R92" s="39" t="s">
        <v>128</v>
      </c>
      <c r="S92" s="72">
        <f t="shared" si="7"/>
        <v>1092.72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72">
        <v>1092.72</v>
      </c>
      <c r="AA92" s="29">
        <v>0</v>
      </c>
      <c r="AB92" s="29">
        <v>0</v>
      </c>
      <c r="AC92" s="29">
        <v>0</v>
      </c>
      <c r="AD92" s="29">
        <v>0</v>
      </c>
      <c r="AE92" s="29">
        <v>0</v>
      </c>
    </row>
    <row r="93" spans="1:31" ht="21" x14ac:dyDescent="0.35">
      <c r="A93" s="39" t="s">
        <v>122</v>
      </c>
      <c r="B93" s="39" t="s">
        <v>171</v>
      </c>
      <c r="C93" s="1">
        <v>11510</v>
      </c>
      <c r="D93" s="39" t="s">
        <v>171</v>
      </c>
      <c r="E93" s="69" t="s">
        <v>32</v>
      </c>
      <c r="F93" s="39" t="s">
        <v>211</v>
      </c>
      <c r="G93" s="40" t="s">
        <v>212</v>
      </c>
      <c r="H93" s="39" t="s">
        <v>47</v>
      </c>
      <c r="I93" s="39">
        <v>21101</v>
      </c>
      <c r="J93" s="70" t="s">
        <v>182</v>
      </c>
      <c r="K93" s="39" t="s">
        <v>224</v>
      </c>
      <c r="L93" s="71" t="s">
        <v>225</v>
      </c>
      <c r="M93" s="61"/>
      <c r="N93" s="61"/>
      <c r="O93" s="39" t="s">
        <v>175</v>
      </c>
      <c r="P93" s="39">
        <v>2</v>
      </c>
      <c r="Q93" s="72">
        <f>59.05/2</f>
        <v>29.524999999999999</v>
      </c>
      <c r="R93" s="39" t="s">
        <v>128</v>
      </c>
      <c r="S93" s="72">
        <f t="shared" si="7"/>
        <v>59.05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72">
        <v>59.05</v>
      </c>
      <c r="AA93" s="29">
        <v>0</v>
      </c>
      <c r="AB93" s="29">
        <v>0</v>
      </c>
      <c r="AC93" s="29">
        <v>0</v>
      </c>
      <c r="AD93" s="29">
        <v>0</v>
      </c>
      <c r="AE93" s="29">
        <v>0</v>
      </c>
    </row>
    <row r="94" spans="1:31" ht="21" x14ac:dyDescent="0.35">
      <c r="A94" s="39" t="s">
        <v>122</v>
      </c>
      <c r="B94" s="39" t="s">
        <v>171</v>
      </c>
      <c r="C94" s="1">
        <v>11510</v>
      </c>
      <c r="D94" s="39" t="s">
        <v>171</v>
      </c>
      <c r="E94" s="69" t="s">
        <v>32</v>
      </c>
      <c r="F94" s="39" t="s">
        <v>211</v>
      </c>
      <c r="G94" s="40" t="s">
        <v>212</v>
      </c>
      <c r="H94" s="39" t="s">
        <v>47</v>
      </c>
      <c r="I94" s="39">
        <v>21101</v>
      </c>
      <c r="J94" s="70" t="s">
        <v>182</v>
      </c>
      <c r="K94" s="39" t="s">
        <v>226</v>
      </c>
      <c r="L94" s="71" t="s">
        <v>227</v>
      </c>
      <c r="M94" s="61"/>
      <c r="N94" s="61"/>
      <c r="O94" s="39" t="s">
        <v>175</v>
      </c>
      <c r="P94" s="39">
        <v>10</v>
      </c>
      <c r="Q94" s="72">
        <v>56.55</v>
      </c>
      <c r="R94" s="39" t="s">
        <v>128</v>
      </c>
      <c r="S94" s="72">
        <f t="shared" si="7"/>
        <v>565.5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72">
        <v>565.5</v>
      </c>
      <c r="AA94" s="29">
        <v>0</v>
      </c>
      <c r="AB94" s="29">
        <v>0</v>
      </c>
      <c r="AC94" s="29">
        <v>0</v>
      </c>
      <c r="AD94" s="29">
        <v>0</v>
      </c>
      <c r="AE94" s="29">
        <v>0</v>
      </c>
    </row>
    <row r="95" spans="1:31" ht="31.5" x14ac:dyDescent="0.35">
      <c r="A95" s="39" t="s">
        <v>122</v>
      </c>
      <c r="B95" s="39" t="s">
        <v>171</v>
      </c>
      <c r="C95" s="1">
        <v>11510</v>
      </c>
      <c r="D95" s="39" t="s">
        <v>171</v>
      </c>
      <c r="E95" s="69" t="s">
        <v>32</v>
      </c>
      <c r="F95" s="39" t="s">
        <v>211</v>
      </c>
      <c r="G95" s="40" t="s">
        <v>212</v>
      </c>
      <c r="H95" s="39" t="s">
        <v>47</v>
      </c>
      <c r="I95" s="39">
        <v>21401</v>
      </c>
      <c r="J95" s="70" t="s">
        <v>213</v>
      </c>
      <c r="K95" s="39" t="s">
        <v>99</v>
      </c>
      <c r="L95" s="71" t="s">
        <v>228</v>
      </c>
      <c r="M95" s="61"/>
      <c r="N95" s="61"/>
      <c r="O95" s="39" t="s">
        <v>187</v>
      </c>
      <c r="P95" s="39">
        <v>2</v>
      </c>
      <c r="Q95" s="72">
        <v>79.89</v>
      </c>
      <c r="R95" s="39" t="s">
        <v>128</v>
      </c>
      <c r="S95" s="72">
        <f t="shared" si="7"/>
        <v>159.78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72">
        <v>159.78</v>
      </c>
      <c r="AA95" s="29">
        <v>0</v>
      </c>
      <c r="AB95" s="29">
        <v>0</v>
      </c>
      <c r="AC95" s="29">
        <v>0</v>
      </c>
      <c r="AD95" s="29">
        <v>0</v>
      </c>
      <c r="AE95" s="29">
        <v>0</v>
      </c>
    </row>
    <row r="96" spans="1:31" ht="31.5" x14ac:dyDescent="0.35">
      <c r="A96" s="39" t="s">
        <v>122</v>
      </c>
      <c r="B96" s="39" t="s">
        <v>171</v>
      </c>
      <c r="C96" s="1">
        <v>11510</v>
      </c>
      <c r="D96" s="39" t="s">
        <v>171</v>
      </c>
      <c r="E96" s="69" t="s">
        <v>32</v>
      </c>
      <c r="F96" s="39" t="s">
        <v>211</v>
      </c>
      <c r="G96" s="40" t="s">
        <v>212</v>
      </c>
      <c r="H96" s="39" t="s">
        <v>47</v>
      </c>
      <c r="I96" s="39">
        <v>21401</v>
      </c>
      <c r="J96" s="70" t="s">
        <v>213</v>
      </c>
      <c r="K96" s="39" t="s">
        <v>98</v>
      </c>
      <c r="L96" s="71" t="s">
        <v>229</v>
      </c>
      <c r="M96" s="61"/>
      <c r="N96" s="61"/>
      <c r="O96" s="39" t="s">
        <v>175</v>
      </c>
      <c r="P96" s="39">
        <v>1</v>
      </c>
      <c r="Q96" s="72">
        <v>111.01</v>
      </c>
      <c r="R96" s="39" t="s">
        <v>128</v>
      </c>
      <c r="S96" s="72">
        <f t="shared" si="7"/>
        <v>111.01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72">
        <v>111.01</v>
      </c>
      <c r="AA96" s="29">
        <v>0</v>
      </c>
      <c r="AB96" s="29">
        <v>0</v>
      </c>
      <c r="AC96" s="29">
        <v>0</v>
      </c>
      <c r="AD96" s="29">
        <v>0</v>
      </c>
      <c r="AE96" s="29">
        <v>0</v>
      </c>
    </row>
    <row r="97" spans="1:31" ht="21" x14ac:dyDescent="0.35">
      <c r="A97" s="39" t="s">
        <v>122</v>
      </c>
      <c r="B97" s="39" t="s">
        <v>171</v>
      </c>
      <c r="C97" s="1">
        <v>11510</v>
      </c>
      <c r="D97" s="39" t="s">
        <v>171</v>
      </c>
      <c r="E97" s="69" t="s">
        <v>32</v>
      </c>
      <c r="F97" s="39" t="s">
        <v>33</v>
      </c>
      <c r="G97" s="40" t="s">
        <v>32</v>
      </c>
      <c r="H97" s="39" t="s">
        <v>35</v>
      </c>
      <c r="I97" s="39">
        <v>21101</v>
      </c>
      <c r="J97" s="70" t="s">
        <v>182</v>
      </c>
      <c r="K97" s="39" t="s">
        <v>230</v>
      </c>
      <c r="L97" s="71" t="s">
        <v>231</v>
      </c>
      <c r="M97" s="61"/>
      <c r="N97" s="61"/>
      <c r="O97" s="39" t="s">
        <v>175</v>
      </c>
      <c r="P97" s="39">
        <v>2</v>
      </c>
      <c r="Q97" s="72">
        <v>2</v>
      </c>
      <c r="R97" s="39" t="s">
        <v>128</v>
      </c>
      <c r="S97" s="72">
        <f t="shared" si="7"/>
        <v>4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72">
        <v>4</v>
      </c>
      <c r="AA97" s="29">
        <v>0</v>
      </c>
      <c r="AB97" s="29">
        <v>0</v>
      </c>
      <c r="AC97" s="29">
        <v>0</v>
      </c>
      <c r="AD97" s="29">
        <v>0</v>
      </c>
      <c r="AE97" s="29">
        <v>0</v>
      </c>
    </row>
    <row r="98" spans="1:31" ht="21" x14ac:dyDescent="0.35">
      <c r="A98" s="39" t="s">
        <v>122</v>
      </c>
      <c r="B98" s="39" t="s">
        <v>171</v>
      </c>
      <c r="C98" s="1">
        <v>51352</v>
      </c>
      <c r="D98" s="39" t="s">
        <v>171</v>
      </c>
      <c r="E98" s="69" t="s">
        <v>32</v>
      </c>
      <c r="F98" s="39" t="s">
        <v>33</v>
      </c>
      <c r="G98" s="40" t="s">
        <v>32</v>
      </c>
      <c r="H98" s="39" t="s">
        <v>35</v>
      </c>
      <c r="I98" s="39">
        <v>35201</v>
      </c>
      <c r="J98" s="70" t="s">
        <v>232</v>
      </c>
      <c r="K98" s="39"/>
      <c r="L98" s="71" t="s">
        <v>233</v>
      </c>
      <c r="M98" s="61"/>
      <c r="N98" s="61" t="s">
        <v>196</v>
      </c>
      <c r="O98" s="39" t="s">
        <v>196</v>
      </c>
      <c r="P98" s="39">
        <v>1</v>
      </c>
      <c r="Q98" s="72">
        <v>7192</v>
      </c>
      <c r="R98" s="39" t="s">
        <v>128</v>
      </c>
      <c r="S98" s="72">
        <f t="shared" si="7"/>
        <v>7192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72">
        <v>7192</v>
      </c>
      <c r="AA98" s="29">
        <v>0</v>
      </c>
      <c r="AB98" s="29">
        <v>0</v>
      </c>
      <c r="AC98" s="29">
        <v>0</v>
      </c>
      <c r="AD98" s="29">
        <v>0</v>
      </c>
      <c r="AE98" s="29">
        <v>0</v>
      </c>
    </row>
    <row r="99" spans="1:31" ht="21" x14ac:dyDescent="0.35">
      <c r="A99" s="39" t="s">
        <v>122</v>
      </c>
      <c r="B99" s="39" t="s">
        <v>171</v>
      </c>
      <c r="C99" s="1">
        <v>11510</v>
      </c>
      <c r="D99" s="39" t="s">
        <v>171</v>
      </c>
      <c r="E99" s="69" t="s">
        <v>32</v>
      </c>
      <c r="F99" s="39" t="s">
        <v>33</v>
      </c>
      <c r="G99" s="40" t="s">
        <v>32</v>
      </c>
      <c r="H99" s="39" t="s">
        <v>35</v>
      </c>
      <c r="I99" s="39">
        <v>22104</v>
      </c>
      <c r="J99" s="70" t="s">
        <v>234</v>
      </c>
      <c r="K99" s="39" t="s">
        <v>235</v>
      </c>
      <c r="L99" s="71" t="s">
        <v>236</v>
      </c>
      <c r="M99" s="61"/>
      <c r="N99" s="61"/>
      <c r="O99" s="39" t="s">
        <v>175</v>
      </c>
      <c r="P99" s="39">
        <v>7</v>
      </c>
      <c r="Q99" s="72">
        <v>38</v>
      </c>
      <c r="R99" s="39" t="s">
        <v>128</v>
      </c>
      <c r="S99" s="72">
        <f t="shared" si="7"/>
        <v>266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72">
        <v>266</v>
      </c>
      <c r="AA99" s="29">
        <v>0</v>
      </c>
      <c r="AB99" s="29">
        <v>0</v>
      </c>
      <c r="AC99" s="29">
        <v>0</v>
      </c>
      <c r="AD99" s="29">
        <v>0</v>
      </c>
      <c r="AE99" s="29">
        <v>0</v>
      </c>
    </row>
    <row r="100" spans="1:31" ht="21" x14ac:dyDescent="0.35">
      <c r="A100" s="39" t="s">
        <v>122</v>
      </c>
      <c r="B100" s="39" t="s">
        <v>171</v>
      </c>
      <c r="C100" s="1">
        <v>11510</v>
      </c>
      <c r="D100" s="39" t="s">
        <v>171</v>
      </c>
      <c r="E100" s="69" t="s">
        <v>32</v>
      </c>
      <c r="F100" s="39" t="s">
        <v>33</v>
      </c>
      <c r="G100" s="40" t="s">
        <v>32</v>
      </c>
      <c r="H100" s="39" t="s">
        <v>35</v>
      </c>
      <c r="I100" s="39">
        <v>22104</v>
      </c>
      <c r="J100" s="70" t="s">
        <v>234</v>
      </c>
      <c r="K100" s="39" t="s">
        <v>235</v>
      </c>
      <c r="L100" s="71" t="s">
        <v>236</v>
      </c>
      <c r="M100" s="61"/>
      <c r="N100" s="61"/>
      <c r="O100" s="39" t="s">
        <v>175</v>
      </c>
      <c r="P100" s="39">
        <v>4</v>
      </c>
      <c r="Q100" s="72">
        <v>38</v>
      </c>
      <c r="R100" s="39" t="s">
        <v>128</v>
      </c>
      <c r="S100" s="72">
        <f t="shared" si="7"/>
        <v>152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72">
        <v>152</v>
      </c>
      <c r="AA100" s="29">
        <v>0</v>
      </c>
      <c r="AB100" s="29">
        <v>0</v>
      </c>
      <c r="AC100" s="29">
        <v>0</v>
      </c>
      <c r="AD100" s="29">
        <v>0</v>
      </c>
      <c r="AE100" s="29">
        <v>0</v>
      </c>
    </row>
    <row r="101" spans="1:31" ht="21" x14ac:dyDescent="0.35">
      <c r="A101" s="39" t="s">
        <v>122</v>
      </c>
      <c r="B101" s="39" t="s">
        <v>171</v>
      </c>
      <c r="C101" s="1">
        <v>11510</v>
      </c>
      <c r="D101" s="39" t="s">
        <v>171</v>
      </c>
      <c r="E101" s="69" t="s">
        <v>32</v>
      </c>
      <c r="F101" s="39" t="s">
        <v>33</v>
      </c>
      <c r="G101" s="40" t="s">
        <v>32</v>
      </c>
      <c r="H101" s="39" t="s">
        <v>35</v>
      </c>
      <c r="I101" s="39">
        <v>22104</v>
      </c>
      <c r="J101" s="70" t="s">
        <v>234</v>
      </c>
      <c r="K101" s="39" t="s">
        <v>235</v>
      </c>
      <c r="L101" s="71" t="s">
        <v>236</v>
      </c>
      <c r="M101" s="61"/>
      <c r="N101" s="61"/>
      <c r="O101" s="39" t="s">
        <v>175</v>
      </c>
      <c r="P101" s="39">
        <v>2</v>
      </c>
      <c r="Q101" s="72">
        <v>38</v>
      </c>
      <c r="R101" s="39" t="s">
        <v>128</v>
      </c>
      <c r="S101" s="72">
        <f t="shared" si="7"/>
        <v>76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72">
        <v>76</v>
      </c>
      <c r="AA101" s="29">
        <v>0</v>
      </c>
      <c r="AB101" s="29">
        <v>0</v>
      </c>
      <c r="AC101" s="29">
        <v>0</v>
      </c>
      <c r="AD101" s="29">
        <v>0</v>
      </c>
      <c r="AE101" s="29">
        <v>0</v>
      </c>
    </row>
    <row r="102" spans="1:31" ht="21" x14ac:dyDescent="0.35">
      <c r="A102" s="39" t="s">
        <v>122</v>
      </c>
      <c r="B102" s="39" t="s">
        <v>171</v>
      </c>
      <c r="C102" s="1">
        <v>11510</v>
      </c>
      <c r="D102" s="39" t="s">
        <v>171</v>
      </c>
      <c r="E102" s="69" t="s">
        <v>32</v>
      </c>
      <c r="F102" s="39" t="s">
        <v>33</v>
      </c>
      <c r="G102" s="40" t="s">
        <v>32</v>
      </c>
      <c r="H102" s="39" t="s">
        <v>35</v>
      </c>
      <c r="I102" s="39">
        <v>21101</v>
      </c>
      <c r="J102" s="70" t="s">
        <v>182</v>
      </c>
      <c r="K102" s="39" t="s">
        <v>237</v>
      </c>
      <c r="L102" s="71" t="s">
        <v>238</v>
      </c>
      <c r="M102" s="61"/>
      <c r="N102" s="61"/>
      <c r="O102" s="39" t="s">
        <v>175</v>
      </c>
      <c r="P102" s="39">
        <v>12</v>
      </c>
      <c r="Q102" s="72">
        <v>5.43</v>
      </c>
      <c r="R102" s="39" t="s">
        <v>128</v>
      </c>
      <c r="S102" s="72">
        <f t="shared" si="7"/>
        <v>65.16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72">
        <v>65.16</v>
      </c>
      <c r="AA102" s="29">
        <v>0</v>
      </c>
      <c r="AB102" s="29">
        <v>0</v>
      </c>
      <c r="AC102" s="29">
        <v>0</v>
      </c>
      <c r="AD102" s="29">
        <v>0</v>
      </c>
      <c r="AE102" s="29">
        <v>0</v>
      </c>
    </row>
    <row r="103" spans="1:31" ht="21" x14ac:dyDescent="0.35">
      <c r="A103" s="39" t="s">
        <v>122</v>
      </c>
      <c r="B103" s="39" t="s">
        <v>171</v>
      </c>
      <c r="C103" s="1">
        <v>11510</v>
      </c>
      <c r="D103" s="39" t="s">
        <v>171</v>
      </c>
      <c r="E103" s="69" t="s">
        <v>32</v>
      </c>
      <c r="F103" s="39" t="s">
        <v>33</v>
      </c>
      <c r="G103" s="40" t="s">
        <v>32</v>
      </c>
      <c r="H103" s="39" t="s">
        <v>35</v>
      </c>
      <c r="I103" s="39">
        <v>21101</v>
      </c>
      <c r="J103" s="70" t="s">
        <v>182</v>
      </c>
      <c r="K103" s="39" t="s">
        <v>145</v>
      </c>
      <c r="L103" s="71" t="s">
        <v>239</v>
      </c>
      <c r="M103" s="61"/>
      <c r="N103" s="61"/>
      <c r="O103" s="39" t="s">
        <v>223</v>
      </c>
      <c r="P103" s="39">
        <v>1</v>
      </c>
      <c r="Q103" s="72">
        <v>12.74</v>
      </c>
      <c r="R103" s="39" t="s">
        <v>128</v>
      </c>
      <c r="S103" s="72">
        <f t="shared" si="7"/>
        <v>12.74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72">
        <v>12.74</v>
      </c>
      <c r="AA103" s="29">
        <v>0</v>
      </c>
      <c r="AB103" s="29">
        <v>0</v>
      </c>
      <c r="AC103" s="29">
        <v>0</v>
      </c>
      <c r="AD103" s="29">
        <v>0</v>
      </c>
      <c r="AE103" s="29">
        <v>0</v>
      </c>
    </row>
    <row r="104" spans="1:31" ht="21" x14ac:dyDescent="0.35">
      <c r="A104" s="39" t="s">
        <v>122</v>
      </c>
      <c r="B104" s="39" t="s">
        <v>171</v>
      </c>
      <c r="C104" s="1">
        <v>11510</v>
      </c>
      <c r="D104" s="39" t="s">
        <v>171</v>
      </c>
      <c r="E104" s="69" t="s">
        <v>32</v>
      </c>
      <c r="F104" s="39" t="s">
        <v>33</v>
      </c>
      <c r="G104" s="40" t="s">
        <v>32</v>
      </c>
      <c r="H104" s="39" t="s">
        <v>35</v>
      </c>
      <c r="I104" s="39">
        <v>21101</v>
      </c>
      <c r="J104" s="70" t="s">
        <v>182</v>
      </c>
      <c r="K104" s="39" t="s">
        <v>218</v>
      </c>
      <c r="L104" s="71" t="s">
        <v>240</v>
      </c>
      <c r="M104" s="61"/>
      <c r="N104" s="61"/>
      <c r="O104" s="39" t="s">
        <v>175</v>
      </c>
      <c r="P104" s="39">
        <v>1</v>
      </c>
      <c r="Q104" s="72">
        <v>26.87</v>
      </c>
      <c r="R104" s="39" t="s">
        <v>128</v>
      </c>
      <c r="S104" s="72">
        <f t="shared" si="7"/>
        <v>26.87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72">
        <v>26.87</v>
      </c>
      <c r="AA104" s="29">
        <v>0</v>
      </c>
      <c r="AB104" s="29">
        <v>0</v>
      </c>
      <c r="AC104" s="29">
        <v>0</v>
      </c>
      <c r="AD104" s="29">
        <v>0</v>
      </c>
      <c r="AE104" s="29">
        <v>0</v>
      </c>
    </row>
    <row r="105" spans="1:31" ht="21" x14ac:dyDescent="0.35">
      <c r="A105" s="39" t="s">
        <v>122</v>
      </c>
      <c r="B105" s="39" t="s">
        <v>171</v>
      </c>
      <c r="C105" s="1">
        <v>11510</v>
      </c>
      <c r="D105" s="39" t="s">
        <v>171</v>
      </c>
      <c r="E105" s="69" t="s">
        <v>32</v>
      </c>
      <c r="F105" s="39" t="s">
        <v>33</v>
      </c>
      <c r="G105" s="40" t="s">
        <v>32</v>
      </c>
      <c r="H105" s="39" t="s">
        <v>35</v>
      </c>
      <c r="I105" s="39">
        <v>21101</v>
      </c>
      <c r="J105" s="70" t="s">
        <v>182</v>
      </c>
      <c r="K105" s="39" t="s">
        <v>241</v>
      </c>
      <c r="L105" s="71" t="s">
        <v>242</v>
      </c>
      <c r="M105" s="61"/>
      <c r="N105" s="61"/>
      <c r="O105" s="39" t="s">
        <v>175</v>
      </c>
      <c r="P105" s="39">
        <v>1</v>
      </c>
      <c r="Q105" s="72">
        <v>28.07</v>
      </c>
      <c r="R105" s="39" t="s">
        <v>128</v>
      </c>
      <c r="S105" s="72">
        <f t="shared" si="7"/>
        <v>28.07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72">
        <v>28.07</v>
      </c>
      <c r="AA105" s="29">
        <v>0</v>
      </c>
      <c r="AB105" s="29">
        <v>0</v>
      </c>
      <c r="AC105" s="29">
        <v>0</v>
      </c>
      <c r="AD105" s="29">
        <v>0</v>
      </c>
      <c r="AE105" s="29">
        <v>0</v>
      </c>
    </row>
    <row r="106" spans="1:31" ht="21" x14ac:dyDescent="0.35">
      <c r="A106" s="39" t="s">
        <v>122</v>
      </c>
      <c r="B106" s="39" t="s">
        <v>171</v>
      </c>
      <c r="C106" s="1">
        <v>11510</v>
      </c>
      <c r="D106" s="39" t="s">
        <v>171</v>
      </c>
      <c r="E106" s="69" t="s">
        <v>32</v>
      </c>
      <c r="F106" s="39" t="s">
        <v>211</v>
      </c>
      <c r="G106" s="40" t="s">
        <v>212</v>
      </c>
      <c r="H106" s="39" t="s">
        <v>47</v>
      </c>
      <c r="I106" s="39">
        <v>22104</v>
      </c>
      <c r="J106" s="70" t="s">
        <v>234</v>
      </c>
      <c r="K106" s="39" t="s">
        <v>243</v>
      </c>
      <c r="L106" s="71" t="s">
        <v>244</v>
      </c>
      <c r="M106" s="61"/>
      <c r="N106" s="61"/>
      <c r="O106" s="39" t="s">
        <v>223</v>
      </c>
      <c r="P106" s="39">
        <v>3</v>
      </c>
      <c r="Q106" s="72">
        <v>105</v>
      </c>
      <c r="R106" s="39" t="s">
        <v>128</v>
      </c>
      <c r="S106" s="72">
        <f t="shared" si="7"/>
        <v>315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72">
        <v>315</v>
      </c>
      <c r="AA106" s="29">
        <v>0</v>
      </c>
      <c r="AB106" s="29">
        <v>0</v>
      </c>
      <c r="AC106" s="29">
        <v>0</v>
      </c>
      <c r="AD106" s="29">
        <v>0</v>
      </c>
      <c r="AE106" s="29">
        <v>0</v>
      </c>
    </row>
    <row r="107" spans="1:31" ht="21" x14ac:dyDescent="0.35">
      <c r="A107" s="39" t="s">
        <v>122</v>
      </c>
      <c r="B107" s="39" t="s">
        <v>171</v>
      </c>
      <c r="C107" s="1">
        <v>11510</v>
      </c>
      <c r="D107" s="39" t="s">
        <v>171</v>
      </c>
      <c r="E107" s="69" t="s">
        <v>32</v>
      </c>
      <c r="F107" s="39" t="s">
        <v>33</v>
      </c>
      <c r="G107" s="40" t="s">
        <v>32</v>
      </c>
      <c r="H107" s="39" t="s">
        <v>35</v>
      </c>
      <c r="I107" s="39">
        <v>22104</v>
      </c>
      <c r="J107" s="70" t="s">
        <v>234</v>
      </c>
      <c r="K107" s="39" t="s">
        <v>245</v>
      </c>
      <c r="L107" s="71" t="s">
        <v>246</v>
      </c>
      <c r="M107" s="61"/>
      <c r="N107" s="61"/>
      <c r="O107" s="39" t="s">
        <v>247</v>
      </c>
      <c r="P107" s="39">
        <v>5</v>
      </c>
      <c r="Q107" s="72">
        <v>315</v>
      </c>
      <c r="R107" s="39" t="s">
        <v>128</v>
      </c>
      <c r="S107" s="72">
        <f t="shared" si="7"/>
        <v>1575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72">
        <v>1575</v>
      </c>
      <c r="AA107" s="29">
        <v>0</v>
      </c>
      <c r="AB107" s="29">
        <v>0</v>
      </c>
      <c r="AC107" s="29">
        <v>0</v>
      </c>
      <c r="AD107" s="29">
        <v>0</v>
      </c>
      <c r="AE107" s="29">
        <v>0</v>
      </c>
    </row>
    <row r="108" spans="1:31" ht="21" x14ac:dyDescent="0.35">
      <c r="A108" s="39" t="s">
        <v>122</v>
      </c>
      <c r="B108" s="39" t="s">
        <v>171</v>
      </c>
      <c r="C108" s="1">
        <v>11510</v>
      </c>
      <c r="D108" s="39" t="s">
        <v>171</v>
      </c>
      <c r="E108" s="69" t="s">
        <v>32</v>
      </c>
      <c r="F108" s="39" t="s">
        <v>248</v>
      </c>
      <c r="G108" s="40" t="s">
        <v>46</v>
      </c>
      <c r="H108" s="39" t="s">
        <v>249</v>
      </c>
      <c r="I108" s="39">
        <v>22106</v>
      </c>
      <c r="J108" s="70" t="s">
        <v>250</v>
      </c>
      <c r="K108" s="39" t="s">
        <v>251</v>
      </c>
      <c r="L108" s="71" t="s">
        <v>252</v>
      </c>
      <c r="M108" s="61"/>
      <c r="N108" s="61" t="s">
        <v>196</v>
      </c>
      <c r="O108" s="39" t="s">
        <v>196</v>
      </c>
      <c r="P108" s="39">
        <v>1</v>
      </c>
      <c r="Q108" s="72">
        <v>1183.2</v>
      </c>
      <c r="R108" s="39" t="s">
        <v>128</v>
      </c>
      <c r="S108" s="72">
        <f t="shared" si="7"/>
        <v>1183.2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72">
        <v>1183.2</v>
      </c>
      <c r="AA108" s="29">
        <v>0</v>
      </c>
      <c r="AB108" s="29">
        <v>0</v>
      </c>
      <c r="AC108" s="29">
        <v>0</v>
      </c>
      <c r="AD108" s="29">
        <v>0</v>
      </c>
      <c r="AE108" s="29">
        <v>0</v>
      </c>
    </row>
    <row r="109" spans="1:31" ht="31.5" x14ac:dyDescent="0.35">
      <c r="A109" s="39" t="s">
        <v>122</v>
      </c>
      <c r="B109" s="39" t="s">
        <v>171</v>
      </c>
      <c r="C109" s="1">
        <v>11510</v>
      </c>
      <c r="D109" s="39" t="s">
        <v>171</v>
      </c>
      <c r="E109" s="69" t="s">
        <v>32</v>
      </c>
      <c r="F109" s="39" t="s">
        <v>33</v>
      </c>
      <c r="G109" s="40" t="s">
        <v>32</v>
      </c>
      <c r="H109" s="39" t="s">
        <v>35</v>
      </c>
      <c r="I109" s="39">
        <v>26105</v>
      </c>
      <c r="J109" s="70" t="s">
        <v>253</v>
      </c>
      <c r="K109" s="39" t="s">
        <v>254</v>
      </c>
      <c r="L109" s="71" t="s">
        <v>255</v>
      </c>
      <c r="M109" s="61"/>
      <c r="N109" s="61" t="s">
        <v>196</v>
      </c>
      <c r="O109" s="39" t="s">
        <v>196</v>
      </c>
      <c r="P109" s="39">
        <v>1</v>
      </c>
      <c r="Q109" s="72">
        <v>996.8</v>
      </c>
      <c r="R109" s="39" t="s">
        <v>128</v>
      </c>
      <c r="S109" s="72">
        <f t="shared" si="7"/>
        <v>996.8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72">
        <v>996.8</v>
      </c>
      <c r="AA109" s="29">
        <v>0</v>
      </c>
      <c r="AB109" s="29">
        <v>0</v>
      </c>
      <c r="AC109" s="29">
        <v>0</v>
      </c>
      <c r="AD109" s="29">
        <v>0</v>
      </c>
      <c r="AE109" s="29">
        <v>0</v>
      </c>
    </row>
    <row r="110" spans="1:31" ht="21" x14ac:dyDescent="0.35">
      <c r="A110" s="39" t="s">
        <v>122</v>
      </c>
      <c r="B110" s="39" t="s">
        <v>171</v>
      </c>
      <c r="C110" s="1">
        <v>51355</v>
      </c>
      <c r="D110" s="39" t="s">
        <v>171</v>
      </c>
      <c r="E110" s="69" t="s">
        <v>32</v>
      </c>
      <c r="F110" s="39" t="s">
        <v>33</v>
      </c>
      <c r="G110" s="40" t="s">
        <v>32</v>
      </c>
      <c r="H110" s="39" t="s">
        <v>35</v>
      </c>
      <c r="I110" s="39">
        <v>35501</v>
      </c>
      <c r="J110" s="70" t="s">
        <v>256</v>
      </c>
      <c r="K110" s="39"/>
      <c r="L110" s="71" t="s">
        <v>257</v>
      </c>
      <c r="M110" s="61"/>
      <c r="N110" s="61" t="s">
        <v>196</v>
      </c>
      <c r="O110" s="39" t="s">
        <v>196</v>
      </c>
      <c r="P110" s="39">
        <v>1</v>
      </c>
      <c r="Q110" s="72">
        <v>100</v>
      </c>
      <c r="R110" s="39" t="s">
        <v>128</v>
      </c>
      <c r="S110" s="72">
        <f t="shared" si="7"/>
        <v>100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72">
        <v>100</v>
      </c>
      <c r="AA110" s="29">
        <v>0</v>
      </c>
      <c r="AB110" s="29">
        <v>0</v>
      </c>
      <c r="AC110" s="29">
        <v>0</v>
      </c>
      <c r="AD110" s="29">
        <v>0</v>
      </c>
      <c r="AE110" s="29">
        <v>0</v>
      </c>
    </row>
    <row r="111" spans="1:31" ht="21" x14ac:dyDescent="0.35">
      <c r="A111" s="39" t="s">
        <v>122</v>
      </c>
      <c r="B111" s="39" t="s">
        <v>171</v>
      </c>
      <c r="C111" s="1">
        <v>51313</v>
      </c>
      <c r="D111" s="39" t="s">
        <v>171</v>
      </c>
      <c r="E111" s="69" t="s">
        <v>32</v>
      </c>
      <c r="F111" s="39" t="s">
        <v>33</v>
      </c>
      <c r="G111" s="40" t="s">
        <v>32</v>
      </c>
      <c r="H111" s="39" t="s">
        <v>35</v>
      </c>
      <c r="I111" s="39">
        <v>31301</v>
      </c>
      <c r="J111" s="70" t="s">
        <v>258</v>
      </c>
      <c r="K111" s="39"/>
      <c r="L111" s="71" t="s">
        <v>259</v>
      </c>
      <c r="M111" s="61"/>
      <c r="N111" s="61" t="s">
        <v>196</v>
      </c>
      <c r="O111" s="39" t="s">
        <v>196</v>
      </c>
      <c r="P111" s="39">
        <v>1</v>
      </c>
      <c r="Q111" s="72">
        <v>818</v>
      </c>
      <c r="R111" s="39" t="s">
        <v>128</v>
      </c>
      <c r="S111" s="72">
        <f t="shared" si="7"/>
        <v>818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72">
        <v>818</v>
      </c>
      <c r="AA111" s="29">
        <v>0</v>
      </c>
      <c r="AB111" s="29">
        <v>0</v>
      </c>
      <c r="AC111" s="29">
        <v>0</v>
      </c>
      <c r="AD111" s="29">
        <v>0</v>
      </c>
      <c r="AE111" s="29">
        <v>0</v>
      </c>
    </row>
    <row r="112" spans="1:31" ht="21" x14ac:dyDescent="0.35">
      <c r="A112" s="39" t="s">
        <v>122</v>
      </c>
      <c r="B112" s="39" t="s">
        <v>171</v>
      </c>
      <c r="C112" s="1">
        <v>51326</v>
      </c>
      <c r="D112" s="39" t="s">
        <v>171</v>
      </c>
      <c r="E112" s="69" t="s">
        <v>32</v>
      </c>
      <c r="F112" s="39" t="s">
        <v>33</v>
      </c>
      <c r="G112" s="40" t="s">
        <v>32</v>
      </c>
      <c r="H112" s="39" t="s">
        <v>35</v>
      </c>
      <c r="I112" s="39">
        <v>32601</v>
      </c>
      <c r="J112" s="70" t="s">
        <v>203</v>
      </c>
      <c r="K112" s="39"/>
      <c r="L112" s="71" t="s">
        <v>204</v>
      </c>
      <c r="M112" s="61"/>
      <c r="N112" s="61" t="s">
        <v>196</v>
      </c>
      <c r="O112" s="39" t="s">
        <v>196</v>
      </c>
      <c r="P112" s="39">
        <v>1</v>
      </c>
      <c r="Q112" s="72">
        <v>916.11</v>
      </c>
      <c r="R112" s="39" t="s">
        <v>128</v>
      </c>
      <c r="S112" s="72">
        <f t="shared" si="7"/>
        <v>916.11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72">
        <v>916.11</v>
      </c>
      <c r="AA112" s="29">
        <v>0</v>
      </c>
      <c r="AB112" s="29">
        <v>0</v>
      </c>
      <c r="AC112" s="29">
        <v>0</v>
      </c>
      <c r="AD112" s="29">
        <v>0</v>
      </c>
      <c r="AE112" s="29">
        <v>0</v>
      </c>
    </row>
    <row r="113" spans="1:31" ht="21" x14ac:dyDescent="0.35">
      <c r="A113" s="39" t="s">
        <v>122</v>
      </c>
      <c r="B113" s="39" t="s">
        <v>171</v>
      </c>
      <c r="C113" s="1">
        <v>51314</v>
      </c>
      <c r="D113" s="39" t="s">
        <v>171</v>
      </c>
      <c r="E113" s="69" t="s">
        <v>32</v>
      </c>
      <c r="F113" s="39" t="s">
        <v>33</v>
      </c>
      <c r="G113" s="40" t="s">
        <v>32</v>
      </c>
      <c r="H113" s="39" t="s">
        <v>35</v>
      </c>
      <c r="I113" s="39">
        <v>31401</v>
      </c>
      <c r="J113" s="70" t="s">
        <v>260</v>
      </c>
      <c r="K113" s="39"/>
      <c r="L113" s="71" t="s">
        <v>260</v>
      </c>
      <c r="M113" s="61"/>
      <c r="N113" s="61" t="s">
        <v>196</v>
      </c>
      <c r="O113" s="39" t="s">
        <v>196</v>
      </c>
      <c r="P113" s="39">
        <v>1</v>
      </c>
      <c r="Q113" s="72">
        <v>969.86</v>
      </c>
      <c r="R113" s="39" t="s">
        <v>128</v>
      </c>
      <c r="S113" s="72">
        <f t="shared" si="7"/>
        <v>969.86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72">
        <v>969.86</v>
      </c>
      <c r="AA113" s="29">
        <v>0</v>
      </c>
      <c r="AB113" s="29">
        <v>0</v>
      </c>
      <c r="AC113" s="29">
        <v>0</v>
      </c>
      <c r="AD113" s="29">
        <v>0</v>
      </c>
      <c r="AE113" s="29">
        <v>0</v>
      </c>
    </row>
    <row r="114" spans="1:31" ht="21" x14ac:dyDescent="0.35">
      <c r="A114" s="39" t="s">
        <v>122</v>
      </c>
      <c r="B114" s="39" t="s">
        <v>171</v>
      </c>
      <c r="C114" s="1">
        <v>11510</v>
      </c>
      <c r="D114" s="39" t="s">
        <v>171</v>
      </c>
      <c r="E114" s="69" t="s">
        <v>32</v>
      </c>
      <c r="F114" s="39" t="s">
        <v>248</v>
      </c>
      <c r="G114" s="40" t="s">
        <v>46</v>
      </c>
      <c r="H114" s="39" t="s">
        <v>249</v>
      </c>
      <c r="I114" s="39">
        <v>22104</v>
      </c>
      <c r="J114" s="70" t="s">
        <v>234</v>
      </c>
      <c r="K114" s="39" t="s">
        <v>261</v>
      </c>
      <c r="L114" s="71" t="s">
        <v>262</v>
      </c>
      <c r="M114" s="61"/>
      <c r="N114" s="61"/>
      <c r="O114" s="39" t="s">
        <v>263</v>
      </c>
      <c r="P114" s="39">
        <v>4</v>
      </c>
      <c r="Q114" s="72">
        <v>69.5</v>
      </c>
      <c r="R114" s="39" t="s">
        <v>128</v>
      </c>
      <c r="S114" s="72">
        <f t="shared" si="7"/>
        <v>278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72">
        <v>278</v>
      </c>
      <c r="AA114" s="29">
        <v>0</v>
      </c>
      <c r="AB114" s="29">
        <v>0</v>
      </c>
      <c r="AC114" s="29">
        <v>0</v>
      </c>
      <c r="AD114" s="29">
        <v>0</v>
      </c>
      <c r="AE114" s="29">
        <v>0</v>
      </c>
    </row>
    <row r="115" spans="1:31" ht="21" x14ac:dyDescent="0.35">
      <c r="A115" s="39" t="s">
        <v>122</v>
      </c>
      <c r="B115" s="39" t="s">
        <v>171</v>
      </c>
      <c r="C115" s="1">
        <v>11510</v>
      </c>
      <c r="D115" s="39" t="s">
        <v>171</v>
      </c>
      <c r="E115" s="69" t="s">
        <v>32</v>
      </c>
      <c r="F115" s="39" t="s">
        <v>248</v>
      </c>
      <c r="G115" s="40" t="s">
        <v>46</v>
      </c>
      <c r="H115" s="39" t="s">
        <v>249</v>
      </c>
      <c r="I115" s="39">
        <v>22104</v>
      </c>
      <c r="J115" s="70" t="s">
        <v>234</v>
      </c>
      <c r="K115" s="39" t="s">
        <v>264</v>
      </c>
      <c r="L115" s="71" t="s">
        <v>265</v>
      </c>
      <c r="M115" s="61"/>
      <c r="N115" s="61"/>
      <c r="O115" s="39" t="s">
        <v>263</v>
      </c>
      <c r="P115" s="39">
        <v>3</v>
      </c>
      <c r="Q115" s="72">
        <v>139</v>
      </c>
      <c r="R115" s="39" t="s">
        <v>128</v>
      </c>
      <c r="S115" s="72">
        <f t="shared" si="7"/>
        <v>417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72">
        <v>417</v>
      </c>
      <c r="AA115" s="29">
        <v>0</v>
      </c>
      <c r="AB115" s="29">
        <v>0</v>
      </c>
      <c r="AC115" s="29">
        <v>0</v>
      </c>
      <c r="AD115" s="29">
        <v>0</v>
      </c>
      <c r="AE115" s="29">
        <v>0</v>
      </c>
    </row>
    <row r="116" spans="1:31" ht="21" x14ac:dyDescent="0.35">
      <c r="A116" s="39" t="s">
        <v>122</v>
      </c>
      <c r="B116" s="39" t="s">
        <v>171</v>
      </c>
      <c r="C116" s="1">
        <v>11510</v>
      </c>
      <c r="D116" s="39" t="s">
        <v>171</v>
      </c>
      <c r="E116" s="69" t="s">
        <v>32</v>
      </c>
      <c r="F116" s="39" t="s">
        <v>248</v>
      </c>
      <c r="G116" s="40" t="s">
        <v>46</v>
      </c>
      <c r="H116" s="39" t="s">
        <v>249</v>
      </c>
      <c r="I116" s="39">
        <v>22104</v>
      </c>
      <c r="J116" s="70" t="s">
        <v>234</v>
      </c>
      <c r="K116" s="39" t="s">
        <v>245</v>
      </c>
      <c r="L116" s="71" t="s">
        <v>246</v>
      </c>
      <c r="M116" s="61"/>
      <c r="N116" s="61"/>
      <c r="O116" s="39" t="s">
        <v>247</v>
      </c>
      <c r="P116" s="39">
        <v>5</v>
      </c>
      <c r="Q116" s="72">
        <v>369</v>
      </c>
      <c r="R116" s="39" t="s">
        <v>128</v>
      </c>
      <c r="S116" s="72">
        <f t="shared" si="7"/>
        <v>1845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72">
        <v>1845</v>
      </c>
      <c r="AA116" s="29">
        <v>0</v>
      </c>
      <c r="AB116" s="29">
        <v>0</v>
      </c>
      <c r="AC116" s="29">
        <v>0</v>
      </c>
      <c r="AD116" s="29">
        <v>0</v>
      </c>
      <c r="AE116" s="29">
        <v>0</v>
      </c>
    </row>
    <row r="117" spans="1:31" ht="21" x14ac:dyDescent="0.35">
      <c r="A117" s="39" t="s">
        <v>122</v>
      </c>
      <c r="B117" s="39" t="s">
        <v>171</v>
      </c>
      <c r="C117" s="1">
        <v>11510</v>
      </c>
      <c r="D117" s="39" t="s">
        <v>171</v>
      </c>
      <c r="E117" s="69" t="s">
        <v>32</v>
      </c>
      <c r="F117" s="39" t="s">
        <v>248</v>
      </c>
      <c r="G117" s="40" t="s">
        <v>46</v>
      </c>
      <c r="H117" s="39" t="s">
        <v>249</v>
      </c>
      <c r="I117" s="39">
        <v>22104</v>
      </c>
      <c r="J117" s="70" t="s">
        <v>234</v>
      </c>
      <c r="K117" s="39" t="s">
        <v>266</v>
      </c>
      <c r="L117" s="71" t="s">
        <v>267</v>
      </c>
      <c r="M117" s="61"/>
      <c r="N117" s="61"/>
      <c r="O117" s="39" t="s">
        <v>223</v>
      </c>
      <c r="P117" s="39">
        <v>2</v>
      </c>
      <c r="Q117" s="72">
        <v>295</v>
      </c>
      <c r="R117" s="39" t="s">
        <v>128</v>
      </c>
      <c r="S117" s="72">
        <f t="shared" si="7"/>
        <v>590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72">
        <v>590</v>
      </c>
      <c r="AA117" s="29">
        <v>0</v>
      </c>
      <c r="AB117" s="29">
        <v>0</v>
      </c>
      <c r="AC117" s="29">
        <v>0</v>
      </c>
      <c r="AD117" s="29">
        <v>0</v>
      </c>
      <c r="AE117" s="29">
        <v>0</v>
      </c>
    </row>
    <row r="118" spans="1:31" ht="21" x14ac:dyDescent="0.35">
      <c r="A118" s="39" t="s">
        <v>122</v>
      </c>
      <c r="B118" s="39" t="s">
        <v>171</v>
      </c>
      <c r="C118" s="1">
        <v>11510</v>
      </c>
      <c r="D118" s="39" t="s">
        <v>171</v>
      </c>
      <c r="E118" s="69" t="s">
        <v>32</v>
      </c>
      <c r="F118" s="39" t="s">
        <v>248</v>
      </c>
      <c r="G118" s="40" t="s">
        <v>46</v>
      </c>
      <c r="H118" s="39" t="s">
        <v>249</v>
      </c>
      <c r="I118" s="39">
        <v>22104</v>
      </c>
      <c r="J118" s="70" t="s">
        <v>234</v>
      </c>
      <c r="K118" s="39" t="s">
        <v>268</v>
      </c>
      <c r="L118" s="71" t="s">
        <v>269</v>
      </c>
      <c r="M118" s="61"/>
      <c r="N118" s="61"/>
      <c r="O118" s="39" t="s">
        <v>187</v>
      </c>
      <c r="P118" s="39">
        <v>1</v>
      </c>
      <c r="Q118" s="72">
        <v>145</v>
      </c>
      <c r="R118" s="39" t="s">
        <v>128</v>
      </c>
      <c r="S118" s="72">
        <f t="shared" si="7"/>
        <v>145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72">
        <v>145</v>
      </c>
      <c r="AA118" s="29">
        <v>0</v>
      </c>
      <c r="AB118" s="29">
        <v>0</v>
      </c>
      <c r="AC118" s="29">
        <v>0</v>
      </c>
      <c r="AD118" s="29">
        <v>0</v>
      </c>
      <c r="AE118" s="29">
        <v>0</v>
      </c>
    </row>
    <row r="119" spans="1:31" ht="21" x14ac:dyDescent="0.35">
      <c r="A119" s="39" t="s">
        <v>122</v>
      </c>
      <c r="B119" s="39" t="s">
        <v>171</v>
      </c>
      <c r="C119" s="1">
        <v>11510</v>
      </c>
      <c r="D119" s="39" t="s">
        <v>171</v>
      </c>
      <c r="E119" s="69" t="s">
        <v>32</v>
      </c>
      <c r="F119" s="39" t="s">
        <v>248</v>
      </c>
      <c r="G119" s="40" t="s">
        <v>46</v>
      </c>
      <c r="H119" s="39" t="s">
        <v>249</v>
      </c>
      <c r="I119" s="39">
        <v>22106</v>
      </c>
      <c r="J119" s="70" t="s">
        <v>250</v>
      </c>
      <c r="K119" s="39" t="s">
        <v>251</v>
      </c>
      <c r="L119" s="71" t="s">
        <v>252</v>
      </c>
      <c r="M119" s="61"/>
      <c r="N119" s="61" t="s">
        <v>196</v>
      </c>
      <c r="O119" s="39" t="s">
        <v>196</v>
      </c>
      <c r="P119" s="39">
        <v>1</v>
      </c>
      <c r="Q119" s="72">
        <v>9338</v>
      </c>
      <c r="R119" s="39" t="s">
        <v>128</v>
      </c>
      <c r="S119" s="72">
        <f t="shared" si="7"/>
        <v>9338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72">
        <v>9338</v>
      </c>
      <c r="AA119" s="29">
        <v>0</v>
      </c>
      <c r="AB119" s="29">
        <v>0</v>
      </c>
      <c r="AC119" s="29">
        <v>0</v>
      </c>
      <c r="AD119" s="29">
        <v>0</v>
      </c>
      <c r="AE119" s="29">
        <v>0</v>
      </c>
    </row>
    <row r="120" spans="1:31" ht="21" x14ac:dyDescent="0.35">
      <c r="A120" s="39" t="s">
        <v>122</v>
      </c>
      <c r="B120" s="39" t="s">
        <v>171</v>
      </c>
      <c r="C120" s="1">
        <v>51358</v>
      </c>
      <c r="D120" s="39" t="s">
        <v>171</v>
      </c>
      <c r="E120" s="69" t="s">
        <v>32</v>
      </c>
      <c r="F120" s="39" t="s">
        <v>33</v>
      </c>
      <c r="G120" s="40" t="s">
        <v>32</v>
      </c>
      <c r="H120" s="39" t="s">
        <v>50</v>
      </c>
      <c r="I120" s="39">
        <v>35801</v>
      </c>
      <c r="J120" s="70" t="s">
        <v>209</v>
      </c>
      <c r="K120" s="39"/>
      <c r="L120" s="71" t="s">
        <v>210</v>
      </c>
      <c r="M120" s="61"/>
      <c r="N120" s="61" t="s">
        <v>196</v>
      </c>
      <c r="O120" s="39" t="s">
        <v>196</v>
      </c>
      <c r="P120" s="39">
        <v>1</v>
      </c>
      <c r="Q120" s="72">
        <v>21293</v>
      </c>
      <c r="R120" s="39" t="s">
        <v>128</v>
      </c>
      <c r="S120" s="72">
        <f t="shared" si="7"/>
        <v>21293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72">
        <v>21293</v>
      </c>
      <c r="AA120" s="29">
        <v>0</v>
      </c>
      <c r="AB120" s="29">
        <v>0</v>
      </c>
      <c r="AC120" s="29">
        <v>0</v>
      </c>
      <c r="AD120" s="29">
        <v>0</v>
      </c>
      <c r="AE120" s="29">
        <v>0</v>
      </c>
    </row>
    <row r="121" spans="1:31" ht="21" x14ac:dyDescent="0.35">
      <c r="A121" s="39" t="s">
        <v>122</v>
      </c>
      <c r="B121" s="39" t="s">
        <v>171</v>
      </c>
      <c r="C121" s="1">
        <v>51358</v>
      </c>
      <c r="D121" s="39" t="s">
        <v>171</v>
      </c>
      <c r="E121" s="69" t="s">
        <v>32</v>
      </c>
      <c r="F121" s="39" t="s">
        <v>33</v>
      </c>
      <c r="G121" s="40" t="s">
        <v>32</v>
      </c>
      <c r="H121" s="39" t="s">
        <v>35</v>
      </c>
      <c r="I121" s="39">
        <v>35801</v>
      </c>
      <c r="J121" s="70" t="s">
        <v>209</v>
      </c>
      <c r="K121" s="39"/>
      <c r="L121" s="71" t="s">
        <v>210</v>
      </c>
      <c r="M121" s="61"/>
      <c r="N121" s="61" t="s">
        <v>196</v>
      </c>
      <c r="O121" s="39" t="s">
        <v>196</v>
      </c>
      <c r="P121" s="39">
        <v>1</v>
      </c>
      <c r="Q121" s="72">
        <v>5387</v>
      </c>
      <c r="R121" s="39" t="s">
        <v>128</v>
      </c>
      <c r="S121" s="72">
        <f t="shared" si="7"/>
        <v>5387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72">
        <v>5387</v>
      </c>
      <c r="AA121" s="29">
        <v>0</v>
      </c>
      <c r="AB121" s="29">
        <v>0</v>
      </c>
      <c r="AC121" s="29">
        <v>0</v>
      </c>
      <c r="AD121" s="29">
        <v>0</v>
      </c>
      <c r="AE121" s="29">
        <v>0</v>
      </c>
    </row>
    <row r="122" spans="1:31" ht="21" x14ac:dyDescent="0.35">
      <c r="A122" s="39" t="s">
        <v>122</v>
      </c>
      <c r="B122" s="39" t="s">
        <v>171</v>
      </c>
      <c r="C122" s="1">
        <v>51338</v>
      </c>
      <c r="D122" s="39" t="s">
        <v>171</v>
      </c>
      <c r="E122" s="69" t="s">
        <v>32</v>
      </c>
      <c r="F122" s="39" t="s">
        <v>33</v>
      </c>
      <c r="G122" s="40" t="s">
        <v>32</v>
      </c>
      <c r="H122" s="39" t="s">
        <v>50</v>
      </c>
      <c r="I122" s="39">
        <v>33801</v>
      </c>
      <c r="J122" s="70" t="s">
        <v>270</v>
      </c>
      <c r="K122" s="39"/>
      <c r="L122" s="71" t="s">
        <v>270</v>
      </c>
      <c r="M122" s="61"/>
      <c r="N122" s="61" t="s">
        <v>196</v>
      </c>
      <c r="O122" s="39" t="s">
        <v>196</v>
      </c>
      <c r="P122" s="39">
        <v>1</v>
      </c>
      <c r="Q122" s="72">
        <v>28998</v>
      </c>
      <c r="R122" s="39" t="s">
        <v>128</v>
      </c>
      <c r="S122" s="72">
        <f t="shared" si="7"/>
        <v>28998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72">
        <v>28998</v>
      </c>
      <c r="AA122" s="29">
        <v>0</v>
      </c>
      <c r="AB122" s="29">
        <v>0</v>
      </c>
      <c r="AC122" s="29">
        <v>0</v>
      </c>
      <c r="AD122" s="29">
        <v>0</v>
      </c>
      <c r="AE122" s="29">
        <v>0</v>
      </c>
    </row>
    <row r="123" spans="1:31" ht="21" x14ac:dyDescent="0.35">
      <c r="A123" s="39" t="s">
        <v>122</v>
      </c>
      <c r="B123" s="39" t="s">
        <v>171</v>
      </c>
      <c r="C123" s="1">
        <v>51338</v>
      </c>
      <c r="D123" s="39" t="s">
        <v>171</v>
      </c>
      <c r="E123" s="69" t="s">
        <v>32</v>
      </c>
      <c r="F123" s="39" t="s">
        <v>33</v>
      </c>
      <c r="G123" s="40" t="s">
        <v>32</v>
      </c>
      <c r="H123" s="39" t="s">
        <v>271</v>
      </c>
      <c r="I123" s="39">
        <v>33801</v>
      </c>
      <c r="J123" s="70" t="s">
        <v>270</v>
      </c>
      <c r="K123" s="39"/>
      <c r="L123" s="71" t="s">
        <v>270</v>
      </c>
      <c r="M123" s="61"/>
      <c r="N123" s="61" t="s">
        <v>196</v>
      </c>
      <c r="O123" s="39" t="s">
        <v>196</v>
      </c>
      <c r="P123" s="39">
        <v>1</v>
      </c>
      <c r="Q123" s="72">
        <v>3250</v>
      </c>
      <c r="R123" s="39" t="s">
        <v>128</v>
      </c>
      <c r="S123" s="72">
        <f t="shared" si="7"/>
        <v>3250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72">
        <v>3250</v>
      </c>
      <c r="AA123" s="29">
        <v>0</v>
      </c>
      <c r="AB123" s="29">
        <v>0</v>
      </c>
      <c r="AC123" s="29">
        <v>0</v>
      </c>
      <c r="AD123" s="29">
        <v>0</v>
      </c>
      <c r="AE123" s="29">
        <v>0</v>
      </c>
    </row>
    <row r="124" spans="1:31" ht="21" x14ac:dyDescent="0.35">
      <c r="A124" s="39" t="s">
        <v>122</v>
      </c>
      <c r="B124" s="39" t="s">
        <v>171</v>
      </c>
      <c r="C124" s="1">
        <v>51319</v>
      </c>
      <c r="D124" s="39" t="s">
        <v>171</v>
      </c>
      <c r="E124" s="69" t="s">
        <v>32</v>
      </c>
      <c r="F124" s="39" t="s">
        <v>33</v>
      </c>
      <c r="G124" s="40" t="s">
        <v>32</v>
      </c>
      <c r="H124" s="39" t="s">
        <v>35</v>
      </c>
      <c r="I124" s="39">
        <v>33602</v>
      </c>
      <c r="J124" s="70" t="s">
        <v>194</v>
      </c>
      <c r="K124" s="39"/>
      <c r="L124" s="71" t="s">
        <v>272</v>
      </c>
      <c r="M124" s="61"/>
      <c r="N124" s="61" t="s">
        <v>196</v>
      </c>
      <c r="O124" s="39" t="s">
        <v>196</v>
      </c>
      <c r="P124" s="39">
        <v>1</v>
      </c>
      <c r="Q124" s="72">
        <v>2620</v>
      </c>
      <c r="R124" s="39" t="s">
        <v>128</v>
      </c>
      <c r="S124" s="72">
        <f t="shared" si="7"/>
        <v>2620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72">
        <v>2620</v>
      </c>
      <c r="AA124" s="29">
        <v>0</v>
      </c>
      <c r="AB124" s="29">
        <v>0</v>
      </c>
      <c r="AC124" s="29">
        <v>0</v>
      </c>
      <c r="AD124" s="29">
        <v>0</v>
      </c>
      <c r="AE124" s="29">
        <v>0</v>
      </c>
    </row>
    <row r="125" spans="1:31" ht="21" x14ac:dyDescent="0.35">
      <c r="A125" s="39" t="s">
        <v>122</v>
      </c>
      <c r="B125" s="39" t="s">
        <v>171</v>
      </c>
      <c r="C125" s="1">
        <v>51392</v>
      </c>
      <c r="D125" s="39" t="s">
        <v>171</v>
      </c>
      <c r="E125" s="69" t="s">
        <v>32</v>
      </c>
      <c r="F125" s="39" t="s">
        <v>33</v>
      </c>
      <c r="G125" s="40" t="s">
        <v>32</v>
      </c>
      <c r="H125" s="39" t="s">
        <v>35</v>
      </c>
      <c r="I125" s="39">
        <v>39202</v>
      </c>
      <c r="J125" s="70" t="s">
        <v>273</v>
      </c>
      <c r="K125" s="39"/>
      <c r="L125" s="71" t="s">
        <v>274</v>
      </c>
      <c r="M125" s="61"/>
      <c r="N125" s="61" t="s">
        <v>196</v>
      </c>
      <c r="O125" s="39" t="s">
        <v>196</v>
      </c>
      <c r="P125" s="39">
        <v>1</v>
      </c>
      <c r="Q125" s="72">
        <v>1380.01</v>
      </c>
      <c r="R125" s="39" t="s">
        <v>128</v>
      </c>
      <c r="S125" s="72">
        <f t="shared" si="7"/>
        <v>1380.01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72">
        <v>1380.01</v>
      </c>
      <c r="AA125" s="29">
        <v>0</v>
      </c>
      <c r="AB125" s="29">
        <v>0</v>
      </c>
      <c r="AC125" s="29">
        <v>0</v>
      </c>
      <c r="AD125" s="29">
        <v>0</v>
      </c>
      <c r="AE125" s="29">
        <v>0</v>
      </c>
    </row>
    <row r="126" spans="1:31" s="82" customFormat="1" ht="31.5" x14ac:dyDescent="0.35">
      <c r="A126" s="73" t="s">
        <v>122</v>
      </c>
      <c r="B126" s="74" t="s">
        <v>275</v>
      </c>
      <c r="C126" s="75" t="s">
        <v>275</v>
      </c>
      <c r="D126" s="76">
        <v>11510</v>
      </c>
      <c r="E126" s="75" t="s">
        <v>275</v>
      </c>
      <c r="F126" s="75" t="s">
        <v>276</v>
      </c>
      <c r="G126" s="77" t="s">
        <v>32</v>
      </c>
      <c r="H126" s="75" t="s">
        <v>277</v>
      </c>
      <c r="I126" s="75" t="s">
        <v>278</v>
      </c>
      <c r="J126" s="78" t="s">
        <v>279</v>
      </c>
      <c r="K126" s="74" t="s">
        <v>280</v>
      </c>
      <c r="L126" s="78" t="s">
        <v>281</v>
      </c>
      <c r="M126" s="74"/>
      <c r="N126" s="79"/>
      <c r="O126" s="78"/>
      <c r="P126" s="80">
        <v>1</v>
      </c>
      <c r="Q126" s="81">
        <v>4165</v>
      </c>
      <c r="R126" s="74" t="s">
        <v>128</v>
      </c>
      <c r="S126" s="85">
        <v>4165</v>
      </c>
      <c r="T126" s="86">
        <v>0</v>
      </c>
      <c r="U126" s="86">
        <v>0</v>
      </c>
      <c r="V126" s="86">
        <v>0</v>
      </c>
      <c r="W126" s="86">
        <v>0</v>
      </c>
      <c r="X126" s="86">
        <v>0</v>
      </c>
      <c r="Y126" s="86">
        <v>0</v>
      </c>
      <c r="Z126" s="88">
        <v>4165</v>
      </c>
      <c r="AA126" s="86">
        <v>0</v>
      </c>
      <c r="AB126" s="86">
        <v>0</v>
      </c>
      <c r="AC126" s="86">
        <v>0</v>
      </c>
      <c r="AD126" s="86">
        <v>0</v>
      </c>
      <c r="AE126" s="86">
        <v>0</v>
      </c>
    </row>
    <row r="127" spans="1:31" s="82" customFormat="1" ht="31.5" x14ac:dyDescent="0.35">
      <c r="A127" s="73" t="s">
        <v>122</v>
      </c>
      <c r="B127" s="74" t="s">
        <v>275</v>
      </c>
      <c r="C127" s="75" t="s">
        <v>275</v>
      </c>
      <c r="D127" s="76">
        <v>11510</v>
      </c>
      <c r="E127" s="75" t="s">
        <v>275</v>
      </c>
      <c r="F127" s="75" t="s">
        <v>33</v>
      </c>
      <c r="G127" s="77" t="s">
        <v>32</v>
      </c>
      <c r="H127" s="75" t="s">
        <v>35</v>
      </c>
      <c r="I127" s="75" t="s">
        <v>282</v>
      </c>
      <c r="J127" s="78" t="s">
        <v>160</v>
      </c>
      <c r="K127" s="74" t="s">
        <v>283</v>
      </c>
      <c r="L127" s="78" t="s">
        <v>284</v>
      </c>
      <c r="M127" s="74"/>
      <c r="N127" s="79"/>
      <c r="O127" s="78"/>
      <c r="P127" s="80">
        <v>14</v>
      </c>
      <c r="Q127" s="81">
        <v>37</v>
      </c>
      <c r="R127" s="74" t="s">
        <v>128</v>
      </c>
      <c r="S127" s="85">
        <v>518</v>
      </c>
      <c r="T127" s="86">
        <v>0</v>
      </c>
      <c r="U127" s="86">
        <v>0</v>
      </c>
      <c r="V127" s="86">
        <v>0</v>
      </c>
      <c r="W127" s="86">
        <v>0</v>
      </c>
      <c r="X127" s="86">
        <v>0</v>
      </c>
      <c r="Y127" s="86">
        <v>0</v>
      </c>
      <c r="Z127" s="88">
        <v>518</v>
      </c>
      <c r="AA127" s="86">
        <v>0</v>
      </c>
      <c r="AB127" s="86">
        <v>0</v>
      </c>
      <c r="AC127" s="86">
        <v>0</v>
      </c>
      <c r="AD127" s="86">
        <v>0</v>
      </c>
      <c r="AE127" s="86">
        <v>0</v>
      </c>
    </row>
    <row r="128" spans="1:31" s="82" customFormat="1" ht="31.5" x14ac:dyDescent="0.35">
      <c r="A128" s="73" t="s">
        <v>122</v>
      </c>
      <c r="B128" s="74" t="s">
        <v>275</v>
      </c>
      <c r="C128" s="75" t="s">
        <v>275</v>
      </c>
      <c r="D128" s="76">
        <v>11510</v>
      </c>
      <c r="E128" s="75" t="s">
        <v>275</v>
      </c>
      <c r="F128" s="75" t="s">
        <v>33</v>
      </c>
      <c r="G128" s="77" t="s">
        <v>32</v>
      </c>
      <c r="H128" s="75" t="s">
        <v>35</v>
      </c>
      <c r="I128" s="75" t="s">
        <v>282</v>
      </c>
      <c r="J128" s="78" t="s">
        <v>160</v>
      </c>
      <c r="K128" s="74" t="s">
        <v>283</v>
      </c>
      <c r="L128" s="78" t="s">
        <v>284</v>
      </c>
      <c r="M128" s="74"/>
      <c r="N128" s="79"/>
      <c r="O128" s="78"/>
      <c r="P128" s="80">
        <v>11</v>
      </c>
      <c r="Q128" s="81">
        <v>37</v>
      </c>
      <c r="R128" s="74" t="s">
        <v>128</v>
      </c>
      <c r="S128" s="85">
        <v>407</v>
      </c>
      <c r="T128" s="86">
        <v>0</v>
      </c>
      <c r="U128" s="86">
        <v>0</v>
      </c>
      <c r="V128" s="86">
        <v>0</v>
      </c>
      <c r="W128" s="86">
        <v>0</v>
      </c>
      <c r="X128" s="86">
        <v>0</v>
      </c>
      <c r="Y128" s="86">
        <v>0</v>
      </c>
      <c r="Z128" s="88">
        <v>407</v>
      </c>
      <c r="AA128" s="86">
        <v>0</v>
      </c>
      <c r="AB128" s="86">
        <v>0</v>
      </c>
      <c r="AC128" s="86">
        <v>0</v>
      </c>
      <c r="AD128" s="86">
        <v>0</v>
      </c>
      <c r="AE128" s="86">
        <v>0</v>
      </c>
    </row>
    <row r="129" spans="1:31" s="82" customFormat="1" ht="31.5" x14ac:dyDescent="0.35">
      <c r="A129" s="73" t="s">
        <v>122</v>
      </c>
      <c r="B129" s="74" t="s">
        <v>275</v>
      </c>
      <c r="C129" s="75" t="s">
        <v>275</v>
      </c>
      <c r="D129" s="76">
        <v>11510</v>
      </c>
      <c r="E129" s="75" t="s">
        <v>275</v>
      </c>
      <c r="F129" s="75" t="s">
        <v>211</v>
      </c>
      <c r="G129" s="77" t="s">
        <v>212</v>
      </c>
      <c r="H129" s="75" t="s">
        <v>47</v>
      </c>
      <c r="I129" s="75" t="s">
        <v>282</v>
      </c>
      <c r="J129" s="78" t="s">
        <v>160</v>
      </c>
      <c r="K129" s="74" t="s">
        <v>285</v>
      </c>
      <c r="L129" s="78" t="s">
        <v>281</v>
      </c>
      <c r="M129" s="74"/>
      <c r="N129" s="79"/>
      <c r="O129" s="78"/>
      <c r="P129" s="80">
        <v>1</v>
      </c>
      <c r="Q129" s="81">
        <v>272.95</v>
      </c>
      <c r="R129" s="74" t="s">
        <v>128</v>
      </c>
      <c r="S129" s="85">
        <v>272.95</v>
      </c>
      <c r="T129" s="86">
        <v>0</v>
      </c>
      <c r="U129" s="86">
        <v>0</v>
      </c>
      <c r="V129" s="86">
        <v>0</v>
      </c>
      <c r="W129" s="86">
        <v>0</v>
      </c>
      <c r="X129" s="86">
        <v>0</v>
      </c>
      <c r="Y129" s="86">
        <v>0</v>
      </c>
      <c r="Z129" s="88">
        <v>272.95</v>
      </c>
      <c r="AA129" s="86">
        <v>0</v>
      </c>
      <c r="AB129" s="86">
        <v>0</v>
      </c>
      <c r="AC129" s="86">
        <v>0</v>
      </c>
      <c r="AD129" s="86">
        <v>0</v>
      </c>
      <c r="AE129" s="86">
        <v>0</v>
      </c>
    </row>
    <row r="130" spans="1:31" s="82" customFormat="1" ht="31.5" x14ac:dyDescent="0.35">
      <c r="A130" s="73" t="s">
        <v>122</v>
      </c>
      <c r="B130" s="74" t="s">
        <v>275</v>
      </c>
      <c r="C130" s="75" t="s">
        <v>275</v>
      </c>
      <c r="D130" s="76">
        <v>11510</v>
      </c>
      <c r="E130" s="75" t="s">
        <v>275</v>
      </c>
      <c r="F130" s="75" t="s">
        <v>211</v>
      </c>
      <c r="G130" s="77" t="s">
        <v>212</v>
      </c>
      <c r="H130" s="75" t="s">
        <v>47</v>
      </c>
      <c r="I130" s="75" t="s">
        <v>282</v>
      </c>
      <c r="J130" s="78" t="s">
        <v>160</v>
      </c>
      <c r="K130" s="74" t="s">
        <v>285</v>
      </c>
      <c r="L130" s="78" t="s">
        <v>281</v>
      </c>
      <c r="M130" s="74"/>
      <c r="N130" s="79"/>
      <c r="O130" s="78"/>
      <c r="P130" s="80">
        <v>1</v>
      </c>
      <c r="Q130" s="81">
        <v>606.61</v>
      </c>
      <c r="R130" s="74" t="s">
        <v>128</v>
      </c>
      <c r="S130" s="85">
        <v>606.61</v>
      </c>
      <c r="T130" s="86">
        <v>0</v>
      </c>
      <c r="U130" s="86">
        <v>0</v>
      </c>
      <c r="V130" s="86">
        <v>0</v>
      </c>
      <c r="W130" s="86">
        <v>0</v>
      </c>
      <c r="X130" s="86">
        <v>0</v>
      </c>
      <c r="Y130" s="86">
        <v>0</v>
      </c>
      <c r="Z130" s="88">
        <v>606.61</v>
      </c>
      <c r="AA130" s="86">
        <v>0</v>
      </c>
      <c r="AB130" s="86">
        <v>0</v>
      </c>
      <c r="AC130" s="86">
        <v>0</v>
      </c>
      <c r="AD130" s="86">
        <v>0</v>
      </c>
      <c r="AE130" s="86">
        <v>0</v>
      </c>
    </row>
    <row r="131" spans="1:31" s="82" customFormat="1" ht="31.5" x14ac:dyDescent="0.35">
      <c r="A131" s="73" t="s">
        <v>122</v>
      </c>
      <c r="B131" s="74" t="s">
        <v>275</v>
      </c>
      <c r="C131" s="75" t="s">
        <v>275</v>
      </c>
      <c r="D131" s="76">
        <v>11510</v>
      </c>
      <c r="E131" s="75" t="s">
        <v>275</v>
      </c>
      <c r="F131" s="75" t="s">
        <v>211</v>
      </c>
      <c r="G131" s="77" t="s">
        <v>212</v>
      </c>
      <c r="H131" s="75" t="s">
        <v>47</v>
      </c>
      <c r="I131" s="75" t="s">
        <v>282</v>
      </c>
      <c r="J131" s="78" t="s">
        <v>160</v>
      </c>
      <c r="K131" s="74" t="s">
        <v>285</v>
      </c>
      <c r="L131" s="78" t="s">
        <v>281</v>
      </c>
      <c r="M131" s="74"/>
      <c r="N131" s="79"/>
      <c r="O131" s="78"/>
      <c r="P131" s="80">
        <v>1</v>
      </c>
      <c r="Q131" s="81">
        <v>1389.1</v>
      </c>
      <c r="R131" s="74" t="s">
        <v>128</v>
      </c>
      <c r="S131" s="85">
        <v>1389.1</v>
      </c>
      <c r="T131" s="86">
        <v>0</v>
      </c>
      <c r="U131" s="86">
        <v>0</v>
      </c>
      <c r="V131" s="86">
        <v>0</v>
      </c>
      <c r="W131" s="86">
        <v>0</v>
      </c>
      <c r="X131" s="86">
        <v>0</v>
      </c>
      <c r="Y131" s="86">
        <v>0</v>
      </c>
      <c r="Z131" s="88">
        <v>1389.1</v>
      </c>
      <c r="AA131" s="86">
        <v>0</v>
      </c>
      <c r="AB131" s="86">
        <v>0</v>
      </c>
      <c r="AC131" s="86">
        <v>0</v>
      </c>
      <c r="AD131" s="86">
        <v>0</v>
      </c>
      <c r="AE131" s="86">
        <v>0</v>
      </c>
    </row>
    <row r="132" spans="1:31" s="82" customFormat="1" ht="21" x14ac:dyDescent="0.35">
      <c r="A132" s="73" t="s">
        <v>122</v>
      </c>
      <c r="B132" s="74" t="s">
        <v>275</v>
      </c>
      <c r="C132" s="75" t="s">
        <v>275</v>
      </c>
      <c r="D132" s="76">
        <v>11510</v>
      </c>
      <c r="E132" s="75" t="s">
        <v>275</v>
      </c>
      <c r="F132" s="75" t="s">
        <v>248</v>
      </c>
      <c r="G132" s="77" t="s">
        <v>46</v>
      </c>
      <c r="H132" s="75" t="s">
        <v>249</v>
      </c>
      <c r="I132" s="75" t="s">
        <v>286</v>
      </c>
      <c r="J132" s="78" t="s">
        <v>287</v>
      </c>
      <c r="K132" s="74" t="s">
        <v>207</v>
      </c>
      <c r="L132" s="78" t="s">
        <v>288</v>
      </c>
      <c r="M132" s="74"/>
      <c r="N132" s="79"/>
      <c r="O132" s="78"/>
      <c r="P132" s="80">
        <v>10</v>
      </c>
      <c r="Q132" s="81">
        <v>20</v>
      </c>
      <c r="R132" s="74" t="s">
        <v>128</v>
      </c>
      <c r="S132" s="85">
        <v>200</v>
      </c>
      <c r="T132" s="86">
        <v>0</v>
      </c>
      <c r="U132" s="86">
        <v>0</v>
      </c>
      <c r="V132" s="86">
        <v>0</v>
      </c>
      <c r="W132" s="86">
        <v>0</v>
      </c>
      <c r="X132" s="86">
        <v>0</v>
      </c>
      <c r="Y132" s="86">
        <v>0</v>
      </c>
      <c r="Z132" s="88">
        <v>200</v>
      </c>
      <c r="AA132" s="86">
        <v>0</v>
      </c>
      <c r="AB132" s="86">
        <v>0</v>
      </c>
      <c r="AC132" s="86">
        <v>0</v>
      </c>
      <c r="AD132" s="86">
        <v>0</v>
      </c>
      <c r="AE132" s="86">
        <v>0</v>
      </c>
    </row>
    <row r="133" spans="1:31" s="82" customFormat="1" ht="21" x14ac:dyDescent="0.35">
      <c r="A133" s="73" t="s">
        <v>122</v>
      </c>
      <c r="B133" s="74" t="s">
        <v>275</v>
      </c>
      <c r="C133" s="75" t="s">
        <v>275</v>
      </c>
      <c r="D133" s="76">
        <v>11510</v>
      </c>
      <c r="E133" s="75" t="s">
        <v>275</v>
      </c>
      <c r="F133" s="75" t="s">
        <v>248</v>
      </c>
      <c r="G133" s="77" t="s">
        <v>46</v>
      </c>
      <c r="H133" s="75" t="s">
        <v>249</v>
      </c>
      <c r="I133" s="75" t="s">
        <v>286</v>
      </c>
      <c r="J133" s="78" t="s">
        <v>287</v>
      </c>
      <c r="K133" s="74" t="s">
        <v>289</v>
      </c>
      <c r="L133" s="78" t="s">
        <v>290</v>
      </c>
      <c r="M133" s="74"/>
      <c r="N133" s="79"/>
      <c r="O133" s="78"/>
      <c r="P133" s="80">
        <v>10</v>
      </c>
      <c r="Q133" s="81">
        <v>22</v>
      </c>
      <c r="R133" s="74" t="s">
        <v>128</v>
      </c>
      <c r="S133" s="85">
        <v>220</v>
      </c>
      <c r="T133" s="86">
        <v>0</v>
      </c>
      <c r="U133" s="86">
        <v>0</v>
      </c>
      <c r="V133" s="86">
        <v>0</v>
      </c>
      <c r="W133" s="86">
        <v>0</v>
      </c>
      <c r="X133" s="86">
        <v>0</v>
      </c>
      <c r="Y133" s="86">
        <v>0</v>
      </c>
      <c r="Z133" s="88">
        <v>220</v>
      </c>
      <c r="AA133" s="86">
        <v>0</v>
      </c>
      <c r="AB133" s="86">
        <v>0</v>
      </c>
      <c r="AC133" s="86">
        <v>0</v>
      </c>
      <c r="AD133" s="86">
        <v>0</v>
      </c>
      <c r="AE133" s="86">
        <v>0</v>
      </c>
    </row>
    <row r="134" spans="1:31" s="82" customFormat="1" ht="21" x14ac:dyDescent="0.35">
      <c r="A134" s="73" t="s">
        <v>122</v>
      </c>
      <c r="B134" s="74" t="s">
        <v>275</v>
      </c>
      <c r="C134" s="75" t="s">
        <v>275</v>
      </c>
      <c r="D134" s="76">
        <v>11510</v>
      </c>
      <c r="E134" s="75" t="s">
        <v>275</v>
      </c>
      <c r="F134" s="75" t="s">
        <v>248</v>
      </c>
      <c r="G134" s="77" t="s">
        <v>46</v>
      </c>
      <c r="H134" s="75" t="s">
        <v>249</v>
      </c>
      <c r="I134" s="75" t="s">
        <v>286</v>
      </c>
      <c r="J134" s="78" t="s">
        <v>287</v>
      </c>
      <c r="K134" s="74" t="s">
        <v>291</v>
      </c>
      <c r="L134" s="78" t="s">
        <v>292</v>
      </c>
      <c r="M134" s="74"/>
      <c r="N134" s="79"/>
      <c r="O134" s="78"/>
      <c r="P134" s="80">
        <v>72</v>
      </c>
      <c r="Q134" s="81">
        <v>37.200000000000003</v>
      </c>
      <c r="R134" s="74" t="s">
        <v>128</v>
      </c>
      <c r="S134" s="85">
        <v>2678.4</v>
      </c>
      <c r="T134" s="86">
        <v>0</v>
      </c>
      <c r="U134" s="86">
        <v>0</v>
      </c>
      <c r="V134" s="86">
        <v>0</v>
      </c>
      <c r="W134" s="86">
        <v>0</v>
      </c>
      <c r="X134" s="86">
        <v>0</v>
      </c>
      <c r="Y134" s="86">
        <v>0</v>
      </c>
      <c r="Z134" s="88">
        <v>2678.4</v>
      </c>
      <c r="AA134" s="86">
        <v>0</v>
      </c>
      <c r="AB134" s="86">
        <v>0</v>
      </c>
      <c r="AC134" s="86">
        <v>0</v>
      </c>
      <c r="AD134" s="86">
        <v>0</v>
      </c>
      <c r="AE134" s="86">
        <v>0</v>
      </c>
    </row>
    <row r="135" spans="1:31" s="82" customFormat="1" ht="73.5" x14ac:dyDescent="0.35">
      <c r="A135" s="73" t="s">
        <v>122</v>
      </c>
      <c r="B135" s="74" t="s">
        <v>275</v>
      </c>
      <c r="C135" s="75" t="s">
        <v>275</v>
      </c>
      <c r="D135" s="76">
        <v>11510</v>
      </c>
      <c r="E135" s="75" t="s">
        <v>275</v>
      </c>
      <c r="F135" s="75" t="s">
        <v>211</v>
      </c>
      <c r="G135" s="77" t="s">
        <v>212</v>
      </c>
      <c r="H135" s="75" t="s">
        <v>293</v>
      </c>
      <c r="I135" s="75" t="s">
        <v>294</v>
      </c>
      <c r="J135" s="78" t="s">
        <v>295</v>
      </c>
      <c r="K135" s="74" t="s">
        <v>44</v>
      </c>
      <c r="L135" s="78" t="s">
        <v>41</v>
      </c>
      <c r="M135" s="74"/>
      <c r="N135" s="79"/>
      <c r="O135" s="78"/>
      <c r="P135" s="80">
        <v>66</v>
      </c>
      <c r="Q135" s="81">
        <v>1</v>
      </c>
      <c r="R135" s="74" t="s">
        <v>128</v>
      </c>
      <c r="S135" s="85">
        <v>66</v>
      </c>
      <c r="T135" s="86">
        <v>0</v>
      </c>
      <c r="U135" s="86">
        <v>0</v>
      </c>
      <c r="V135" s="86">
        <v>0</v>
      </c>
      <c r="W135" s="86">
        <v>0</v>
      </c>
      <c r="X135" s="86">
        <v>0</v>
      </c>
      <c r="Y135" s="86">
        <v>0</v>
      </c>
      <c r="Z135" s="88">
        <v>66</v>
      </c>
      <c r="AA135" s="86">
        <v>0</v>
      </c>
      <c r="AB135" s="86">
        <v>0</v>
      </c>
      <c r="AC135" s="86">
        <v>0</v>
      </c>
      <c r="AD135" s="86">
        <v>0</v>
      </c>
      <c r="AE135" s="86">
        <v>0</v>
      </c>
    </row>
    <row r="136" spans="1:31" s="82" customFormat="1" ht="73.5" x14ac:dyDescent="0.35">
      <c r="A136" s="73" t="s">
        <v>122</v>
      </c>
      <c r="B136" s="74" t="s">
        <v>275</v>
      </c>
      <c r="C136" s="75" t="s">
        <v>275</v>
      </c>
      <c r="D136" s="76">
        <v>11510</v>
      </c>
      <c r="E136" s="75" t="s">
        <v>275</v>
      </c>
      <c r="F136" s="75" t="s">
        <v>36</v>
      </c>
      <c r="G136" s="77" t="s">
        <v>137</v>
      </c>
      <c r="H136" s="75" t="s">
        <v>163</v>
      </c>
      <c r="I136" s="75" t="s">
        <v>294</v>
      </c>
      <c r="J136" s="78" t="s">
        <v>295</v>
      </c>
      <c r="K136" s="74" t="s">
        <v>296</v>
      </c>
      <c r="L136" s="78" t="s">
        <v>297</v>
      </c>
      <c r="M136" s="74"/>
      <c r="N136" s="79"/>
      <c r="O136" s="78"/>
      <c r="P136" s="80">
        <v>50</v>
      </c>
      <c r="Q136" s="81">
        <v>200</v>
      </c>
      <c r="R136" s="74" t="s">
        <v>128</v>
      </c>
      <c r="S136" s="85">
        <v>10000</v>
      </c>
      <c r="T136" s="86">
        <v>0</v>
      </c>
      <c r="U136" s="86">
        <v>0</v>
      </c>
      <c r="V136" s="86">
        <v>0</v>
      </c>
      <c r="W136" s="86">
        <v>0</v>
      </c>
      <c r="X136" s="86">
        <v>0</v>
      </c>
      <c r="Y136" s="86">
        <v>0</v>
      </c>
      <c r="Z136" s="88">
        <v>10000</v>
      </c>
      <c r="AA136" s="86">
        <v>0</v>
      </c>
      <c r="AB136" s="86">
        <v>0</v>
      </c>
      <c r="AC136" s="86">
        <v>0</v>
      </c>
      <c r="AD136" s="86">
        <v>0</v>
      </c>
      <c r="AE136" s="86">
        <v>0</v>
      </c>
    </row>
    <row r="137" spans="1:31" s="82" customFormat="1" ht="73.5" x14ac:dyDescent="0.35">
      <c r="A137" s="73" t="s">
        <v>122</v>
      </c>
      <c r="B137" s="74" t="s">
        <v>275</v>
      </c>
      <c r="C137" s="75" t="s">
        <v>275</v>
      </c>
      <c r="D137" s="76">
        <v>11510</v>
      </c>
      <c r="E137" s="75" t="s">
        <v>275</v>
      </c>
      <c r="F137" s="75" t="s">
        <v>36</v>
      </c>
      <c r="G137" s="77" t="s">
        <v>137</v>
      </c>
      <c r="H137" s="75" t="s">
        <v>163</v>
      </c>
      <c r="I137" s="75" t="s">
        <v>294</v>
      </c>
      <c r="J137" s="78" t="s">
        <v>295</v>
      </c>
      <c r="K137" s="74" t="s">
        <v>298</v>
      </c>
      <c r="L137" s="78" t="s">
        <v>299</v>
      </c>
      <c r="M137" s="74"/>
      <c r="N137" s="79"/>
      <c r="O137" s="78"/>
      <c r="P137" s="80">
        <v>26</v>
      </c>
      <c r="Q137" s="81">
        <v>100</v>
      </c>
      <c r="R137" s="74" t="s">
        <v>128</v>
      </c>
      <c r="S137" s="85">
        <v>2600</v>
      </c>
      <c r="T137" s="86">
        <v>0</v>
      </c>
      <c r="U137" s="86">
        <v>0</v>
      </c>
      <c r="V137" s="86">
        <v>0</v>
      </c>
      <c r="W137" s="86">
        <v>0</v>
      </c>
      <c r="X137" s="86">
        <v>0</v>
      </c>
      <c r="Y137" s="86">
        <v>0</v>
      </c>
      <c r="Z137" s="88">
        <v>2600</v>
      </c>
      <c r="AA137" s="86">
        <v>0</v>
      </c>
      <c r="AB137" s="86">
        <v>0</v>
      </c>
      <c r="AC137" s="86">
        <v>0</v>
      </c>
      <c r="AD137" s="86">
        <v>0</v>
      </c>
      <c r="AE137" s="86">
        <v>0</v>
      </c>
    </row>
    <row r="138" spans="1:31" s="82" customFormat="1" ht="73.5" x14ac:dyDescent="0.35">
      <c r="A138" s="73" t="s">
        <v>122</v>
      </c>
      <c r="B138" s="74" t="s">
        <v>275</v>
      </c>
      <c r="C138" s="75" t="s">
        <v>275</v>
      </c>
      <c r="D138" s="76">
        <v>11510</v>
      </c>
      <c r="E138" s="75" t="s">
        <v>275</v>
      </c>
      <c r="F138" s="75" t="s">
        <v>36</v>
      </c>
      <c r="G138" s="77" t="s">
        <v>137</v>
      </c>
      <c r="H138" s="75" t="s">
        <v>163</v>
      </c>
      <c r="I138" s="75" t="s">
        <v>294</v>
      </c>
      <c r="J138" s="78" t="s">
        <v>295</v>
      </c>
      <c r="K138" s="74" t="s">
        <v>44</v>
      </c>
      <c r="L138" s="78" t="s">
        <v>41</v>
      </c>
      <c r="M138" s="74"/>
      <c r="N138" s="79"/>
      <c r="O138" s="78"/>
      <c r="P138" s="80">
        <v>78</v>
      </c>
      <c r="Q138" s="81">
        <v>1</v>
      </c>
      <c r="R138" s="74" t="s">
        <v>128</v>
      </c>
      <c r="S138" s="85">
        <v>78</v>
      </c>
      <c r="T138" s="86">
        <v>0</v>
      </c>
      <c r="U138" s="86">
        <v>0</v>
      </c>
      <c r="V138" s="86">
        <v>0</v>
      </c>
      <c r="W138" s="86">
        <v>0</v>
      </c>
      <c r="X138" s="86">
        <v>0</v>
      </c>
      <c r="Y138" s="86">
        <v>0</v>
      </c>
      <c r="Z138" s="88">
        <v>78</v>
      </c>
      <c r="AA138" s="86">
        <v>0</v>
      </c>
      <c r="AB138" s="86">
        <v>0</v>
      </c>
      <c r="AC138" s="86">
        <v>0</v>
      </c>
      <c r="AD138" s="86">
        <v>0</v>
      </c>
      <c r="AE138" s="86">
        <v>0</v>
      </c>
    </row>
    <row r="139" spans="1:31" s="82" customFormat="1" ht="73.5" x14ac:dyDescent="0.35">
      <c r="A139" s="73" t="s">
        <v>122</v>
      </c>
      <c r="B139" s="74" t="s">
        <v>275</v>
      </c>
      <c r="C139" s="75" t="s">
        <v>275</v>
      </c>
      <c r="D139" s="76">
        <v>11510</v>
      </c>
      <c r="E139" s="75" t="s">
        <v>275</v>
      </c>
      <c r="F139" s="75" t="s">
        <v>36</v>
      </c>
      <c r="G139" s="77" t="s">
        <v>40</v>
      </c>
      <c r="H139" s="75" t="s">
        <v>300</v>
      </c>
      <c r="I139" s="75" t="s">
        <v>294</v>
      </c>
      <c r="J139" s="78" t="s">
        <v>295</v>
      </c>
      <c r="K139" s="74" t="s">
        <v>298</v>
      </c>
      <c r="L139" s="78" t="s">
        <v>299</v>
      </c>
      <c r="M139" s="74"/>
      <c r="N139" s="79"/>
      <c r="O139" s="78"/>
      <c r="P139" s="80">
        <v>23</v>
      </c>
      <c r="Q139" s="81">
        <v>100</v>
      </c>
      <c r="R139" s="74" t="s">
        <v>128</v>
      </c>
      <c r="S139" s="85">
        <v>2300</v>
      </c>
      <c r="T139" s="86">
        <v>0</v>
      </c>
      <c r="U139" s="86">
        <v>0</v>
      </c>
      <c r="V139" s="86">
        <v>0</v>
      </c>
      <c r="W139" s="86">
        <v>0</v>
      </c>
      <c r="X139" s="86">
        <v>0</v>
      </c>
      <c r="Y139" s="86">
        <v>0</v>
      </c>
      <c r="Z139" s="88">
        <v>2300</v>
      </c>
      <c r="AA139" s="86">
        <v>0</v>
      </c>
      <c r="AB139" s="86">
        <v>0</v>
      </c>
      <c r="AC139" s="86">
        <v>0</v>
      </c>
      <c r="AD139" s="86">
        <v>0</v>
      </c>
      <c r="AE139" s="86">
        <v>0</v>
      </c>
    </row>
    <row r="140" spans="1:31" s="82" customFormat="1" ht="73.5" x14ac:dyDescent="0.35">
      <c r="A140" s="73" t="s">
        <v>122</v>
      </c>
      <c r="B140" s="74" t="s">
        <v>275</v>
      </c>
      <c r="C140" s="75" t="s">
        <v>275</v>
      </c>
      <c r="D140" s="76">
        <v>11510</v>
      </c>
      <c r="E140" s="75" t="s">
        <v>275</v>
      </c>
      <c r="F140" s="75" t="s">
        <v>36</v>
      </c>
      <c r="G140" s="77" t="s">
        <v>40</v>
      </c>
      <c r="H140" s="75" t="s">
        <v>300</v>
      </c>
      <c r="I140" s="75" t="s">
        <v>294</v>
      </c>
      <c r="J140" s="78" t="s">
        <v>295</v>
      </c>
      <c r="K140" s="74" t="s">
        <v>301</v>
      </c>
      <c r="L140" s="78" t="s">
        <v>302</v>
      </c>
      <c r="M140" s="74"/>
      <c r="N140" s="79"/>
      <c r="O140" s="78"/>
      <c r="P140" s="80">
        <v>3</v>
      </c>
      <c r="Q140" s="81">
        <v>15</v>
      </c>
      <c r="R140" s="74" t="s">
        <v>128</v>
      </c>
      <c r="S140" s="85">
        <v>45</v>
      </c>
      <c r="T140" s="86">
        <v>0</v>
      </c>
      <c r="U140" s="86">
        <v>0</v>
      </c>
      <c r="V140" s="86">
        <v>0</v>
      </c>
      <c r="W140" s="86">
        <v>0</v>
      </c>
      <c r="X140" s="86">
        <v>0</v>
      </c>
      <c r="Y140" s="86">
        <v>0</v>
      </c>
      <c r="Z140" s="88">
        <v>45</v>
      </c>
      <c r="AA140" s="86">
        <v>0</v>
      </c>
      <c r="AB140" s="86">
        <v>0</v>
      </c>
      <c r="AC140" s="86">
        <v>0</v>
      </c>
      <c r="AD140" s="86">
        <v>0</v>
      </c>
      <c r="AE140" s="86">
        <v>0</v>
      </c>
    </row>
    <row r="141" spans="1:31" s="82" customFormat="1" ht="73.5" x14ac:dyDescent="0.35">
      <c r="A141" s="73" t="s">
        <v>122</v>
      </c>
      <c r="B141" s="74" t="s">
        <v>275</v>
      </c>
      <c r="C141" s="75" t="s">
        <v>275</v>
      </c>
      <c r="D141" s="76">
        <v>11510</v>
      </c>
      <c r="E141" s="75" t="s">
        <v>275</v>
      </c>
      <c r="F141" s="75" t="s">
        <v>211</v>
      </c>
      <c r="G141" s="77" t="s">
        <v>212</v>
      </c>
      <c r="H141" s="75" t="s">
        <v>293</v>
      </c>
      <c r="I141" s="75" t="s">
        <v>294</v>
      </c>
      <c r="J141" s="78" t="s">
        <v>295</v>
      </c>
      <c r="K141" s="74" t="s">
        <v>296</v>
      </c>
      <c r="L141" s="78" t="s">
        <v>297</v>
      </c>
      <c r="M141" s="74"/>
      <c r="N141" s="79"/>
      <c r="O141" s="78"/>
      <c r="P141" s="80">
        <v>10</v>
      </c>
      <c r="Q141" s="81">
        <v>200</v>
      </c>
      <c r="R141" s="74" t="s">
        <v>128</v>
      </c>
      <c r="S141" s="85">
        <v>2000</v>
      </c>
      <c r="T141" s="86">
        <v>0</v>
      </c>
      <c r="U141" s="86">
        <v>0</v>
      </c>
      <c r="V141" s="86">
        <v>0</v>
      </c>
      <c r="W141" s="86">
        <v>0</v>
      </c>
      <c r="X141" s="86">
        <v>0</v>
      </c>
      <c r="Y141" s="86">
        <v>0</v>
      </c>
      <c r="Z141" s="88">
        <v>2000</v>
      </c>
      <c r="AA141" s="86">
        <v>0</v>
      </c>
      <c r="AB141" s="86">
        <v>0</v>
      </c>
      <c r="AC141" s="86">
        <v>0</v>
      </c>
      <c r="AD141" s="86">
        <v>0</v>
      </c>
      <c r="AE141" s="86">
        <v>0</v>
      </c>
    </row>
    <row r="142" spans="1:31" s="82" customFormat="1" ht="73.5" x14ac:dyDescent="0.35">
      <c r="A142" s="73" t="s">
        <v>122</v>
      </c>
      <c r="B142" s="74" t="s">
        <v>275</v>
      </c>
      <c r="C142" s="75" t="s">
        <v>275</v>
      </c>
      <c r="D142" s="76">
        <v>11510</v>
      </c>
      <c r="E142" s="75" t="s">
        <v>275</v>
      </c>
      <c r="F142" s="75" t="s">
        <v>211</v>
      </c>
      <c r="G142" s="77" t="s">
        <v>212</v>
      </c>
      <c r="H142" s="75" t="s">
        <v>293</v>
      </c>
      <c r="I142" s="75" t="s">
        <v>294</v>
      </c>
      <c r="J142" s="78" t="s">
        <v>295</v>
      </c>
      <c r="K142" s="74" t="s">
        <v>298</v>
      </c>
      <c r="L142" s="78" t="s">
        <v>299</v>
      </c>
      <c r="M142" s="74"/>
      <c r="N142" s="79"/>
      <c r="O142" s="78"/>
      <c r="P142" s="80">
        <v>8</v>
      </c>
      <c r="Q142" s="81">
        <v>100</v>
      </c>
      <c r="R142" s="74" t="s">
        <v>128</v>
      </c>
      <c r="S142" s="85">
        <v>800</v>
      </c>
      <c r="T142" s="86">
        <v>0</v>
      </c>
      <c r="U142" s="86">
        <v>0</v>
      </c>
      <c r="V142" s="86">
        <v>0</v>
      </c>
      <c r="W142" s="86">
        <v>0</v>
      </c>
      <c r="X142" s="86">
        <v>0</v>
      </c>
      <c r="Y142" s="86">
        <v>0</v>
      </c>
      <c r="Z142" s="88">
        <v>800</v>
      </c>
      <c r="AA142" s="86">
        <v>0</v>
      </c>
      <c r="AB142" s="86">
        <v>0</v>
      </c>
      <c r="AC142" s="86">
        <v>0</v>
      </c>
      <c r="AD142" s="86">
        <v>0</v>
      </c>
      <c r="AE142" s="86">
        <v>0</v>
      </c>
    </row>
    <row r="143" spans="1:31" s="82" customFormat="1" ht="73.5" x14ac:dyDescent="0.35">
      <c r="A143" s="73" t="s">
        <v>122</v>
      </c>
      <c r="B143" s="74" t="s">
        <v>275</v>
      </c>
      <c r="C143" s="75" t="s">
        <v>275</v>
      </c>
      <c r="D143" s="76">
        <v>11510</v>
      </c>
      <c r="E143" s="75" t="s">
        <v>275</v>
      </c>
      <c r="F143" s="75" t="s">
        <v>36</v>
      </c>
      <c r="G143" s="77" t="s">
        <v>137</v>
      </c>
      <c r="H143" s="75" t="s">
        <v>163</v>
      </c>
      <c r="I143" s="75" t="s">
        <v>294</v>
      </c>
      <c r="J143" s="78" t="s">
        <v>295</v>
      </c>
      <c r="K143" s="74" t="s">
        <v>298</v>
      </c>
      <c r="L143" s="78" t="s">
        <v>299</v>
      </c>
      <c r="M143" s="74"/>
      <c r="N143" s="79"/>
      <c r="O143" s="78"/>
      <c r="P143" s="80">
        <v>83</v>
      </c>
      <c r="Q143" s="81">
        <v>100</v>
      </c>
      <c r="R143" s="74" t="s">
        <v>128</v>
      </c>
      <c r="S143" s="85">
        <v>8300</v>
      </c>
      <c r="T143" s="86">
        <v>0</v>
      </c>
      <c r="U143" s="86">
        <v>0</v>
      </c>
      <c r="V143" s="86">
        <v>0</v>
      </c>
      <c r="W143" s="86">
        <v>0</v>
      </c>
      <c r="X143" s="86">
        <v>0</v>
      </c>
      <c r="Y143" s="86">
        <v>0</v>
      </c>
      <c r="Z143" s="88">
        <v>8300</v>
      </c>
      <c r="AA143" s="86">
        <v>0</v>
      </c>
      <c r="AB143" s="86">
        <v>0</v>
      </c>
      <c r="AC143" s="86">
        <v>0</v>
      </c>
      <c r="AD143" s="86">
        <v>0</v>
      </c>
      <c r="AE143" s="86">
        <v>0</v>
      </c>
    </row>
    <row r="144" spans="1:31" s="82" customFormat="1" ht="73.5" x14ac:dyDescent="0.35">
      <c r="A144" s="73" t="s">
        <v>122</v>
      </c>
      <c r="B144" s="74" t="s">
        <v>275</v>
      </c>
      <c r="C144" s="75" t="s">
        <v>275</v>
      </c>
      <c r="D144" s="76">
        <v>11510</v>
      </c>
      <c r="E144" s="75" t="s">
        <v>275</v>
      </c>
      <c r="F144" s="75" t="s">
        <v>36</v>
      </c>
      <c r="G144" s="77" t="s">
        <v>137</v>
      </c>
      <c r="H144" s="75" t="s">
        <v>163</v>
      </c>
      <c r="I144" s="75" t="s">
        <v>294</v>
      </c>
      <c r="J144" s="78" t="s">
        <v>295</v>
      </c>
      <c r="K144" s="74" t="s">
        <v>303</v>
      </c>
      <c r="L144" s="78" t="s">
        <v>304</v>
      </c>
      <c r="M144" s="74"/>
      <c r="N144" s="79"/>
      <c r="O144" s="78"/>
      <c r="P144" s="80">
        <v>1</v>
      </c>
      <c r="Q144" s="81">
        <v>30</v>
      </c>
      <c r="R144" s="74" t="s">
        <v>128</v>
      </c>
      <c r="S144" s="85">
        <v>30</v>
      </c>
      <c r="T144" s="86">
        <v>0</v>
      </c>
      <c r="U144" s="86">
        <v>0</v>
      </c>
      <c r="V144" s="86">
        <v>0</v>
      </c>
      <c r="W144" s="86">
        <v>0</v>
      </c>
      <c r="X144" s="86">
        <v>0</v>
      </c>
      <c r="Y144" s="86">
        <v>0</v>
      </c>
      <c r="Z144" s="88">
        <v>30</v>
      </c>
      <c r="AA144" s="86">
        <v>0</v>
      </c>
      <c r="AB144" s="86">
        <v>0</v>
      </c>
      <c r="AC144" s="86">
        <v>0</v>
      </c>
      <c r="AD144" s="86">
        <v>0</v>
      </c>
      <c r="AE144" s="86">
        <v>0</v>
      </c>
    </row>
    <row r="145" spans="1:31" s="82" customFormat="1" ht="63" x14ac:dyDescent="0.35">
      <c r="A145" s="73" t="s">
        <v>122</v>
      </c>
      <c r="B145" s="74" t="s">
        <v>275</v>
      </c>
      <c r="C145" s="75" t="s">
        <v>275</v>
      </c>
      <c r="D145" s="76">
        <v>11510</v>
      </c>
      <c r="E145" s="75" t="s">
        <v>275</v>
      </c>
      <c r="F145" s="75" t="s">
        <v>276</v>
      </c>
      <c r="G145" s="77" t="s">
        <v>32</v>
      </c>
      <c r="H145" s="75" t="s">
        <v>277</v>
      </c>
      <c r="I145" s="75" t="s">
        <v>305</v>
      </c>
      <c r="J145" s="78" t="s">
        <v>306</v>
      </c>
      <c r="K145" s="74" t="s">
        <v>307</v>
      </c>
      <c r="L145" s="78" t="s">
        <v>308</v>
      </c>
      <c r="M145" s="74"/>
      <c r="N145" s="79"/>
      <c r="O145" s="78"/>
      <c r="P145" s="80">
        <v>30</v>
      </c>
      <c r="Q145" s="81">
        <v>100</v>
      </c>
      <c r="R145" s="74" t="s">
        <v>128</v>
      </c>
      <c r="S145" s="85">
        <v>3000</v>
      </c>
      <c r="T145" s="86">
        <v>0</v>
      </c>
      <c r="U145" s="86">
        <v>0</v>
      </c>
      <c r="V145" s="86">
        <v>0</v>
      </c>
      <c r="W145" s="86">
        <v>0</v>
      </c>
      <c r="X145" s="86">
        <v>0</v>
      </c>
      <c r="Y145" s="86">
        <v>0</v>
      </c>
      <c r="Z145" s="88">
        <v>3000</v>
      </c>
      <c r="AA145" s="86">
        <v>0</v>
      </c>
      <c r="AB145" s="86">
        <v>0</v>
      </c>
      <c r="AC145" s="86">
        <v>0</v>
      </c>
      <c r="AD145" s="86">
        <v>0</v>
      </c>
      <c r="AE145" s="86">
        <v>0</v>
      </c>
    </row>
    <row r="146" spans="1:31" ht="21" x14ac:dyDescent="0.35">
      <c r="A146" s="76" t="s">
        <v>122</v>
      </c>
      <c r="B146" s="75" t="s">
        <v>275</v>
      </c>
      <c r="C146" s="76">
        <v>51314</v>
      </c>
      <c r="D146" s="75" t="s">
        <v>275</v>
      </c>
      <c r="E146" s="77" t="s">
        <v>32</v>
      </c>
      <c r="F146" s="75" t="s">
        <v>33</v>
      </c>
      <c r="G146" s="75" t="s">
        <v>32</v>
      </c>
      <c r="H146" s="75" t="s">
        <v>35</v>
      </c>
      <c r="I146" s="75">
        <v>31401</v>
      </c>
      <c r="J146" s="78" t="s">
        <v>309</v>
      </c>
      <c r="K146" s="75"/>
      <c r="L146" s="39" t="s">
        <v>310</v>
      </c>
      <c r="M146" s="75"/>
      <c r="N146" s="75"/>
      <c r="O146" s="39" t="s">
        <v>130</v>
      </c>
      <c r="P146" s="75">
        <v>1</v>
      </c>
      <c r="Q146" s="83">
        <v>745.56</v>
      </c>
      <c r="R146" s="75" t="s">
        <v>128</v>
      </c>
      <c r="S146" s="87">
        <v>745.56</v>
      </c>
      <c r="T146" s="86">
        <v>0</v>
      </c>
      <c r="U146" s="86">
        <v>0</v>
      </c>
      <c r="V146" s="86">
        <v>0</v>
      </c>
      <c r="W146" s="86">
        <v>0</v>
      </c>
      <c r="X146" s="86">
        <v>0</v>
      </c>
      <c r="Y146" s="86">
        <v>0</v>
      </c>
      <c r="Z146" s="89">
        <v>745.56</v>
      </c>
      <c r="AA146" s="86">
        <v>0</v>
      </c>
      <c r="AB146" s="86">
        <v>0</v>
      </c>
      <c r="AC146" s="86">
        <v>0</v>
      </c>
      <c r="AD146" s="86">
        <v>0</v>
      </c>
      <c r="AE146" s="86">
        <v>0</v>
      </c>
    </row>
    <row r="147" spans="1:31" ht="31.5" x14ac:dyDescent="0.35">
      <c r="A147" s="76" t="s">
        <v>122</v>
      </c>
      <c r="B147" s="75" t="s">
        <v>275</v>
      </c>
      <c r="C147" s="76">
        <v>51326</v>
      </c>
      <c r="D147" s="75" t="s">
        <v>275</v>
      </c>
      <c r="E147" s="77" t="s">
        <v>32</v>
      </c>
      <c r="F147" s="75" t="s">
        <v>33</v>
      </c>
      <c r="G147" s="75" t="s">
        <v>32</v>
      </c>
      <c r="H147" s="75" t="s">
        <v>35</v>
      </c>
      <c r="I147" s="75">
        <v>32601</v>
      </c>
      <c r="J147" s="39" t="s">
        <v>311</v>
      </c>
      <c r="K147" s="75"/>
      <c r="L147" s="39" t="s">
        <v>312</v>
      </c>
      <c r="M147" s="75" t="s">
        <v>313</v>
      </c>
      <c r="N147" s="75"/>
      <c r="O147" s="39" t="s">
        <v>130</v>
      </c>
      <c r="P147" s="75">
        <v>1</v>
      </c>
      <c r="Q147" s="83">
        <v>6619.74</v>
      </c>
      <c r="R147" s="75" t="s">
        <v>128</v>
      </c>
      <c r="S147" s="87">
        <v>6619.74</v>
      </c>
      <c r="T147" s="86">
        <v>0</v>
      </c>
      <c r="U147" s="86">
        <v>0</v>
      </c>
      <c r="V147" s="86">
        <v>0</v>
      </c>
      <c r="W147" s="86">
        <v>0</v>
      </c>
      <c r="X147" s="86">
        <v>0</v>
      </c>
      <c r="Y147" s="86">
        <v>0</v>
      </c>
      <c r="Z147" s="89">
        <v>6619.74</v>
      </c>
      <c r="AA147" s="86">
        <v>0</v>
      </c>
      <c r="AB147" s="86">
        <v>0</v>
      </c>
      <c r="AC147" s="86">
        <v>0</v>
      </c>
      <c r="AD147" s="86">
        <v>0</v>
      </c>
      <c r="AE147" s="86">
        <v>0</v>
      </c>
    </row>
    <row r="148" spans="1:31" ht="31.5" x14ac:dyDescent="0.35">
      <c r="A148" s="76" t="s">
        <v>122</v>
      </c>
      <c r="B148" s="75" t="s">
        <v>275</v>
      </c>
      <c r="C148" s="76">
        <v>51326</v>
      </c>
      <c r="D148" s="75" t="s">
        <v>275</v>
      </c>
      <c r="E148" s="77" t="s">
        <v>32</v>
      </c>
      <c r="F148" s="75" t="s">
        <v>33</v>
      </c>
      <c r="G148" s="75" t="s">
        <v>32</v>
      </c>
      <c r="H148" s="75" t="s">
        <v>35</v>
      </c>
      <c r="I148" s="75">
        <v>32601</v>
      </c>
      <c r="J148" s="39" t="s">
        <v>311</v>
      </c>
      <c r="K148" s="75"/>
      <c r="L148" s="39" t="s">
        <v>314</v>
      </c>
      <c r="M148" s="75" t="s">
        <v>313</v>
      </c>
      <c r="N148" s="75"/>
      <c r="O148" s="39" t="s">
        <v>130</v>
      </c>
      <c r="P148" s="75">
        <v>1</v>
      </c>
      <c r="Q148" s="83">
        <v>3047.71</v>
      </c>
      <c r="R148" s="75" t="s">
        <v>128</v>
      </c>
      <c r="S148" s="87">
        <v>3047.71</v>
      </c>
      <c r="T148" s="86">
        <v>0</v>
      </c>
      <c r="U148" s="86">
        <v>0</v>
      </c>
      <c r="V148" s="86">
        <v>0</v>
      </c>
      <c r="W148" s="86">
        <v>0</v>
      </c>
      <c r="X148" s="86">
        <v>0</v>
      </c>
      <c r="Y148" s="86">
        <v>0</v>
      </c>
      <c r="Z148" s="89">
        <v>3047.71</v>
      </c>
      <c r="AA148" s="86">
        <v>0</v>
      </c>
      <c r="AB148" s="86">
        <v>0</v>
      </c>
      <c r="AC148" s="86">
        <v>0</v>
      </c>
      <c r="AD148" s="86">
        <v>0</v>
      </c>
      <c r="AE148" s="86">
        <v>0</v>
      </c>
    </row>
    <row r="149" spans="1:31" ht="31.5" x14ac:dyDescent="0.35">
      <c r="A149" s="76" t="s">
        <v>122</v>
      </c>
      <c r="B149" s="75" t="s">
        <v>275</v>
      </c>
      <c r="C149" s="76">
        <v>51326</v>
      </c>
      <c r="D149" s="75" t="s">
        <v>275</v>
      </c>
      <c r="E149" s="77" t="s">
        <v>32</v>
      </c>
      <c r="F149" s="75" t="s">
        <v>248</v>
      </c>
      <c r="G149" s="77" t="s">
        <v>46</v>
      </c>
      <c r="H149" s="75" t="s">
        <v>249</v>
      </c>
      <c r="I149" s="75">
        <v>32601</v>
      </c>
      <c r="J149" s="39" t="s">
        <v>311</v>
      </c>
      <c r="K149" s="75"/>
      <c r="L149" s="39" t="s">
        <v>314</v>
      </c>
      <c r="M149" s="75" t="s">
        <v>313</v>
      </c>
      <c r="N149" s="75"/>
      <c r="O149" s="39" t="s">
        <v>130</v>
      </c>
      <c r="P149" s="75">
        <v>1</v>
      </c>
      <c r="Q149" s="83">
        <v>2358.2800000000002</v>
      </c>
      <c r="R149" s="75" t="s">
        <v>128</v>
      </c>
      <c r="S149" s="87">
        <v>2358.2800000000002</v>
      </c>
      <c r="T149" s="86">
        <v>0</v>
      </c>
      <c r="U149" s="86">
        <v>0</v>
      </c>
      <c r="V149" s="86">
        <v>0</v>
      </c>
      <c r="W149" s="86">
        <v>0</v>
      </c>
      <c r="X149" s="86">
        <v>0</v>
      </c>
      <c r="Y149" s="86">
        <v>0</v>
      </c>
      <c r="Z149" s="89">
        <v>2358.2800000000002</v>
      </c>
      <c r="AA149" s="86">
        <v>0</v>
      </c>
      <c r="AB149" s="86">
        <v>0</v>
      </c>
      <c r="AC149" s="86">
        <v>0</v>
      </c>
      <c r="AD149" s="86">
        <v>0</v>
      </c>
      <c r="AE149" s="86">
        <v>0</v>
      </c>
    </row>
    <row r="150" spans="1:31" ht="42" x14ac:dyDescent="0.35">
      <c r="A150" s="76" t="s">
        <v>122</v>
      </c>
      <c r="B150" s="75" t="s">
        <v>275</v>
      </c>
      <c r="C150" s="76">
        <v>51319</v>
      </c>
      <c r="D150" s="75" t="s">
        <v>275</v>
      </c>
      <c r="E150" s="77" t="s">
        <v>32</v>
      </c>
      <c r="F150" s="75" t="s">
        <v>33</v>
      </c>
      <c r="G150" s="75" t="s">
        <v>32</v>
      </c>
      <c r="H150" s="75" t="s">
        <v>35</v>
      </c>
      <c r="I150" s="75">
        <v>33602</v>
      </c>
      <c r="J150" s="78" t="s">
        <v>315</v>
      </c>
      <c r="K150" s="75"/>
      <c r="L150" s="75" t="s">
        <v>316</v>
      </c>
      <c r="M150" s="75" t="s">
        <v>317</v>
      </c>
      <c r="N150" s="75"/>
      <c r="O150" s="84" t="s">
        <v>130</v>
      </c>
      <c r="P150" s="75">
        <v>1</v>
      </c>
      <c r="Q150" s="83">
        <v>6368.81</v>
      </c>
      <c r="R150" s="75" t="s">
        <v>128</v>
      </c>
      <c r="S150" s="87">
        <v>6368.81</v>
      </c>
      <c r="T150" s="86">
        <v>0</v>
      </c>
      <c r="U150" s="86">
        <v>0</v>
      </c>
      <c r="V150" s="86">
        <v>0</v>
      </c>
      <c r="W150" s="86">
        <v>0</v>
      </c>
      <c r="X150" s="86">
        <v>0</v>
      </c>
      <c r="Y150" s="86">
        <v>0</v>
      </c>
      <c r="Z150" s="89">
        <v>6368.81</v>
      </c>
      <c r="AA150" s="86">
        <v>0</v>
      </c>
      <c r="AB150" s="86">
        <v>0</v>
      </c>
      <c r="AC150" s="86">
        <v>0</v>
      </c>
      <c r="AD150" s="86">
        <v>0</v>
      </c>
      <c r="AE150" s="86">
        <v>0</v>
      </c>
    </row>
    <row r="151" spans="1:31" ht="42" x14ac:dyDescent="0.35">
      <c r="A151" s="76" t="s">
        <v>122</v>
      </c>
      <c r="B151" s="75" t="s">
        <v>275</v>
      </c>
      <c r="C151" s="76">
        <v>51319</v>
      </c>
      <c r="D151" s="75" t="s">
        <v>275</v>
      </c>
      <c r="E151" s="77" t="s">
        <v>32</v>
      </c>
      <c r="F151" s="75" t="s">
        <v>36</v>
      </c>
      <c r="G151" s="75" t="s">
        <v>137</v>
      </c>
      <c r="H151" s="75" t="s">
        <v>163</v>
      </c>
      <c r="I151" s="75">
        <v>33602</v>
      </c>
      <c r="J151" s="39" t="s">
        <v>315</v>
      </c>
      <c r="K151" s="75"/>
      <c r="L151" s="75" t="s">
        <v>318</v>
      </c>
      <c r="M151" s="75" t="s">
        <v>319</v>
      </c>
      <c r="N151" s="75"/>
      <c r="O151" s="84" t="s">
        <v>130</v>
      </c>
      <c r="P151" s="75">
        <v>1</v>
      </c>
      <c r="Q151" s="83">
        <v>8496.98</v>
      </c>
      <c r="R151" s="75" t="s">
        <v>128</v>
      </c>
      <c r="S151" s="87">
        <v>8496.98</v>
      </c>
      <c r="T151" s="86">
        <v>0</v>
      </c>
      <c r="U151" s="86">
        <v>0</v>
      </c>
      <c r="V151" s="86">
        <v>0</v>
      </c>
      <c r="W151" s="86">
        <v>0</v>
      </c>
      <c r="X151" s="86">
        <v>0</v>
      </c>
      <c r="Y151" s="86">
        <v>0</v>
      </c>
      <c r="Z151" s="89">
        <v>8496.98</v>
      </c>
      <c r="AA151" s="86">
        <v>0</v>
      </c>
      <c r="AB151" s="86">
        <v>0</v>
      </c>
      <c r="AC151" s="86">
        <v>0</v>
      </c>
      <c r="AD151" s="86">
        <v>0</v>
      </c>
      <c r="AE151" s="86">
        <v>0</v>
      </c>
    </row>
    <row r="152" spans="1:31" ht="63" x14ac:dyDescent="0.35">
      <c r="A152" s="76" t="s">
        <v>122</v>
      </c>
      <c r="B152" s="75" t="s">
        <v>275</v>
      </c>
      <c r="C152" s="76">
        <v>51319</v>
      </c>
      <c r="D152" s="75" t="s">
        <v>275</v>
      </c>
      <c r="E152" s="77" t="s">
        <v>32</v>
      </c>
      <c r="F152" s="75" t="s">
        <v>211</v>
      </c>
      <c r="G152" s="77" t="s">
        <v>212</v>
      </c>
      <c r="H152" s="75" t="s">
        <v>47</v>
      </c>
      <c r="I152" s="75">
        <v>33602</v>
      </c>
      <c r="J152" s="39" t="s">
        <v>315</v>
      </c>
      <c r="K152" s="75"/>
      <c r="L152" s="75" t="s">
        <v>320</v>
      </c>
      <c r="M152" s="75"/>
      <c r="N152" s="75"/>
      <c r="O152" s="84" t="s">
        <v>130</v>
      </c>
      <c r="P152" s="75">
        <v>1</v>
      </c>
      <c r="Q152" s="83">
        <v>15166.8</v>
      </c>
      <c r="R152" s="75" t="s">
        <v>128</v>
      </c>
      <c r="S152" s="87">
        <v>15166.8</v>
      </c>
      <c r="T152" s="86">
        <v>0</v>
      </c>
      <c r="U152" s="86">
        <v>0</v>
      </c>
      <c r="V152" s="86">
        <v>0</v>
      </c>
      <c r="W152" s="86">
        <v>0</v>
      </c>
      <c r="X152" s="86">
        <v>0</v>
      </c>
      <c r="Y152" s="86">
        <v>0</v>
      </c>
      <c r="Z152" s="89">
        <v>15166.8</v>
      </c>
      <c r="AA152" s="86">
        <v>0</v>
      </c>
      <c r="AB152" s="86">
        <v>0</v>
      </c>
      <c r="AC152" s="86">
        <v>0</v>
      </c>
      <c r="AD152" s="86">
        <v>0</v>
      </c>
      <c r="AE152" s="86">
        <v>0</v>
      </c>
    </row>
    <row r="153" spans="1:31" ht="31.5" x14ac:dyDescent="0.35">
      <c r="A153" s="76" t="s">
        <v>122</v>
      </c>
      <c r="B153" s="75" t="s">
        <v>275</v>
      </c>
      <c r="C153" s="76">
        <v>51338</v>
      </c>
      <c r="D153" s="75" t="s">
        <v>275</v>
      </c>
      <c r="E153" s="77" t="s">
        <v>32</v>
      </c>
      <c r="F153" s="75" t="s">
        <v>33</v>
      </c>
      <c r="G153" s="75" t="s">
        <v>32</v>
      </c>
      <c r="H153" s="75" t="s">
        <v>50</v>
      </c>
      <c r="I153" s="75">
        <v>33801</v>
      </c>
      <c r="J153" s="39" t="s">
        <v>133</v>
      </c>
      <c r="K153" s="75"/>
      <c r="L153" s="75" t="s">
        <v>321</v>
      </c>
      <c r="M153" s="75" t="s">
        <v>322</v>
      </c>
      <c r="N153" s="75"/>
      <c r="O153" s="84" t="s">
        <v>130</v>
      </c>
      <c r="P153" s="75">
        <v>1</v>
      </c>
      <c r="Q153" s="83">
        <v>31155.279999999999</v>
      </c>
      <c r="R153" s="75" t="s">
        <v>128</v>
      </c>
      <c r="S153" s="87">
        <v>31155.279999999999</v>
      </c>
      <c r="T153" s="86">
        <v>0</v>
      </c>
      <c r="U153" s="86">
        <v>0</v>
      </c>
      <c r="V153" s="86">
        <v>0</v>
      </c>
      <c r="W153" s="86">
        <v>0</v>
      </c>
      <c r="X153" s="86">
        <v>0</v>
      </c>
      <c r="Y153" s="86">
        <v>0</v>
      </c>
      <c r="Z153" s="89">
        <v>31155.279999999999</v>
      </c>
      <c r="AA153" s="86">
        <v>0</v>
      </c>
      <c r="AB153" s="86">
        <v>0</v>
      </c>
      <c r="AC153" s="86">
        <v>0</v>
      </c>
      <c r="AD153" s="86">
        <v>0</v>
      </c>
      <c r="AE153" s="86">
        <v>0</v>
      </c>
    </row>
    <row r="154" spans="1:31" ht="31.5" x14ac:dyDescent="0.35">
      <c r="A154" s="76" t="s">
        <v>122</v>
      </c>
      <c r="B154" s="75" t="s">
        <v>275</v>
      </c>
      <c r="C154" s="76">
        <v>51358</v>
      </c>
      <c r="D154" s="75" t="s">
        <v>275</v>
      </c>
      <c r="E154" s="77" t="s">
        <v>32</v>
      </c>
      <c r="F154" s="75" t="s">
        <v>33</v>
      </c>
      <c r="G154" s="75" t="s">
        <v>32</v>
      </c>
      <c r="H154" s="75" t="s">
        <v>50</v>
      </c>
      <c r="I154" s="75">
        <v>35801</v>
      </c>
      <c r="J154" s="39" t="s">
        <v>135</v>
      </c>
      <c r="K154" s="75"/>
      <c r="L154" s="75" t="s">
        <v>323</v>
      </c>
      <c r="M154" s="75" t="s">
        <v>324</v>
      </c>
      <c r="N154" s="75"/>
      <c r="O154" s="84" t="s">
        <v>130</v>
      </c>
      <c r="P154" s="75">
        <v>1</v>
      </c>
      <c r="Q154" s="83">
        <v>17711.25</v>
      </c>
      <c r="R154" s="75" t="s">
        <v>128</v>
      </c>
      <c r="S154" s="87">
        <v>17711.25</v>
      </c>
      <c r="T154" s="86">
        <v>0</v>
      </c>
      <c r="U154" s="86">
        <v>0</v>
      </c>
      <c r="V154" s="86">
        <v>0</v>
      </c>
      <c r="W154" s="86">
        <v>0</v>
      </c>
      <c r="X154" s="86">
        <v>0</v>
      </c>
      <c r="Y154" s="86">
        <v>0</v>
      </c>
      <c r="Z154" s="89">
        <v>17711.25</v>
      </c>
      <c r="AA154" s="86">
        <v>0</v>
      </c>
      <c r="AB154" s="86">
        <v>0</v>
      </c>
      <c r="AC154" s="86">
        <v>0</v>
      </c>
      <c r="AD154" s="86">
        <v>0</v>
      </c>
      <c r="AE154" s="86">
        <v>0</v>
      </c>
    </row>
    <row r="155" spans="1:31" ht="42" x14ac:dyDescent="0.35">
      <c r="A155" s="76" t="s">
        <v>122</v>
      </c>
      <c r="B155" s="75" t="s">
        <v>275</v>
      </c>
      <c r="C155" s="76">
        <v>51358</v>
      </c>
      <c r="D155" s="75" t="s">
        <v>275</v>
      </c>
      <c r="E155" s="77" t="s">
        <v>32</v>
      </c>
      <c r="F155" s="75" t="s">
        <v>36</v>
      </c>
      <c r="G155" s="75" t="s">
        <v>137</v>
      </c>
      <c r="H155" s="75" t="s">
        <v>163</v>
      </c>
      <c r="I155" s="75">
        <v>35801</v>
      </c>
      <c r="J155" s="39" t="s">
        <v>135</v>
      </c>
      <c r="K155" s="75"/>
      <c r="L155" s="75" t="s">
        <v>325</v>
      </c>
      <c r="M155" s="75" t="s">
        <v>324</v>
      </c>
      <c r="N155" s="75"/>
      <c r="O155" s="84" t="s">
        <v>130</v>
      </c>
      <c r="P155" s="75">
        <v>1</v>
      </c>
      <c r="Q155" s="83">
        <v>13754.06</v>
      </c>
      <c r="R155" s="75" t="s">
        <v>128</v>
      </c>
      <c r="S155" s="87">
        <v>13754.07</v>
      </c>
      <c r="T155" s="86">
        <v>0</v>
      </c>
      <c r="U155" s="86">
        <v>0</v>
      </c>
      <c r="V155" s="86">
        <v>0</v>
      </c>
      <c r="W155" s="86">
        <v>0</v>
      </c>
      <c r="X155" s="86">
        <v>0</v>
      </c>
      <c r="Y155" s="86">
        <v>0</v>
      </c>
      <c r="Z155" s="89">
        <v>13754.07</v>
      </c>
      <c r="AA155" s="86">
        <v>0</v>
      </c>
      <c r="AB155" s="86">
        <v>0</v>
      </c>
      <c r="AC155" s="86">
        <v>0</v>
      </c>
      <c r="AD155" s="86">
        <v>0</v>
      </c>
      <c r="AE155" s="86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2025-08-12T23:33:22Z</dcterms:modified>
</cp:coreProperties>
</file>