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defaultThemeVersion="166925"/>
  <mc:AlternateContent xmlns:mc="http://schemas.openxmlformats.org/markup-compatibility/2006">
    <mc:Choice Requires="x15">
      <x15ac:absPath xmlns:x15ac="http://schemas.microsoft.com/office/spreadsheetml/2010/11/ac" url="https://inemexico-my.sharepoint.com/personal/alejandra_mendez_ine_mx/Documents/Escritorio/CEI/Publicaciones Documentos/2025/PAAASINE/Julio/Guerrero/"/>
    </mc:Choice>
  </mc:AlternateContent>
  <xr:revisionPtr revIDLastSave="0" documentId="8_{1CCDAF33-CD93-4129-948D-432382FF96AC}" xr6:coauthVersionLast="47" xr6:coauthVersionMax="47" xr10:uidLastSave="{00000000-0000-0000-0000-000000000000}"/>
  <bookViews>
    <workbookView xWindow="-110" yWindow="-110" windowWidth="19420" windowHeight="11500" xr2:uid="{2E43FF2A-4EEF-4AFF-A005-502BE5C64DD5}"/>
  </bookViews>
  <sheets>
    <sheet name="PAAASINE 2025 JLE" sheetId="1" r:id="rId1"/>
  </sheets>
  <externalReferences>
    <externalReference r:id="rId2"/>
    <externalReference r:id="rId3"/>
    <externalReference r:id="rId4"/>
    <externalReference r:id="rId5"/>
  </externalReferences>
  <definedNames>
    <definedName name="_xlnm._FilterDatabase" localSheetId="0" hidden="1">'PAAASINE 2025 JLE'!$A$7:$S$232</definedName>
    <definedName name="a" localSheetId="0">#REF!</definedName>
    <definedName name="a">#REF!</definedName>
    <definedName name="adquisicion">'[1]hoja oculta'!$C$2:$C$5</definedName>
    <definedName name="h">'[2]catalogo articulos'!$A$2:$E$5451</definedName>
    <definedName name="hh">'[3]catalogo articulos'!$A$2:$E$5451</definedName>
    <definedName name="j">'[2]catalogo articulos'!$A$2:$E$5451</definedName>
    <definedName name="MATRIZ">'[4]catalogo articulos'!$A$2:$E$5451</definedName>
    <definedName name="OLE_LINK1" localSheetId="0">'PAAASINE 2025 JLE'!#REF!</definedName>
    <definedName name="TableName">"Dummy"</definedName>
    <definedName name="Unid_Medida">'[1]hoja oculta'!$M$2:$M$49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192" i="1" l="1"/>
  <c r="P193" i="1"/>
  <c r="P194" i="1"/>
  <c r="P195" i="1"/>
  <c r="P196" i="1"/>
  <c r="P197" i="1"/>
  <c r="P198" i="1"/>
  <c r="P199" i="1"/>
  <c r="P200" i="1"/>
  <c r="P201" i="1"/>
  <c r="P202" i="1"/>
  <c r="P203" i="1"/>
  <c r="P204" i="1"/>
  <c r="P205" i="1"/>
  <c r="P206" i="1"/>
  <c r="P207" i="1"/>
  <c r="P208" i="1"/>
  <c r="P209" i="1"/>
  <c r="P210" i="1"/>
  <c r="P211" i="1"/>
  <c r="P212" i="1"/>
  <c r="P213" i="1"/>
  <c r="R60" i="1"/>
  <c r="S60" i="1"/>
  <c r="R61" i="1"/>
  <c r="S61" i="1"/>
  <c r="R62" i="1"/>
  <c r="S62" i="1"/>
  <c r="R63" i="1"/>
  <c r="S63" i="1"/>
  <c r="R64" i="1"/>
  <c r="S64" i="1"/>
  <c r="R65" i="1"/>
  <c r="S65" i="1"/>
  <c r="R66" i="1"/>
  <c r="S66" i="1"/>
  <c r="R67" i="1"/>
  <c r="S67" i="1"/>
  <c r="R68" i="1"/>
  <c r="S68" i="1"/>
  <c r="R69" i="1"/>
  <c r="S69" i="1"/>
  <c r="R70" i="1"/>
  <c r="S70" i="1"/>
  <c r="R71" i="1"/>
  <c r="S71" i="1"/>
  <c r="R72" i="1"/>
  <c r="S72" i="1"/>
  <c r="R73" i="1"/>
  <c r="S73" i="1"/>
  <c r="R74" i="1"/>
  <c r="S74" i="1"/>
  <c r="R75" i="1"/>
  <c r="S75" i="1"/>
  <c r="R76" i="1"/>
  <c r="S76" i="1"/>
  <c r="R77" i="1"/>
  <c r="S77" i="1"/>
  <c r="R78" i="1"/>
  <c r="S78" i="1"/>
  <c r="R79" i="1"/>
  <c r="S79" i="1"/>
  <c r="R80" i="1"/>
  <c r="S80" i="1"/>
  <c r="R81" i="1"/>
  <c r="S81" i="1"/>
  <c r="R82" i="1"/>
  <c r="S82" i="1"/>
  <c r="R83" i="1"/>
  <c r="S83" i="1"/>
  <c r="R84" i="1"/>
  <c r="S84" i="1"/>
  <c r="R85" i="1"/>
  <c r="S85" i="1"/>
  <c r="R86" i="1"/>
  <c r="S86" i="1"/>
  <c r="R87" i="1"/>
  <c r="S87" i="1"/>
  <c r="R88" i="1"/>
  <c r="S88" i="1"/>
  <c r="R89" i="1"/>
  <c r="S89" i="1"/>
  <c r="R90" i="1"/>
  <c r="S90" i="1"/>
  <c r="R91" i="1"/>
  <c r="S91" i="1"/>
  <c r="R92" i="1"/>
  <c r="S92" i="1"/>
  <c r="R93" i="1"/>
  <c r="S93" i="1"/>
  <c r="R94" i="1"/>
  <c r="S94" i="1"/>
  <c r="R95" i="1"/>
  <c r="S95" i="1"/>
  <c r="R96" i="1"/>
  <c r="S96" i="1"/>
  <c r="R97" i="1"/>
  <c r="S97" i="1"/>
  <c r="R98" i="1"/>
  <c r="S98" i="1"/>
  <c r="R99" i="1"/>
  <c r="S99" i="1"/>
  <c r="R100" i="1"/>
  <c r="S100" i="1"/>
  <c r="R101" i="1"/>
  <c r="S101" i="1"/>
  <c r="R102" i="1"/>
  <c r="S102" i="1"/>
  <c r="R103" i="1"/>
  <c r="S103" i="1"/>
  <c r="R104" i="1"/>
  <c r="S104" i="1"/>
  <c r="R105" i="1"/>
  <c r="S105" i="1"/>
  <c r="R106" i="1"/>
  <c r="S106" i="1"/>
  <c r="R107" i="1"/>
  <c r="S107" i="1"/>
  <c r="S135" i="1"/>
  <c r="S136" i="1"/>
  <c r="S137" i="1"/>
  <c r="S138" i="1"/>
  <c r="S139" i="1"/>
  <c r="S140" i="1"/>
  <c r="S141" i="1"/>
  <c r="S142" i="1"/>
  <c r="S143" i="1"/>
  <c r="S144" i="1"/>
  <c r="S145" i="1"/>
  <c r="S146" i="1"/>
  <c r="S147" i="1"/>
  <c r="S148" i="1"/>
  <c r="S149" i="1"/>
  <c r="S150" i="1"/>
  <c r="S151" i="1"/>
  <c r="S152" i="1"/>
  <c r="S153" i="1"/>
  <c r="S154" i="1"/>
  <c r="S155" i="1"/>
  <c r="S157" i="1"/>
  <c r="S158" i="1"/>
  <c r="S187" i="1"/>
  <c r="S188" i="1"/>
  <c r="S189" i="1"/>
  <c r="S190" i="1"/>
  <c r="S191" i="1"/>
  <c r="S192" i="1"/>
  <c r="S193" i="1"/>
  <c r="S194" i="1"/>
  <c r="S195" i="1"/>
  <c r="S196" i="1"/>
  <c r="S197" i="1"/>
  <c r="S198" i="1"/>
  <c r="S199" i="1"/>
  <c r="S200" i="1"/>
  <c r="S201" i="1"/>
  <c r="S202" i="1"/>
  <c r="S203" i="1"/>
  <c r="S204" i="1"/>
  <c r="S205" i="1"/>
  <c r="S206" i="1"/>
  <c r="S207" i="1"/>
  <c r="S208" i="1"/>
  <c r="S209" i="1"/>
  <c r="S210" i="1"/>
  <c r="S211" i="1"/>
  <c r="S212" i="1"/>
  <c r="S213" i="1"/>
  <c r="S232" i="1"/>
  <c r="R108" i="1"/>
  <c r="R109" i="1"/>
  <c r="R110" i="1"/>
  <c r="R111" i="1"/>
  <c r="R112" i="1"/>
  <c r="R113" i="1"/>
  <c r="R114" i="1"/>
  <c r="R115" i="1"/>
  <c r="R116" i="1"/>
  <c r="R117" i="1"/>
  <c r="R118" i="1"/>
  <c r="R119" i="1"/>
  <c r="R120" i="1"/>
  <c r="R121" i="1"/>
  <c r="R122" i="1"/>
  <c r="R123" i="1"/>
  <c r="R124" i="1"/>
  <c r="R125" i="1"/>
  <c r="R126" i="1"/>
  <c r="R127" i="1"/>
  <c r="R128" i="1"/>
  <c r="R129" i="1"/>
  <c r="R130" i="1"/>
  <c r="R131" i="1"/>
  <c r="R132" i="1"/>
  <c r="R133" i="1"/>
  <c r="R134" i="1"/>
  <c r="R135" i="1"/>
  <c r="R136" i="1"/>
  <c r="R137" i="1"/>
  <c r="R138" i="1"/>
  <c r="R139" i="1"/>
  <c r="R140" i="1"/>
  <c r="R141" i="1"/>
  <c r="R142" i="1"/>
  <c r="R143" i="1"/>
  <c r="R144" i="1"/>
  <c r="R145" i="1"/>
  <c r="R146" i="1"/>
  <c r="R147" i="1"/>
  <c r="R148" i="1"/>
  <c r="R149" i="1"/>
  <c r="R150" i="1"/>
  <c r="R151" i="1"/>
  <c r="R152" i="1"/>
  <c r="R153" i="1"/>
  <c r="R154" i="1"/>
  <c r="R155" i="1"/>
  <c r="R156" i="1"/>
  <c r="R157" i="1"/>
  <c r="R158" i="1"/>
  <c r="R159" i="1"/>
  <c r="R187" i="1"/>
  <c r="R188" i="1"/>
  <c r="R189" i="1"/>
  <c r="R190" i="1"/>
  <c r="R191" i="1"/>
  <c r="R232" i="1"/>
</calcChain>
</file>

<file path=xl/sharedStrings.xml><?xml version="1.0" encoding="utf-8"?>
<sst xmlns="http://schemas.openxmlformats.org/spreadsheetml/2006/main" count="3384" uniqueCount="487">
  <si>
    <t>Dirección Ejecutiva de Administración</t>
  </si>
  <si>
    <t>Dirección de Recursos Materiales y Servicios</t>
  </si>
  <si>
    <t>Subdirección de Adquisiciones</t>
  </si>
  <si>
    <t>Órgano</t>
  </si>
  <si>
    <t>UR Presp</t>
  </si>
  <si>
    <t>UR Ejerce</t>
  </si>
  <si>
    <t>A I</t>
  </si>
  <si>
    <t>PP</t>
  </si>
  <si>
    <t>Subprograma</t>
  </si>
  <si>
    <t>Proyecto</t>
  </si>
  <si>
    <t>Partida</t>
  </si>
  <si>
    <t>Descripción de la  partida</t>
  </si>
  <si>
    <t>CUC</t>
  </si>
  <si>
    <t>Descripción del Bien o Servicio</t>
  </si>
  <si>
    <t>Contrato</t>
  </si>
  <si>
    <t>Tipo de Contrato</t>
  </si>
  <si>
    <t>Unidad de Medida</t>
  </si>
  <si>
    <t>Cantidad</t>
  </si>
  <si>
    <t>Precio Unitario con IVA</t>
  </si>
  <si>
    <t>Procedimiento de Contratación</t>
  </si>
  <si>
    <t>Total</t>
  </si>
  <si>
    <t>DELEGACIONALES</t>
  </si>
  <si>
    <t>GR00</t>
  </si>
  <si>
    <t>001</t>
  </si>
  <si>
    <t>R008</t>
  </si>
  <si>
    <t>B00OD01</t>
  </si>
  <si>
    <t>22104</t>
  </si>
  <si>
    <t>PRODUCTOS ALIMENTICIOS PARA EL PERSONAL EN LAS INSTALACIONES DE LAS UNIDADES RESPONSABLES</t>
  </si>
  <si>
    <t>NO APLICA</t>
  </si>
  <si>
    <t>PESOS</t>
  </si>
  <si>
    <t>ADJUDICACIÓN DIRECTA</t>
  </si>
  <si>
    <t>R003</t>
  </si>
  <si>
    <t>044</t>
  </si>
  <si>
    <t>J15611C</t>
  </si>
  <si>
    <t>26102</t>
  </si>
  <si>
    <t>COMBUSTIBLES, LUBRICANTES Y ADITIVOS PARA VEHÍCULOS TERRESTRES, AÉREOS, MARÍTIMOS, LACUSTRES Y FLUVIALES DESTINADOS A SERVICIOS PÚBLICOS Y LA OPERACIÓN DE PROGRAMAS PÚBLICOS</t>
  </si>
  <si>
    <t>26102001-0019</t>
  </si>
  <si>
    <t>DISPERSIÓN ELECTRÓNICA DE COMBUSTIBLE PARA SERVICIOS PÚBLICOS</t>
  </si>
  <si>
    <t>INE/SERV/006/2025</t>
  </si>
  <si>
    <t>R002</t>
  </si>
  <si>
    <t>043</t>
  </si>
  <si>
    <t>ALIMENTOS</t>
  </si>
  <si>
    <t>M001</t>
  </si>
  <si>
    <t>B00OD02</t>
  </si>
  <si>
    <t>33801</t>
  </si>
  <si>
    <t>SERVICIOS DE VIGILANCIA</t>
  </si>
  <si>
    <t>N/S</t>
  </si>
  <si>
    <t>INE/SERV/004/2025</t>
  </si>
  <si>
    <t>21501</t>
  </si>
  <si>
    <t>MATERIAL DE APOYO INFORMATIVO</t>
  </si>
  <si>
    <t>21501001-0003</t>
  </si>
  <si>
    <t>ENTREGA DE PERIODICOS Y/O REVISTAS</t>
  </si>
  <si>
    <t>PIEZA</t>
  </si>
  <si>
    <t>R009</t>
  </si>
  <si>
    <t>27101</t>
  </si>
  <si>
    <t>VESTUARIO Y UNIFORMES</t>
  </si>
  <si>
    <t xml:space="preserve">27100013-0005 </t>
  </si>
  <si>
    <t>PLAYERA TIPO POLO</t>
  </si>
  <si>
    <t>22104001-0075</t>
  </si>
  <si>
    <t>31401</t>
  </si>
  <si>
    <t>SERVICIO TELEFÓNICO CONVENCIONAL</t>
  </si>
  <si>
    <t>INE/110/2022</t>
  </si>
  <si>
    <t>PLURIANUAL</t>
  </si>
  <si>
    <t>GR01</t>
  </si>
  <si>
    <t>GR02</t>
  </si>
  <si>
    <t>GR03</t>
  </si>
  <si>
    <t>GR04</t>
  </si>
  <si>
    <t>GR05</t>
  </si>
  <si>
    <t>GR06</t>
  </si>
  <si>
    <t>GR07</t>
  </si>
  <si>
    <t>GR08</t>
  </si>
  <si>
    <t>35501</t>
  </si>
  <si>
    <t>MANTENIMIENTO Y CONSERVACIÓN DE VEHÍCULOS TERRESTRES,</t>
  </si>
  <si>
    <t>067</t>
  </si>
  <si>
    <t>32601</t>
  </si>
  <si>
    <t>ARRENDAMIENTO DE MAQUINARIA Y EQUIPO</t>
  </si>
  <si>
    <t>INE/SERV/005/2025</t>
  </si>
  <si>
    <t>ANUAL</t>
  </si>
  <si>
    <t>B20FI01</t>
  </si>
  <si>
    <t>J13191C</t>
  </si>
  <si>
    <t>21101</t>
  </si>
  <si>
    <t>MATERIALES Y ÚTILES DE OFICINA</t>
  </si>
  <si>
    <t>R005</t>
  </si>
  <si>
    <t>045</t>
  </si>
  <si>
    <t>29401</t>
  </si>
  <si>
    <t>REFACCIONES  Y  ACCESORIOS  PARA  EQUIPO  DE  CÓMPUTO  Y TELECOMUNICACIONES</t>
  </si>
  <si>
    <t>REFACCIONES Y ACCESORIOS PARA EQUIPO DE CÓMPUTO Y TELECOMUNICACIONES</t>
  </si>
  <si>
    <t>29400015-0003</t>
  </si>
  <si>
    <t>MOUSE OPTICO INALAMBRICO</t>
  </si>
  <si>
    <t>22103</t>
  </si>
  <si>
    <t>PRODUCTOS ALIMENTICIOS PARA EL PERSONAL QUE REALIZA LABORES DE CAMPO O DE SUPERVISIÓN</t>
  </si>
  <si>
    <t>22103001-0003</t>
  </si>
  <si>
    <t>PRODUCTOS ALIMENTICIOS PARA EL PERSONAL EN  LAS INSTALACIONES DE LAS UNIDADES RESPONSABLES</t>
  </si>
  <si>
    <t>33602</t>
  </si>
  <si>
    <t>OTROS SERVICIOS COMERCIALES</t>
  </si>
  <si>
    <t>INE/SERV/007/2025</t>
  </si>
  <si>
    <t>35801</t>
  </si>
  <si>
    <t>SERVICIO DE LAVANDERIA Y LIMPIEZA</t>
  </si>
  <si>
    <t>INE/SERV/003/2025</t>
  </si>
  <si>
    <t>INE/SERV/02/2025</t>
  </si>
  <si>
    <t>31301</t>
  </si>
  <si>
    <t>SERVICIO DE AGUA</t>
  </si>
  <si>
    <t>22104001-0154</t>
  </si>
  <si>
    <t>GARRAFON  DE AGUA 20 LTS</t>
  </si>
  <si>
    <t>21100075-0001</t>
  </si>
  <si>
    <t>MOCHILA</t>
  </si>
  <si>
    <t>34701</t>
  </si>
  <si>
    <t>FLETES Y MANIOBRAS</t>
  </si>
  <si>
    <t>B00PE02</t>
  </si>
  <si>
    <t>P12421C</t>
  </si>
  <si>
    <t>SERVICIO</t>
  </si>
  <si>
    <t>B00CA01</t>
  </si>
  <si>
    <t>Programa Anual de Adquisiciones, Arrendamientos y Servicios del INE  2025(PAAASINE) JULIO</t>
  </si>
  <si>
    <t>JULIO</t>
  </si>
  <si>
    <t>INE/RM-GR00/PC/105/2025</t>
  </si>
  <si>
    <t>PAGO POR EL SERVICIO DE LAVADO DE MANTELES DE MESA QUE SON UTILIZADOS PARA LOS DISTINTOS EVENTOS QUE SE LLEVAN A CABO DENTRO DE LAS OFICINAS DE LA JUNTA LOCAL EJECUTIVA UBICADA EN LA CALLE ENCINO NUM 4 DE LA COL VISTA HERMOSA EN CHILPANCINGO</t>
  </si>
  <si>
    <t>INE/RM-GR00/PC/106/2025</t>
  </si>
  <si>
    <t xml:space="preserve">PAGO POR EL SERVICIO DE SEGURIDAD Y VIGILANCIA PRIVADA CON TURNOS DE 12 HORAS CORRESPONDIENTE AL MES DE JULIO DE 2025 PARA SALVAGUARDAR EL EDIFICIO QUE OCUPA LAS OFICINAS DE LA JUNTA LOCAL EJECUTIVA UBICADAS EN LA CALLE ENCINO No 4 </t>
  </si>
  <si>
    <t>INE/RM-GR00/PC/107/2025</t>
  </si>
  <si>
    <t>INE/RM-GR00/PC/108/2025</t>
  </si>
  <si>
    <t>PAGO POR LA RENTA DE ARRENDAMIENTO KONICA MINOLTA BIZHUB CORRESPONDIENTE AL MES DE JUNIO DE 2025 PARA LAS IMPRESIONES DE FOTOCOPIAS REALIZADAS EN LAS AREAS DE LA COORDINACION ADMINISTRATIVA RECURSOS MATERIALES Y SERVICIOS</t>
  </si>
  <si>
    <t>PAGO POR LA RENTA DE ARRENDAMIENTO KONICA MINOLTA BIZHUB CORRESPONDIENTE AL MES DE JUNIO DE 2025 PARA LAS IMPRESIONES DE FOTOCOPIAS REALIZADAS EN LAS AREAS DE LA VOCALIA DEL REGISTRO FEDERAL DE EELECTORES CENTRO ESTATAL Y SOPORTE</t>
  </si>
  <si>
    <t>PAGO POR LA RENTA DE ARRENDAMIENTO KONICA MINOLTA BIZHUB CORRESPONDIENTE AL MES DE JUNIO DE 2025 PARA LAS IMPRESIONES DE FOTOCOPIAS REALIZADAS EN LAS AREAS DE LAS VOCALIAS EJECUTIVA ORGANIZACION Y COORDINACION OPERATIVA</t>
  </si>
  <si>
    <t>PAGO POR LA RENTA DE ARRENDAMIENTO KONICA MINOLTA BIZHUB CORRESPONDIENTE AL MES DE JUNIO DE 2025 PARA LAS IMPRESIONES DE FOTOCOPIAS REALIZADAS EN LAS AREAS</t>
  </si>
  <si>
    <t>PAGO POR LA RENTA DE ARRENDAMIENTO KONICA MINOLTA BIZHUB CORRESPONDIENTE AL MES DE JUNIO DE 2025 PARA LAS IMPRESIONES DE FOTOCOPIAS REALIZADAS EN LAS AREAS DE LA VOCALIA DE CAPACITACION RECURSOS HUMANOS FISCALIZACION Y COMUNICACION</t>
  </si>
  <si>
    <t>INE/RM-GR00/PC/109/2025</t>
  </si>
  <si>
    <t>INE/RM-GR00/PC/110/2025</t>
  </si>
  <si>
    <t>BLOC</t>
  </si>
  <si>
    <t>21100044-0001</t>
  </si>
  <si>
    <t>DESENGRAPADORA</t>
  </si>
  <si>
    <t>21100081-0009</t>
  </si>
  <si>
    <t>BLOCK DE NOTAS POST-IT COLOR</t>
  </si>
  <si>
    <t>21100014-0006</t>
  </si>
  <si>
    <t>BORRADOR DE MIGAJON M-20</t>
  </si>
  <si>
    <t>INE/RM-GR00/PC/060/2025</t>
  </si>
  <si>
    <t>27100013-0003</t>
  </si>
  <si>
    <t xml:space="preserve">PLAYERA IMPRESA IFE </t>
  </si>
  <si>
    <t>27100003-0003</t>
  </si>
  <si>
    <t>GORRA GABARDINA IMPRESA</t>
  </si>
  <si>
    <t>27101001-0033</t>
  </si>
  <si>
    <t>CHALECO TIPO REPORTERO</t>
  </si>
  <si>
    <t>32505</t>
  </si>
  <si>
    <t>INE/RM-GR00/PC/111/2025</t>
  </si>
  <si>
    <t>PAGO POR EL SERVICIO DE TRANSPORTE SALIENDO DE CHILPANCINGO CON DESTINO A LA CIUDAD DE ACAPULCO GUERRERO EL DIA 19 DE JULIO DE 2025</t>
  </si>
  <si>
    <t>ARRENDAMIENTO DE VEHÍCULOS TERRESTRES, AÉREOS, MARÍTIMOS, LACUSTRES Y FLUVIALES PARA SERVIDORES PÚBLICOS</t>
  </si>
  <si>
    <t>INE/RM-GR00/PC/112/2025</t>
  </si>
  <si>
    <t>29400015-0002</t>
  </si>
  <si>
    <t>MOUSE P/EVEREST</t>
  </si>
  <si>
    <t>29400014-0019</t>
  </si>
  <si>
    <t xml:space="preserve">BASE PARA LAPTOP </t>
  </si>
  <si>
    <t>29400015-0005</t>
  </si>
  <si>
    <t>TAPETE PARA MOUSE (RATON)</t>
  </si>
  <si>
    <t>29400009-0048</t>
  </si>
  <si>
    <t>USB MIMIHUB</t>
  </si>
  <si>
    <t>INE/RM-GR00/PC/113/2025</t>
  </si>
  <si>
    <t>INE/RM-GR00/PC/114/2025</t>
  </si>
  <si>
    <t>PAGO POR EL SERVICIO DE SEGURIDAD PRIVADA CORRESPONDIENTE AL MES DE JULIO DE 2025 PARA EL RESGUARDO DE LAS BODEGAS QUE SE ENCUENTRAN EN LAS COL SALUBRIDAD Y EN EL PREDIO TEPANGO DEPENDIENTES DE LA JUNTA LOCAL EJECUTIVA</t>
  </si>
  <si>
    <t>PAGO POR EL SERVICIO DE LIMPIEZA CORRESPONDIENTE AL MES DE JULIO DE 2025 DE 4 ELEMENTOS PARA EL MANTENIMIENTO DEL EDIFICIO EN QUE SE ENCUENTRA LAS OFICINAS DE LA JUNTA LOCAL EJECUTIVA UBICADAS EN CALLE ENCINO 4</t>
  </si>
  <si>
    <t>PAGO POR EL SERVICIO DE ARRENDAMIENTO DE  4 ESPACIOS PARA EL ESTACIONAMIENTO CORRESPONDIENTE AL MES DE JULIO DEL 2025 QUE SE UTILIZADO PARA RESGUARDAR LOS VEHICULOS ARRENDADOS Y PROPIOS DEL INSTITUTO NACIONAL ELECTORAL</t>
  </si>
  <si>
    <t>INE/RM-GR00/PC/115/2025</t>
  </si>
  <si>
    <t>PAGO POR EL SERVICIO DE LAVADO DE MANTELES DE MESA QUE SE UTILIZARAN PARA LOS DIVERSOS EVENTOS INSTITUCIONALES POR LAS DISTINTAS AREAS DE LA JUNTA LOCAL EJECUTIVA UBICADAS EN LA CALLE ENCINO NUM 4 COL VISTA HERMOSA</t>
  </si>
  <si>
    <t>INE/RM-GR00/PC/116/2025</t>
  </si>
  <si>
    <t>PAGO POR EL SERVICIO Y COSTO DE LAS GUIAS PARA LOS ENVIOS DE PAQUETERIA QUE SON UTILIZADAS PARA TODAS LAS VOCALIAS Y AREAS DE LA JUNTA LOCAL EJECUTIVA PARA REMITIR LA CORRESPONDENCIA</t>
  </si>
  <si>
    <t>21100031-0005</t>
  </si>
  <si>
    <t>PORTA DOCUMENTOS ACRILICO ( 3 NIVELES )</t>
  </si>
  <si>
    <t>INE/RM-GR00/PC/117/2025</t>
  </si>
  <si>
    <t>INE/RM-GR00/PC/118/2025</t>
  </si>
  <si>
    <t>PAGO DEL SERVICIO TELEFONICO DE LA JUNTA LOCAL EJECUTIVA Y LAS OCHO JUNTAS DISTRITALES FACTURACION DEL MES DE JUNIO CORRESPONDIENTE AL CONSUMO DEL MES DE MAYO 2025</t>
  </si>
  <si>
    <t>INE/RM-GR00/PC/119/2025</t>
  </si>
  <si>
    <t>PAGO POR EL SERVICIO DE 5 VIAJES DE AGUA EN PIPAS PARA EL ABASTECIMIENTO DE LAS INSTALACIONES DE LA JUNTA LOCAL EJECUTIVA PARA EL USO COMUN DE LOS TRABAJADORES Y PARA LA LIMPIEZA EN LAS DIFERENTES AREAS DE LA INSTITUCION</t>
  </si>
  <si>
    <t>INE/RM-GR00/PC/120/2025</t>
  </si>
  <si>
    <t>PAGO POR EL SERVICIO DE LAVADO DE CARROCERIA DE LOS VEHICULOS ARRENDADOS Y PROPIOS DEL INSTITUTO NACIONAL ELECTORAL CORRESPONDIENTE AL PERIODO DEL 24 DE JUNIO AL 28 DE JULIO DEL 2025 QUE TIENE A RESGUARDO LA JUNTA LOCAL EJECUTIVA</t>
  </si>
  <si>
    <t>INE/RM-GR00/PC/121/2025</t>
  </si>
  <si>
    <t xml:space="preserve"> </t>
  </si>
  <si>
    <t>TOTAL</t>
  </si>
  <si>
    <t>SERVICIO DE VIGILANCIA DE LA JDE</t>
  </si>
  <si>
    <t>INE/GRO/JDE-01/SERV/004/2025</t>
  </si>
  <si>
    <t>SERVICIO DE VIGILANCIA DEL MAC TAXCO</t>
  </si>
  <si>
    <t>INE/GRO/JDE-01/SERV/005/2025</t>
  </si>
  <si>
    <t>088</t>
  </si>
  <si>
    <t>B00MO02</t>
  </si>
  <si>
    <t>SERVICIOS DE LAVANDERÍA, LIMPIEZA E HIGIENE</t>
  </si>
  <si>
    <t>SERVICIO DE LIMPIEZA DE LA JDE</t>
  </si>
  <si>
    <t>INE/GRO/JDE-01/SERV/003/2025</t>
  </si>
  <si>
    <t>SERVICIO DE LIMPIEZA DEL MAC TAXCO</t>
  </si>
  <si>
    <t>INE/GRO/JDE-01/SERV/006/2025</t>
  </si>
  <si>
    <t>MANTENIMIENTO Y CONSERVACIÓN DE VEHÍCULOS TERRESTRES, AÉREOS MARÍTIMOS, LACUSTRES Y FLUVIALES DESTINADOS A SERVICIOS PÚBLICOS Y LA OPERACIÓN DE SERVICIOS ADMINISTRATIVOS</t>
  </si>
  <si>
    <t>SERVICIO DE MANTENIMIENTO A VEHICULO DE LA JUNTA DISTRITRAL</t>
  </si>
  <si>
    <t>MATERIAL DE LIMPIEZA</t>
  </si>
  <si>
    <t>21600022-0011</t>
  </si>
  <si>
    <t>JABÓN P/MANOS ( SHAMPOO )</t>
  </si>
  <si>
    <t>21601001-0002</t>
  </si>
  <si>
    <t>CLORO</t>
  </si>
  <si>
    <t>21600007-0003</t>
  </si>
  <si>
    <t>DESINFECTANTE LIMPIADOR (FABULOSO)</t>
  </si>
  <si>
    <t>21600019-0001</t>
  </si>
  <si>
    <t>GUANTES DE HULE P/LIMPIEZA</t>
  </si>
  <si>
    <t>PAR</t>
  </si>
  <si>
    <t>21601001-0020</t>
  </si>
  <si>
    <t>BOLSA JUMBO PARA BASURA</t>
  </si>
  <si>
    <t>KILOGRAMO</t>
  </si>
  <si>
    <t>21601001-0122</t>
  </si>
  <si>
    <t>BOLSA DE PLÁSTICO P/BASURA 60 X 90 CM.</t>
  </si>
  <si>
    <t>21601001-0013</t>
  </si>
  <si>
    <t>PAPEL HIGIÉNICO</t>
  </si>
  <si>
    <t>CAJA</t>
  </si>
  <si>
    <t>21601001-0026</t>
  </si>
  <si>
    <t>TOALLA DE MICROFIBRA</t>
  </si>
  <si>
    <t>21600017-0002</t>
  </si>
  <si>
    <t>FIBRA VERDE SCOTCH - BRITE</t>
  </si>
  <si>
    <t>21601001-0017</t>
  </si>
  <si>
    <t>TOALLA INTERDOBLADA</t>
  </si>
  <si>
    <t>21600005-0002</t>
  </si>
  <si>
    <t>CUBETA DE METAL DE 5 LTS.</t>
  </si>
  <si>
    <t>21600032-0002</t>
  </si>
  <si>
    <t>TRAPEADOR TIPO MECHUDO</t>
  </si>
  <si>
    <t>21601001-0062</t>
  </si>
  <si>
    <t>TOALLA HÚMEDA</t>
  </si>
  <si>
    <t>PAQUETE</t>
  </si>
  <si>
    <t>21600007-0004</t>
  </si>
  <si>
    <t>PASTILLA P/TANQUE W.C.</t>
  </si>
  <si>
    <t>21600008-0009</t>
  </si>
  <si>
    <t>PASTILLA DESODORANTE</t>
  </si>
  <si>
    <t>21600012-0003</t>
  </si>
  <si>
    <t>ESCOBA DE PLÁSTICO TIPO CEPILLO</t>
  </si>
  <si>
    <t>21600022-0005</t>
  </si>
  <si>
    <t>JABÓN DETERGENTE EN POLVO 5 KG.</t>
  </si>
  <si>
    <t>21100011-0021</t>
  </si>
  <si>
    <t>BOLSA DE PLÁSTICO TRANSP. 60 X 90</t>
  </si>
  <si>
    <t>21100011-0022</t>
  </si>
  <si>
    <t>BOLSA DE PLÁSTICO TRANSP. V/MEDIDAS</t>
  </si>
  <si>
    <t>MANTENIMIENTO Y CONSERVACIÓN DE MAQUINARIA Y EQUIPO</t>
  </si>
  <si>
    <t>SERVICIO DE SERVICIO MANTENIMIENTO Y RECARGA DE EXTINTORES</t>
  </si>
  <si>
    <t>SERVICIO DE AGUA POTABLE</t>
  </si>
  <si>
    <t>SERVICIOS</t>
  </si>
  <si>
    <t>22104001-0068</t>
  </si>
  <si>
    <t>SUMINISTRO DE AGUA EMBOTELLADA (GARRAFÓN)</t>
  </si>
  <si>
    <t>ARTÍCULOS METÁLICOS PARA LA CONSTRUCCIÓN</t>
  </si>
  <si>
    <t>24701001-0105</t>
  </si>
  <si>
    <t>VENTANA DE ALUMINIO</t>
  </si>
  <si>
    <t xml:space="preserve">MATERIALES COMPLEMENTARIOS </t>
  </si>
  <si>
    <t>24800005-0001</t>
  </si>
  <si>
    <t>CORTINAS</t>
  </si>
  <si>
    <t>24800008-0001</t>
  </si>
  <si>
    <t>LONA</t>
  </si>
  <si>
    <t>21100087-0021</t>
  </si>
  <si>
    <t>PAPEL BOND T/OFICIO C/500 HJS.</t>
  </si>
  <si>
    <t>21101001-0392</t>
  </si>
  <si>
    <t>BOLÍGRAFO PUNTO FINO</t>
  </si>
  <si>
    <t>21100087-0013</t>
  </si>
  <si>
    <t>PAPEL BOND T/CARTA 500 HJS.</t>
  </si>
  <si>
    <t>21100033-0037</t>
  </si>
  <si>
    <t>CINTA MASKING TAPE 48 X 50</t>
  </si>
  <si>
    <t>21100041-0049</t>
  </si>
  <si>
    <t>LIBRETA PROFESIONAL DE RAYA 100 HJS.</t>
  </si>
  <si>
    <t>21100041-0045</t>
  </si>
  <si>
    <t>LIBRETA PROFESIONAL CUADRO CHICO 100 HJS.</t>
  </si>
  <si>
    <t>21100023-0002</t>
  </si>
  <si>
    <t>REGISTRADOR LEFORT T/CARTA</t>
  </si>
  <si>
    <t>21100023-0003</t>
  </si>
  <si>
    <t>REGISTRADOR LEFORT T/OFICIO</t>
  </si>
  <si>
    <t>SERVICIO DE FOTOCOPIADO</t>
  </si>
  <si>
    <t>21100100-0005</t>
  </si>
  <si>
    <t xml:space="preserve">APUNTADOR LASER TIPO PLUMA </t>
  </si>
  <si>
    <t>NA</t>
  </si>
  <si>
    <t>MATERIALES Y ÚTILES PARA EL PROCESAMIENTO EN EQUIPOS Y BIENES INFORMÁTICOS</t>
  </si>
  <si>
    <t>21400008-0001</t>
  </si>
  <si>
    <t xml:space="preserve">REMOVEDOR DE POLVO PARA EQUIPO DE CÓMPUTO </t>
  </si>
  <si>
    <t>21600015-0001</t>
  </si>
  <si>
    <t>ACIDO MURIATICO DE 1 LT.</t>
  </si>
  <si>
    <t>21601001-0058</t>
  </si>
  <si>
    <t xml:space="preserve">CEPILLO PARA PISO </t>
  </si>
  <si>
    <t>GARRAFON DE AGUA 20 LTS</t>
  </si>
  <si>
    <t>J13321C</t>
  </si>
  <si>
    <t xml:space="preserve">ALIMENTOS </t>
  </si>
  <si>
    <t>22104001-0073</t>
  </si>
  <si>
    <t>CAFE SOLUBLE</t>
  </si>
  <si>
    <t xml:space="preserve">FRASCO </t>
  </si>
  <si>
    <t xml:space="preserve">MATERIAL ELECTRICO Y ELECTRONICO </t>
  </si>
  <si>
    <t>24600012-0004</t>
  </si>
  <si>
    <t>CAJA CONDULEC 1/2</t>
  </si>
  <si>
    <t>COMBUSTIBLES, LUBRICANTES Y ADITIVOS PARA VEHICULOS TERRESTRES, AÉREOS , MARÍTIMOS, LACUSTRES Y FLUVIALES DESTINADOS A SERVICIOS PUBLICOS Y LA OPERACIÓN DE PROGRAMAS PUBLICOS</t>
  </si>
  <si>
    <t>COMBUSTIBLE</t>
  </si>
  <si>
    <t xml:space="preserve">HERRAMIENTAS MENORES </t>
  </si>
  <si>
    <t>29100012-0001</t>
  </si>
  <si>
    <t>CADENA DE ACERO PARA PROTECCION DE LOS MEDIDORES DE LUZ</t>
  </si>
  <si>
    <t>SERVICIO POSTAL</t>
  </si>
  <si>
    <t>SERVICIO DE MENSAJERIA DE DOCUMENTACION OFICIAL ENVIADA A LA JLE.</t>
  </si>
  <si>
    <t xml:space="preserve">SERVICIO DE VIGILANCIA </t>
  </si>
  <si>
    <t>SERRVICIO DE LIMPIEZA JUNIO</t>
  </si>
  <si>
    <t>INE/JDEGRO/03/2025</t>
  </si>
  <si>
    <t>MANTENIMIENTO Y CONSERVACION DE VEHICULOS TERRESTRES, AÉREOS, MARÍTIMOS, LACUSTRES Y FLUVIALES.</t>
  </si>
  <si>
    <t>MANTENIMIENTO DE CAMIONETA PLACAS CV6834E</t>
  </si>
  <si>
    <t xml:space="preserve">SERVICIOS DE LAVANDERÍA, LIMPIEZA E HIGIENE </t>
  </si>
  <si>
    <t>SERVICIO DE LAVANDERIA PRENDAS UTILIZADAS EN PEEPJF 2024-2025</t>
  </si>
  <si>
    <t>SERVICIO DE LIMPIEZA JUNIO SEDE</t>
  </si>
  <si>
    <t>SERVICIO DE LIMPIEZA MAC 120255 Y 120256</t>
  </si>
  <si>
    <t xml:space="preserve">SERVICIO DE LIMPIEZA JUNIO SEDE COMPLEMENTO </t>
  </si>
  <si>
    <t xml:space="preserve">SERVICIO DE JARDINERIA Y FUMIGACION </t>
  </si>
  <si>
    <t>SERVICIO DE FUMIGACION JUNIO</t>
  </si>
  <si>
    <t>MATERIALES Y ÚTILES DE OFICINA.</t>
  </si>
  <si>
    <t>21100087-0015</t>
  </si>
  <si>
    <t xml:space="preserve">PAPEL BOND T/CARTA </t>
  </si>
  <si>
    <t>21100087-0022</t>
  </si>
  <si>
    <t>PAPEL BOND T/OFICIO  C/5000 hjs.</t>
  </si>
  <si>
    <t>21100081-0053</t>
  </si>
  <si>
    <t>ETIQUETA ADHESIVA T/CARTA</t>
  </si>
  <si>
    <t>MATERIAL DE LIMPIEZA.</t>
  </si>
  <si>
    <t xml:space="preserve">ADJUDICACIÓN DIRECTA </t>
  </si>
  <si>
    <t>DESINFECTANTE LIMPIADOR  (FABULOSO)</t>
  </si>
  <si>
    <t>21600006-0122</t>
  </si>
  <si>
    <t>BOLSA DE PLASTICO P/BASURA 60 x 90</t>
  </si>
  <si>
    <t>21600022-0002</t>
  </si>
  <si>
    <t>JABON DE PASTA</t>
  </si>
  <si>
    <t>PAPEL HIGIENICO</t>
  </si>
  <si>
    <t>21600006-0001</t>
  </si>
  <si>
    <t>BOLSA DE PLASTICO P/BASURA .80 X 1.20 mt</t>
  </si>
  <si>
    <t>21600022-0004</t>
  </si>
  <si>
    <t>JABON DETERGENTE EN POLVO  1 kg.</t>
  </si>
  <si>
    <t>21600006-0022</t>
  </si>
  <si>
    <t>BOLSA DE PLASTICO P/BASURA 90 x 1.20 CM.</t>
  </si>
  <si>
    <t>21600010-0005</t>
  </si>
  <si>
    <t>LIMPIADOR LIQUIDO</t>
  </si>
  <si>
    <t>21600022-0009</t>
  </si>
  <si>
    <t>JABON LIQUIDO P/UTENSILIOS DE COCINA</t>
  </si>
  <si>
    <t>MATERIAL ELÉCTRICO Y ELECTRÓNICO.</t>
  </si>
  <si>
    <t>24601001-0402</t>
  </si>
  <si>
    <t>CABLE UTP, CAT 6</t>
  </si>
  <si>
    <t>COMPRA MENOR</t>
  </si>
  <si>
    <t>COMBUSTIBLES, LUBRICANTES Y ADITIVOS PARA VEHÍCULOS TERRESTRES, AÉREOS, MARÍTIMOS, LACUSTRES Y FLUVIALES DESTINADOS A SERVICIOS PÚBLICOS Y LA OPERACIÓN DE PROGRAMAS PÚBLICOS.</t>
  </si>
  <si>
    <t>DISPERSIÓN ELECTRÓNICA DE COMBUSTIBLE PARA SERVICIOS PÚBLICOS.</t>
  </si>
  <si>
    <t>INE-GRO-JD03-SERV-001-2025</t>
  </si>
  <si>
    <t>REFACCIONES Y ACCESORIOS PARA EQUIPO DE COMPUTO Y TELECOMUNICACIONES</t>
  </si>
  <si>
    <t>29400009-0064</t>
  </si>
  <si>
    <t>CARCASA PARA DISCO DURO IDE Y SATA</t>
  </si>
  <si>
    <t>SERVICIO DE AGUA.</t>
  </si>
  <si>
    <t>S/N</t>
  </si>
  <si>
    <t>SERVICIO DE AGUA POTABLE EN PIPA.</t>
  </si>
  <si>
    <t>SERVICIO DE AGUA POTABLE DEL MES DE ABRIL 2025.</t>
  </si>
  <si>
    <t>SERVICIO TELEFÓNICO</t>
  </si>
  <si>
    <t>OF13994/E000003823</t>
  </si>
  <si>
    <t>ARRENDAMIENTO DE MAQUINARIA Y EQUIPO.</t>
  </si>
  <si>
    <t>SERVICIO DE ALQUILER DE EQUIPOS DE FOTOCOPIADO.</t>
  </si>
  <si>
    <t>INE-GRO-JD03-SERV-006-2025</t>
  </si>
  <si>
    <t>ADJUDICACIÓN DIRECTA POR MONTO</t>
  </si>
  <si>
    <t>SUBCONTRATACION DE SERVICIOS CON TERCEROS.</t>
  </si>
  <si>
    <t>COMISION</t>
  </si>
  <si>
    <t>SERVICIO DE VIGILANCIA.</t>
  </si>
  <si>
    <t>SERVICIO DE VIGILANCIA DE LA 03 JDE DEL MES DE MAYO DE 2025</t>
  </si>
  <si>
    <t>INE-GRO-JD03-SERV-003-2025</t>
  </si>
  <si>
    <t>SERVICIO DE LAVANDERÍA, LIMPIEZA E HIGIENE.</t>
  </si>
  <si>
    <t>SERVICIO DE LIMPIEZA PARA LA 03 JDE DEL MES DE MAYODE 2025</t>
  </si>
  <si>
    <t>INE-GRO-JD03-SERV-004-2025</t>
  </si>
  <si>
    <t xml:space="preserve"> GR04</t>
  </si>
  <si>
    <t>SUMINISTRO DE AGUA EMBOTELLADA (GARRAFON)</t>
  </si>
  <si>
    <t>ADJUDICACION DIRECTA</t>
  </si>
  <si>
    <t>33901</t>
  </si>
  <si>
    <t>SUBCONTRATACION DE SERVICIOS CON TERCEROS</t>
  </si>
  <si>
    <t>CORRESPONDIENTE A CARGAS DE GASOLINA A MONEDEROS ELECTRONICOS DE VEHÍCULOS OFICIALES DURANTE EL MES DE JUNIO DEL AÑO EN CURSO, PARA EL DESARROLLO DE ACTIVIDADES</t>
  </si>
  <si>
    <t>PEDIDO CONTRATO</t>
  </si>
  <si>
    <t>001-2025</t>
  </si>
  <si>
    <t>34101</t>
  </si>
  <si>
    <t>SERVICIOS BANCARIOS Y FINANCIEROS</t>
  </si>
  <si>
    <t>CORRESPONDIENTE AL PAGO DE SERVICIO DE AVALÚO DE RENTA DEL MODULO QUE SE INSTALARA EN CHEDRAUI UBICADO EN CALZADA PIE DE LA CUESTA</t>
  </si>
  <si>
    <t>PAGO DE SERVICIO TELEFONICO DE LAS 8 JUNTAS DISTRITALES Y LA JUNTA LOCAL FACTURACION JUNIO 2025</t>
  </si>
  <si>
    <t>CORRESPONDIENTE AL PAGO DEL SERVICIO DE VIGILANCIA DEL MODULO DE ATENCION CIUDADANA, DEL MES DE JULIO</t>
  </si>
  <si>
    <t>002-2025</t>
  </si>
  <si>
    <t>CORRESPONDIENTE AL PAGO DEL SERVICIO DE SEGURIDAD DE JUNTA DISTRITAL DEL MES DE JULIO</t>
  </si>
  <si>
    <t>SERVICIO DE LAVANDERÍA, LIMPIEZA E HIGIENE</t>
  </si>
  <si>
    <t>CORRESPONDIENTE AL PAGO DEL SERVICIO DE LIMPIEZA DE LOS DOS INMUEBLES QUE OCUPA ESTA JUNTA DISTRITAL DEL MES DE JULIO DEL AÑO EN CURSO</t>
  </si>
  <si>
    <t>003-2025</t>
  </si>
  <si>
    <t xml:space="preserve"> CORRESPONDIENTE AL PAGO DEL SERVICIO DE LIMPIEZA DEL MOULO DE ATENCIÓN CIUDADANA UBICADO EN COSTERA MIGUEL ALEMAN 125, DEL MES DE JULIO</t>
  </si>
  <si>
    <t>'001</t>
  </si>
  <si>
    <t>CORRESPONDIENTE AL PAGO DEL SERVICIO DE VIGILANCIA DEL MODULO DE ATENCIÓN CIUDADANA, DEL MES DE JULIO</t>
  </si>
  <si>
    <t>SERVICIO DE FOTOCOPIADO DE LOS DOCUMENTOS DERIVADOS DEL PROCESO ELECTORAL EXTRAORDINARIO DEL PODER JUDICIAL DE LA FEDERACION 2024-2025</t>
  </si>
  <si>
    <t>007-2025</t>
  </si>
  <si>
    <t>COMBUSTIBLE, LUBRICANTES Y ADITIVOS PARA VEHÍCULOS TERRESTRES, AÉREOS, MARITIMOS, LACUESTRES Y FLUVIALES DESTINADOS A SERVICIOS PÚBLICOS Y LA OPERACIÓN DE PROGRAMAS PÚBLICOS</t>
  </si>
  <si>
    <t>DISPERSION ELECTRONICA DE COMBUSTIBLE PARALOS VEHICULOS OFICIALES ADSCRITOS A ESTE ORGANO ELECTORAL</t>
  </si>
  <si>
    <t>SERVICIO DE FOTOCOPIADO DE LOS DOCUMENTOS GENERADOS EN LA VOCALIA DE CAPACITACIÓN ELECTORAL Y EDUCACION CIVICA DERIVADAS DEL PROCESO ELECTORAL EXTRAORDINARIO DEL PODER JUDICIAL DE LA FEDERACION 2024-2025</t>
  </si>
  <si>
    <t xml:space="preserve">DELEGACIONALES </t>
  </si>
  <si>
    <t>D15081C</t>
  </si>
  <si>
    <t xml:space="preserve">COMBUSTIBLES, LUBRICANTES Y ADITIVOS PARA VEHÍCULOS TERRESTRES, AÉREOS, MARÍTIMOS, LACUSTRES Y FLUVIALES DESTINADOS A SERVICIOS PÚBLICOS Y LA OPERACIÓN DE PROGRAMAS PÚBLICOS </t>
  </si>
  <si>
    <t>26102001-0015</t>
  </si>
  <si>
    <t>VALE DE GASOLINA DE $500 PESOS - SERVICIOS PUBLICOS</t>
  </si>
  <si>
    <t>ADENDA 06/2024</t>
  </si>
  <si>
    <t>26102001-0016</t>
  </si>
  <si>
    <t>VALE DE GASOLINA DE $300 PESOS - SERVICIOS PUBLICOS</t>
  </si>
  <si>
    <t>26102001-0008</t>
  </si>
  <si>
    <t>VALE DE GASOLINA DE $20 PESOS - SERVICIOS PUBLICOS</t>
  </si>
  <si>
    <t>26102001-0012</t>
  </si>
  <si>
    <t>VALE DE GASOLINA DE $2 PESOS - SERVICIOS PUBLICOS</t>
  </si>
  <si>
    <t>SERVICIO DE LIMPIEZA DE LAS INSTALACIONES QUE OCUPA EL MÓDULO FIJO DE ATENCIÓN CIUDADANA DE LA 05 JUNTA DISTRITAL EJECUTIVA, CORRESPONDIENTE AL MES DE JUNIO 2025</t>
  </si>
  <si>
    <t>06/2025</t>
  </si>
  <si>
    <t>MONTO</t>
  </si>
  <si>
    <t>SERVICIO DE LIMPIEZA DE LAS INSTALACIONES QUE OCUPA LAS OFICINAS DE LA 05 JUNTA DISTRITAL EJECUTIVA, CORRESPONDIENTE AL MES DE JUNIO 2025</t>
  </si>
  <si>
    <t>05/2025</t>
  </si>
  <si>
    <t>SERVICIO DE VIGILANCIA</t>
  </si>
  <si>
    <t>SERVICIO DE SEGURIDAD Y VIGILANCIA DE LAS INSTALACIONES QUE OCUPA EL MÓDULO FIJO DE ATENCIÓN CIUDADANA DE LA 05 JUNTA DISTRITAL EJECUTIVA, CORRESPONDIENTE AL MES DE  JUNIO 2025</t>
  </si>
  <si>
    <t>03/2025</t>
  </si>
  <si>
    <t>SERVICIO DE SEGURIDAD Y VIGILANCIA DE LAS INSTALACIONES QUE OCUPA LAS OFICINAS DE LA 05 JUNTA DISTRITAL EJECUTIVA, CORRESPONDIENTE AL MES DE JUNIO 2025</t>
  </si>
  <si>
    <t>04/2025</t>
  </si>
  <si>
    <t xml:space="preserve">SERVICIOS DE VIGILANCIA </t>
  </si>
  <si>
    <t>SERVICIO DE VIGILANCIA MAC 120656 CORRESPONDIENTE A MARZO 025</t>
  </si>
  <si>
    <t>INE/SERV /GRO-JDE06/06/2025</t>
  </si>
  <si>
    <t>SERVICIO DE LIMPIEZA EN MAC 120656 CORRESPONDIENTE AL MES DE MARZO DE 2025</t>
  </si>
  <si>
    <t>INE/SERV /GRO-JDE06/07/2025</t>
  </si>
  <si>
    <t>SERVICIO DE VIGILANCIA  06 JDE CORRESPONDIENTE A MARZO DE 2025</t>
  </si>
  <si>
    <t>INE/SERV/GRO-JDE06/12/2025</t>
  </si>
  <si>
    <t>SERVICIO DE LIMPIEZA EN JDE06 CORRESPONDIENTE A MARZO DE 2025</t>
  </si>
  <si>
    <t>INE/SERV/GRO-JDE06/13/2025</t>
  </si>
  <si>
    <t>SERVICIO DE ARRENDAMIENTO DE DOS FOTOCOPIADORAS EN EL INMUEBLE DONDE SE UBICA LA JUNTA DISTRITAL EJECUTIVA 06 CORRESPONDIENTE A MARZO DE 2025</t>
  </si>
  <si>
    <t>INE/SERV /GRO-JDE06/09/2025</t>
  </si>
  <si>
    <t>26103</t>
  </si>
  <si>
    <t>COMBUSTIBLES, LUBRICANTES Y ADITIVOS PARA VEHÍCULOS TERRESTRES, AÉREOS, MARÍTIMOS, LACUSTRES Y FLUVIALES DESTINADOS A SERVICIOS ADMINISTRATIVOS</t>
  </si>
  <si>
    <t>26103001-0031</t>
  </si>
  <si>
    <t>DISPERSION ELECTRONICA DE COMBUSTIBLE PARA SERVICIOS ADMINISTRATIVOS</t>
  </si>
  <si>
    <t>INE/SERV/GRO-JDE06/01/2025</t>
  </si>
  <si>
    <t>DISPERSION ELECTRONICA DE COMBUSTIBLE PARA SERVICIOS PUBLICOS</t>
  </si>
  <si>
    <t>39202</t>
  </si>
  <si>
    <t>OTROS IMPUESTOS Y DERECHOS.</t>
  </si>
  <si>
    <t>COMISION SOBRE COMBUSTIBLE POR ACTIVIDADES OFICIALES EN EL DESEMPEÑO DE LAS FUNCIONES ADMINISTRATIVAS DE LA GR06</t>
  </si>
  <si>
    <t>PRODUCTOS ALIMENTICIOS PARA EL PERSONAL EN LAS  INSTALACIONES DE LAS UNIDADES RESPONSABLES</t>
  </si>
  <si>
    <t>SUMINISTRO DE AGUA EMBOTELLADA ( GARRAFON )</t>
  </si>
  <si>
    <t>INE/SERV/GRO-JDE06/PC/25/2025</t>
  </si>
  <si>
    <t>21601</t>
  </si>
  <si>
    <t>21601001-0004</t>
  </si>
  <si>
    <t>CUBETA</t>
  </si>
  <si>
    <t>INE/SERV/GRO-JDE06/PC/24/2025</t>
  </si>
  <si>
    <t>21600006-0009</t>
  </si>
  <si>
    <t>BOLSA DE PLASTICO P/BASURA 60 X 90 CM.</t>
  </si>
  <si>
    <t>21600006-0012</t>
  </si>
  <si>
    <t>BOLSA DE PLASTICO P/BASURA 90 X 1.20 mts.</t>
  </si>
  <si>
    <t>21600022-0006</t>
  </si>
  <si>
    <t>JABON DETERGENTE EN POLVO 10 kg.</t>
  </si>
  <si>
    <t>ESCOBA DE PLASTICO TIPO  CEPILLO</t>
  </si>
  <si>
    <t>21600007-0002</t>
  </si>
  <si>
    <t>CLORO 1 LITRO</t>
  </si>
  <si>
    <t>21600007-0008</t>
  </si>
  <si>
    <t>PINOL 1 GALON</t>
  </si>
  <si>
    <t>21601001-0125</t>
  </si>
  <si>
    <t>TOALLAS HUMEDAS DESINFECTANTES</t>
  </si>
  <si>
    <t>21601001-0069</t>
  </si>
  <si>
    <t>DESINFECTANTE</t>
  </si>
  <si>
    <t>21600022-0017</t>
  </si>
  <si>
    <t>JABON P/MANOS (SHAMPOO) 1 LITRO</t>
  </si>
  <si>
    <t xml:space="preserve">PRODUCTOS ALIMENTICIOS PARA EL PERSONAL QUE REALIZA LABORES DE CAMPO O DE SUPERVISIÓN </t>
  </si>
  <si>
    <t>INE/SERV/GRO-JDE06/PC/23/2025</t>
  </si>
  <si>
    <t>SERVICIO AGUA Y DRENAJE CONTRATO 2003-609 DE LAS INTALACIONES DEL MAC  DE IGUALA, CORRESP AL MES JUNIO DE 2025</t>
  </si>
  <si>
    <t>NE/SERV/GRO-JDE06/PC/22/2025</t>
  </si>
  <si>
    <t>SERVICIOS DE LAVANDERIA DE PRENDAS DE IDENTIFICACION</t>
  </si>
  <si>
    <t>INE/SERV/GRO-JDE06/PC/21/2025</t>
  </si>
  <si>
    <t>21401</t>
  </si>
  <si>
    <t>MATERIALES Y ÚTILES PARA EL PROCESAMIENTO EN EQUIPOS Y BIENES INFORMÁTICOS.</t>
  </si>
  <si>
    <t>21401001-0013</t>
  </si>
  <si>
    <t xml:space="preserve">TÓNER HP </t>
  </si>
  <si>
    <t>PEDIDO-CONTRATO</t>
  </si>
  <si>
    <t xml:space="preserve">SERVICIO DE AGUA </t>
  </si>
  <si>
    <t xml:space="preserve">SERVICIO DE AGUA EN PIPA </t>
  </si>
  <si>
    <t>COMPRA DIRECTA</t>
  </si>
  <si>
    <t>31602</t>
  </si>
  <si>
    <t>SERVICIOS DE TELECOMUNICACIONES</t>
  </si>
  <si>
    <t xml:space="preserve">DISPERSIÓN ELECTRÓNICA DE COMBUSTIBLE PARA SERVICIOS PÚBLICOS </t>
  </si>
  <si>
    <t xml:space="preserve">PESOS </t>
  </si>
  <si>
    <t xml:space="preserve">MATERIALES Y ÚTILES DE OFICINA </t>
  </si>
  <si>
    <t>PAPEL BOND T/CARTA C/5000 HJS.</t>
  </si>
  <si>
    <t xml:space="preserve">OTROS SERVICIOS COMERCIALES </t>
  </si>
  <si>
    <t>SERVICIO DE ESTACIONAMIENTO JULIO 2025</t>
  </si>
  <si>
    <t>SERVICIO DE VIGILANCIA 07 JDE JULIO 2025</t>
  </si>
  <si>
    <t>SERVICIO DE LIMPIEZA OFIC 07 JDE JULIO 2025</t>
  </si>
  <si>
    <t>SERVICIO DE VIGILANCIA MAC 120751 JULIO 2025</t>
  </si>
  <si>
    <t>SERVICIO DE LIMPIEZA MAC 120751 JULIO 2025</t>
  </si>
  <si>
    <t>SERVICIO DE AGUA POTABLE Y ALCANTARILLADO</t>
  </si>
  <si>
    <t xml:space="preserve">MATERIAL DE LIMPIEZA </t>
  </si>
  <si>
    <t>21601001-0117</t>
  </si>
  <si>
    <t>JABÓN LIQUIDO</t>
  </si>
  <si>
    <t>FRASCO</t>
  </si>
  <si>
    <t>21601001-0019</t>
  </si>
  <si>
    <t xml:space="preserve">PAQUETE </t>
  </si>
  <si>
    <t>21601001-0016</t>
  </si>
  <si>
    <t>ROLLO</t>
  </si>
  <si>
    <t>24701</t>
  </si>
  <si>
    <t>24801</t>
  </si>
  <si>
    <t>24601</t>
  </si>
  <si>
    <t>29101</t>
  </si>
  <si>
    <t>31801</t>
  </si>
  <si>
    <t>35701</t>
  </si>
  <si>
    <t>35901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</si>
</sst>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quot;$&quot;* #,##0.00_-;_-&quot;$&quot;* &quot;-&quot;??_-;_-@_-"/>
    <numFmt numFmtId="43" formatCode="_-* #,##0.00_-;\-* #,##0.00_-;_-* &quot;-&quot;??_-;_-@_-"/>
    <numFmt numFmtId="164" formatCode="_-&quot;$&quot;* #,##0_-;\-&quot;$&quot;* #,##0_-;_-&quot;$&quot;* &quot;-&quot;??_-;_-@_-"/>
  </numFmts>
  <fonts count="19" x14ac:knownFonts="1">
    <font>
      <sz val="11"/>
      <color theme="1"/>
      <name val="Calibri"/>
      <family val="2"/>
      <scheme val="minor"/>
    </font>
    <font>
      <sz val="11"/>
      <color theme="1"/>
      <name val="Calibri"/>
      <family val="2"/>
      <scheme val="minor"/>
    </font>
    <font>
      <b/>
      <sz val="11"/>
      <color theme="0"/>
      <name val="Calibri"/>
      <family val="2"/>
      <scheme val="minor"/>
    </font>
    <font>
      <b/>
      <sz val="20"/>
      <color theme="1"/>
      <name val="Calibri"/>
      <family val="2"/>
      <scheme val="minor"/>
    </font>
    <font>
      <sz val="11"/>
      <color theme="1"/>
      <name val="Arial Narrow"/>
      <family val="2"/>
    </font>
    <font>
      <sz val="10"/>
      <name val="Arial"/>
      <family val="2"/>
    </font>
    <font>
      <b/>
      <sz val="11"/>
      <color theme="1"/>
      <name val="Calibri"/>
      <family val="2"/>
      <scheme val="minor"/>
    </font>
    <font>
      <sz val="8"/>
      <name val="Calibri"/>
      <family val="2"/>
      <scheme val="minor"/>
    </font>
    <font>
      <sz val="11"/>
      <color indexed="8"/>
      <name val="Calibri"/>
      <family val="2"/>
    </font>
    <font>
      <sz val="10"/>
      <color rgb="FF000000"/>
      <name val="Calibri"/>
      <family val="2"/>
    </font>
    <font>
      <sz val="10"/>
      <color theme="1"/>
      <name val="Calibri"/>
      <family val="2"/>
      <scheme val="minor"/>
    </font>
    <font>
      <sz val="10"/>
      <color rgb="FF000000"/>
      <name val="Calibri"/>
      <family val="2"/>
      <scheme val="minor"/>
    </font>
    <font>
      <sz val="10"/>
      <color theme="1"/>
      <name val="Calibri"/>
      <family val="2"/>
    </font>
    <font>
      <sz val="10"/>
      <color theme="0"/>
      <name val="Calibri Light"/>
      <family val="2"/>
      <scheme val="major"/>
    </font>
    <font>
      <sz val="10"/>
      <color theme="0"/>
      <name val="Calibri"/>
      <family val="2"/>
      <scheme val="minor"/>
    </font>
    <font>
      <sz val="10"/>
      <color theme="0"/>
      <name val="Arial"/>
      <family val="2"/>
    </font>
    <font>
      <b/>
      <sz val="10"/>
      <color theme="0"/>
      <name val="Calibri Light"/>
      <family val="2"/>
      <scheme val="major"/>
    </font>
    <font>
      <sz val="10"/>
      <name val="Calibri"/>
      <family val="2"/>
      <scheme val="minor"/>
    </font>
    <font>
      <sz val="10"/>
      <name val="Calibri"/>
      <family val="2"/>
    </font>
  </fonts>
  <fills count="5">
    <fill>
      <patternFill patternType="none"/>
    </fill>
    <fill>
      <patternFill patternType="gray125"/>
    </fill>
    <fill>
      <patternFill patternType="solid">
        <fgColor rgb="FF800080"/>
        <bgColor indexed="64"/>
      </patternFill>
    </fill>
    <fill>
      <patternFill patternType="solid">
        <fgColor theme="0"/>
        <bgColor indexed="64"/>
      </patternFill>
    </fill>
    <fill>
      <patternFill patternType="solid">
        <fgColor rgb="FF990099"/>
        <bgColor indexed="64"/>
      </patternFill>
    </fill>
  </fills>
  <borders count="8">
    <border>
      <left/>
      <right/>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rgb="FF000000"/>
      </left>
      <right style="thin">
        <color rgb="FF000000"/>
      </right>
      <top style="thin">
        <color rgb="FF000000"/>
      </top>
      <bottom style="thin">
        <color rgb="FF000000"/>
      </bottom>
      <diagonal/>
    </border>
    <border>
      <left style="thin">
        <color auto="1"/>
      </left>
      <right/>
      <top style="thin">
        <color auto="1"/>
      </top>
      <bottom style="thin">
        <color auto="1"/>
      </bottom>
      <diagonal/>
    </border>
  </borders>
  <cellStyleXfs count="37">
    <xf numFmtId="0" fontId="0" fillId="0" borderId="0"/>
    <xf numFmtId="0" fontId="1" fillId="0" borderId="0"/>
    <xf numFmtId="0" fontId="1" fillId="0" borderId="0"/>
    <xf numFmtId="0" fontId="4" fillId="0" borderId="0"/>
    <xf numFmtId="43" fontId="5" fillId="0" borderId="0" applyNumberFormat="0" applyFill="0" applyBorder="0" applyAlignment="0" applyProtection="0"/>
    <xf numFmtId="0" fontId="5" fillId="0" borderId="0"/>
    <xf numFmtId="0" fontId="5" fillId="0" borderId="0"/>
    <xf numFmtId="0" fontId="1" fillId="0" borderId="0"/>
    <xf numFmtId="44" fontId="1" fillId="0" borderId="0" applyFont="0" applyFill="0" applyBorder="0" applyAlignment="0" applyProtection="0"/>
    <xf numFmtId="43" fontId="5" fillId="0" borderId="0" applyNumberFormat="0" applyFill="0" applyBorder="0" applyAlignment="0" applyProtection="0"/>
    <xf numFmtId="43" fontId="8" fillId="0" borderId="0" applyFont="0" applyFill="0" applyBorder="0" applyAlignment="0" applyProtection="0"/>
    <xf numFmtId="43" fontId="5" fillId="0" borderId="0" applyNumberFormat="0" applyFill="0" applyBorder="0" applyAlignment="0" applyProtection="0"/>
    <xf numFmtId="44" fontId="1" fillId="0" borderId="0" applyFont="0" applyFill="0" applyBorder="0" applyAlignment="0" applyProtection="0"/>
    <xf numFmtId="0" fontId="4" fillId="0" borderId="0"/>
    <xf numFmtId="44" fontId="1" fillId="0" borderId="0" applyFont="0" applyFill="0" applyBorder="0" applyAlignment="0" applyProtection="0"/>
    <xf numFmtId="43" fontId="5" fillId="0" borderId="0" applyNumberFormat="0" applyFill="0" applyBorder="0" applyAlignment="0" applyProtection="0"/>
    <xf numFmtId="44" fontId="1" fillId="0" borderId="0" applyFont="0" applyFill="0" applyBorder="0" applyAlignment="0" applyProtection="0"/>
    <xf numFmtId="43" fontId="5" fillId="0" borderId="0" applyNumberFormat="0" applyFill="0" applyBorder="0" applyAlignment="0" applyProtection="0"/>
    <xf numFmtId="44" fontId="1" fillId="0" borderId="0" applyFont="0" applyFill="0" applyBorder="0" applyAlignment="0" applyProtection="0"/>
    <xf numFmtId="43" fontId="5" fillId="0" borderId="0" applyNumberFormat="0" applyFill="0" applyBorder="0" applyAlignment="0" applyProtection="0"/>
    <xf numFmtId="43" fontId="8" fillId="0" borderId="0" applyFont="0" applyFill="0" applyBorder="0" applyAlignment="0" applyProtection="0"/>
    <xf numFmtId="43" fontId="5" fillId="0" borderId="0" applyNumberForma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5" fillId="0" borderId="0" applyNumberFormat="0" applyFill="0" applyBorder="0" applyAlignment="0" applyProtection="0"/>
    <xf numFmtId="44" fontId="1" fillId="0" borderId="0" applyFont="0" applyFill="0" applyBorder="0" applyAlignment="0" applyProtection="0"/>
    <xf numFmtId="43" fontId="5" fillId="0" borderId="0" applyNumberFormat="0" applyFill="0" applyBorder="0" applyAlignment="0" applyProtection="0"/>
    <xf numFmtId="44" fontId="1" fillId="0" borderId="0" applyFont="0" applyFill="0" applyBorder="0" applyAlignment="0" applyProtection="0"/>
    <xf numFmtId="43" fontId="5" fillId="0" borderId="0" applyNumberFormat="0" applyFill="0" applyBorder="0" applyAlignment="0" applyProtection="0"/>
    <xf numFmtId="43" fontId="8" fillId="0" borderId="0" applyFont="0" applyFill="0" applyBorder="0" applyAlignment="0" applyProtection="0"/>
    <xf numFmtId="43" fontId="5" fillId="0" borderId="0" applyNumberForma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5" fillId="0" borderId="0" applyNumberFormat="0" applyFill="0" applyBorder="0" applyAlignment="0" applyProtection="0"/>
    <xf numFmtId="44" fontId="1" fillId="0" borderId="0" applyFont="0" applyFill="0" applyBorder="0" applyAlignment="0" applyProtection="0"/>
    <xf numFmtId="0" fontId="1" fillId="0" borderId="0"/>
    <xf numFmtId="0" fontId="1" fillId="0" borderId="0"/>
  </cellStyleXfs>
  <cellXfs count="99">
    <xf numFmtId="0" fontId="0" fillId="0" borderId="0" xfId="0"/>
    <xf numFmtId="0" fontId="1" fillId="0" borderId="0" xfId="1"/>
    <xf numFmtId="0" fontId="1" fillId="0" borderId="0" xfId="1" applyAlignment="1">
      <alignment horizontal="right"/>
    </xf>
    <xf numFmtId="0" fontId="1" fillId="0" borderId="0" xfId="1" applyAlignment="1">
      <alignment horizontal="center"/>
    </xf>
    <xf numFmtId="3" fontId="6" fillId="0" borderId="0" xfId="2" applyNumberFormat="1" applyFont="1" applyAlignment="1">
      <alignment horizontal="right" vertical="center"/>
    </xf>
    <xf numFmtId="0" fontId="2" fillId="2" borderId="2" xfId="3" applyFont="1" applyFill="1" applyBorder="1" applyAlignment="1">
      <alignment horizontal="center" vertical="center" wrapText="1"/>
    </xf>
    <xf numFmtId="1" fontId="2" fillId="2" borderId="2" xfId="3" applyNumberFormat="1" applyFont="1" applyFill="1" applyBorder="1" applyAlignment="1">
      <alignment horizontal="center" vertical="center" wrapText="1"/>
    </xf>
    <xf numFmtId="3" fontId="2" fillId="2" borderId="2" xfId="3" applyNumberFormat="1" applyFont="1" applyFill="1" applyBorder="1" applyAlignment="1">
      <alignment horizontal="center" vertical="center" wrapText="1"/>
    </xf>
    <xf numFmtId="1" fontId="2" fillId="2" borderId="2" xfId="3" applyNumberFormat="1" applyFont="1" applyFill="1" applyBorder="1" applyAlignment="1">
      <alignment horizontal="right" vertical="center" wrapText="1"/>
    </xf>
    <xf numFmtId="3" fontId="2" fillId="2" borderId="2" xfId="4" applyNumberFormat="1" applyFont="1" applyFill="1" applyBorder="1" applyAlignment="1">
      <alignment horizontal="center" vertical="center" wrapText="1"/>
    </xf>
    <xf numFmtId="0" fontId="1" fillId="0" borderId="0" xfId="1" applyAlignment="1">
      <alignment horizontal="center" vertical="center"/>
    </xf>
    <xf numFmtId="1" fontId="2" fillId="2" borderId="2" xfId="3" applyNumberFormat="1" applyFont="1" applyFill="1" applyBorder="1" applyAlignment="1">
      <alignment vertical="center" wrapText="1"/>
    </xf>
    <xf numFmtId="0" fontId="1" fillId="0" borderId="0" xfId="1" applyAlignment="1">
      <alignment vertical="center"/>
    </xf>
    <xf numFmtId="0" fontId="10" fillId="3" borderId="7" xfId="0" quotePrefix="1" applyFont="1" applyFill="1" applyBorder="1"/>
    <xf numFmtId="0" fontId="10" fillId="3" borderId="6" xfId="0" quotePrefix="1" applyFont="1" applyFill="1" applyBorder="1"/>
    <xf numFmtId="0" fontId="10" fillId="3" borderId="1" xfId="0" quotePrefix="1" applyFont="1" applyFill="1" applyBorder="1"/>
    <xf numFmtId="0" fontId="10" fillId="3" borderId="1" xfId="0" applyFont="1" applyFill="1" applyBorder="1"/>
    <xf numFmtId="3" fontId="10" fillId="3" borderId="1" xfId="0" applyNumberFormat="1" applyFont="1" applyFill="1" applyBorder="1" applyAlignment="1">
      <alignment horizontal="right"/>
    </xf>
    <xf numFmtId="3" fontId="10" fillId="3" borderId="1" xfId="0" applyNumberFormat="1" applyFont="1" applyFill="1" applyBorder="1"/>
    <xf numFmtId="0" fontId="10" fillId="3" borderId="1" xfId="0" quotePrefix="1" applyFont="1" applyFill="1" applyBorder="1" applyAlignment="1">
      <alignment wrapText="1"/>
    </xf>
    <xf numFmtId="0" fontId="11" fillId="3" borderId="1" xfId="0" applyFont="1" applyFill="1" applyBorder="1"/>
    <xf numFmtId="0" fontId="10" fillId="3" borderId="1" xfId="0" applyFont="1" applyFill="1" applyBorder="1" applyAlignment="1">
      <alignment vertical="center"/>
    </xf>
    <xf numFmtId="0" fontId="10" fillId="3" borderId="0" xfId="0" applyFont="1" applyFill="1" applyAlignment="1">
      <alignment vertical="center"/>
    </xf>
    <xf numFmtId="0" fontId="13" fillId="4" borderId="1" xfId="0" applyFont="1" applyFill="1" applyBorder="1" applyAlignment="1">
      <alignment horizontal="left" vertical="center"/>
    </xf>
    <xf numFmtId="0" fontId="13" fillId="4" borderId="1" xfId="0" applyFont="1" applyFill="1" applyBorder="1" applyAlignment="1">
      <alignment horizontal="center" vertical="center"/>
    </xf>
    <xf numFmtId="164" fontId="14" fillId="4" borderId="1" xfId="25" applyNumberFormat="1" applyFont="1" applyFill="1" applyBorder="1" applyAlignment="1">
      <alignment horizontal="center"/>
    </xf>
    <xf numFmtId="0" fontId="14" fillId="4" borderId="1" xfId="25" applyNumberFormat="1" applyFont="1" applyFill="1" applyBorder="1" applyAlignment="1">
      <alignment horizontal="center"/>
    </xf>
    <xf numFmtId="0" fontId="14" fillId="4" borderId="1" xfId="0" applyFont="1" applyFill="1" applyBorder="1" applyAlignment="1">
      <alignment horizontal="center" vertical="center"/>
    </xf>
    <xf numFmtId="0" fontId="13" fillId="4" borderId="1" xfId="0" applyFont="1" applyFill="1" applyBorder="1" applyAlignment="1">
      <alignment horizontal="left" vertical="center" wrapText="1"/>
    </xf>
    <xf numFmtId="0" fontId="14" fillId="4" borderId="1" xfId="0" applyFont="1" applyFill="1" applyBorder="1"/>
    <xf numFmtId="0" fontId="15" fillId="4" borderId="1" xfId="0" applyFont="1" applyFill="1" applyBorder="1" applyAlignment="1">
      <alignment horizontal="left"/>
    </xf>
    <xf numFmtId="0" fontId="13" fillId="4" borderId="1" xfId="0" applyFont="1" applyFill="1" applyBorder="1" applyAlignment="1">
      <alignment horizontal="center" vertical="center" wrapText="1"/>
    </xf>
    <xf numFmtId="0" fontId="14" fillId="4" borderId="1" xfId="0" applyFont="1" applyFill="1" applyBorder="1" applyAlignment="1">
      <alignment horizontal="center"/>
    </xf>
    <xf numFmtId="0" fontId="14" fillId="4" borderId="1" xfId="25" applyNumberFormat="1" applyFont="1" applyFill="1" applyBorder="1" applyAlignment="1">
      <alignment horizontal="center" vertical="center"/>
    </xf>
    <xf numFmtId="3" fontId="14" fillId="4" borderId="1" xfId="25" applyNumberFormat="1" applyFont="1" applyFill="1" applyBorder="1"/>
    <xf numFmtId="0" fontId="16" fillId="4" borderId="1" xfId="0" applyFont="1" applyFill="1" applyBorder="1" applyAlignment="1">
      <alignment horizontal="center" vertical="center" wrapText="1"/>
    </xf>
    <xf numFmtId="3" fontId="16" fillId="4" borderId="1" xfId="0" applyNumberFormat="1" applyFont="1" applyFill="1" applyBorder="1" applyAlignment="1">
      <alignment horizontal="right" vertical="center" wrapText="1"/>
    </xf>
    <xf numFmtId="0" fontId="11" fillId="3" borderId="6" xfId="0" applyFont="1" applyFill="1" applyBorder="1" applyAlignment="1">
      <alignment vertical="top" wrapText="1"/>
    </xf>
    <xf numFmtId="0" fontId="10" fillId="3" borderId="1" xfId="0" applyFont="1" applyFill="1" applyBorder="1" applyAlignment="1">
      <alignment horizontal="left" vertical="center"/>
    </xf>
    <xf numFmtId="0" fontId="10" fillId="3" borderId="1" xfId="0" applyFont="1" applyFill="1" applyBorder="1" applyAlignment="1">
      <alignment horizontal="left"/>
    </xf>
    <xf numFmtId="0" fontId="11" fillId="3" borderId="1" xfId="0" applyFont="1" applyFill="1" applyBorder="1" applyAlignment="1">
      <alignment horizontal="left"/>
    </xf>
    <xf numFmtId="0" fontId="11" fillId="3" borderId="1" xfId="0" applyFont="1" applyFill="1" applyBorder="1" applyAlignment="1">
      <alignment horizontal="left" vertical="center"/>
    </xf>
    <xf numFmtId="0" fontId="10" fillId="0" borderId="1" xfId="0" quotePrefix="1" applyFont="1" applyBorder="1" applyAlignment="1">
      <alignment horizontal="left"/>
    </xf>
    <xf numFmtId="0" fontId="10" fillId="0" borderId="3" xfId="0" quotePrefix="1" applyFont="1" applyBorder="1" applyAlignment="1">
      <alignment horizontal="left"/>
    </xf>
    <xf numFmtId="3" fontId="10" fillId="0" borderId="1" xfId="0" applyNumberFormat="1" applyFont="1" applyBorder="1" applyAlignment="1">
      <alignment horizontal="right"/>
    </xf>
    <xf numFmtId="1" fontId="10" fillId="0" borderId="1" xfId="0" quotePrefix="1" applyNumberFormat="1" applyFont="1" applyBorder="1" applyAlignment="1">
      <alignment horizontal="right" vertical="center"/>
    </xf>
    <xf numFmtId="1" fontId="10" fillId="0" borderId="1" xfId="0" applyNumberFormat="1" applyFont="1" applyBorder="1" applyAlignment="1">
      <alignment horizontal="right" vertical="center"/>
    </xf>
    <xf numFmtId="0" fontId="11" fillId="3" borderId="6" xfId="0" applyFont="1" applyFill="1" applyBorder="1"/>
    <xf numFmtId="0" fontId="17" fillId="3" borderId="1" xfId="0" applyFont="1" applyFill="1" applyBorder="1" applyAlignment="1">
      <alignment horizontal="left" vertical="center"/>
    </xf>
    <xf numFmtId="0" fontId="11" fillId="3" borderId="6" xfId="0" applyFont="1" applyFill="1" applyBorder="1" applyAlignment="1">
      <alignment wrapText="1"/>
    </xf>
    <xf numFmtId="0" fontId="11" fillId="3" borderId="6" xfId="0" applyFont="1" applyFill="1" applyBorder="1" applyAlignment="1">
      <alignment horizontal="left" wrapText="1"/>
    </xf>
    <xf numFmtId="0" fontId="17" fillId="3" borderId="4" xfId="0" applyFont="1" applyFill="1" applyBorder="1" applyAlignment="1">
      <alignment horizontal="left" vertical="center"/>
    </xf>
    <xf numFmtId="0" fontId="10" fillId="3" borderId="1" xfId="1" applyFont="1" applyFill="1" applyBorder="1" applyAlignment="1">
      <alignment horizontal="left" vertical="center"/>
    </xf>
    <xf numFmtId="0" fontId="17" fillId="3" borderId="1" xfId="1" applyFont="1" applyFill="1" applyBorder="1" applyAlignment="1">
      <alignment horizontal="left" vertical="center"/>
    </xf>
    <xf numFmtId="3" fontId="17" fillId="0" borderId="1" xfId="0" applyNumberFormat="1" applyFont="1" applyBorder="1" applyAlignment="1">
      <alignment horizontal="right" wrapText="1"/>
    </xf>
    <xf numFmtId="3" fontId="17" fillId="0" borderId="1" xfId="0" applyNumberFormat="1" applyFont="1" applyBorder="1" applyAlignment="1">
      <alignment wrapText="1"/>
    </xf>
    <xf numFmtId="0" fontId="17" fillId="0" borderId="1" xfId="0" applyFont="1" applyBorder="1" applyAlignment="1">
      <alignment horizontal="center" wrapText="1"/>
    </xf>
    <xf numFmtId="0" fontId="10" fillId="3" borderId="1" xfId="0" applyFont="1" applyFill="1" applyBorder="1" applyAlignment="1">
      <alignment horizontal="left" vertical="center" wrapText="1"/>
    </xf>
    <xf numFmtId="0" fontId="10" fillId="3" borderId="1" xfId="1" applyFont="1" applyFill="1" applyBorder="1" applyAlignment="1">
      <alignment horizontal="right" vertical="center"/>
    </xf>
    <xf numFmtId="3" fontId="17" fillId="3" borderId="1" xfId="16" applyNumberFormat="1" applyFont="1" applyFill="1" applyBorder="1" applyAlignment="1">
      <alignment horizontal="right" vertical="center" wrapText="1"/>
    </xf>
    <xf numFmtId="3" fontId="17" fillId="3" borderId="1" xfId="3" applyNumberFormat="1" applyFont="1" applyFill="1" applyBorder="1" applyAlignment="1">
      <alignment horizontal="right" vertical="center" wrapText="1"/>
    </xf>
    <xf numFmtId="4" fontId="10" fillId="3" borderId="1" xfId="16" applyNumberFormat="1" applyFont="1" applyFill="1" applyBorder="1" applyAlignment="1">
      <alignment vertical="center" wrapText="1"/>
    </xf>
    <xf numFmtId="4" fontId="17" fillId="3" borderId="1" xfId="16" applyNumberFormat="1" applyFont="1" applyFill="1" applyBorder="1" applyAlignment="1">
      <alignment horizontal="right" vertical="center" wrapText="1"/>
    </xf>
    <xf numFmtId="0" fontId="10" fillId="3" borderId="1" xfId="0" applyFont="1" applyFill="1" applyBorder="1" applyAlignment="1">
      <alignment vertical="center" wrapText="1"/>
    </xf>
    <xf numFmtId="4" fontId="10" fillId="3" borderId="1" xfId="16" applyNumberFormat="1" applyFont="1" applyFill="1" applyBorder="1" applyAlignment="1">
      <alignment vertical="center"/>
    </xf>
    <xf numFmtId="0" fontId="17" fillId="0" borderId="1" xfId="0" quotePrefix="1" applyFont="1" applyBorder="1" applyAlignment="1">
      <alignment horizontal="center" vertical="center"/>
    </xf>
    <xf numFmtId="0" fontId="10" fillId="0" borderId="1" xfId="0" quotePrefix="1" applyFont="1" applyBorder="1" applyAlignment="1">
      <alignment horizontal="center" vertical="center"/>
    </xf>
    <xf numFmtId="0" fontId="10" fillId="0" borderId="1" xfId="0" applyFont="1" applyBorder="1" applyAlignment="1">
      <alignment horizontal="center" vertical="center"/>
    </xf>
    <xf numFmtId="0" fontId="10" fillId="0" borderId="7" xfId="0" quotePrefix="1" applyFont="1" applyBorder="1" applyAlignment="1">
      <alignment horizontal="left"/>
    </xf>
    <xf numFmtId="0" fontId="10" fillId="0" borderId="1" xfId="0" applyFont="1" applyBorder="1" applyAlignment="1">
      <alignment horizontal="right"/>
    </xf>
    <xf numFmtId="0" fontId="11" fillId="3" borderId="1" xfId="0" applyFont="1" applyFill="1" applyBorder="1" applyAlignment="1">
      <alignment vertical="center"/>
    </xf>
    <xf numFmtId="3" fontId="10" fillId="3" borderId="1" xfId="16" applyNumberFormat="1" applyFont="1" applyFill="1" applyBorder="1" applyAlignment="1">
      <alignment vertical="center"/>
    </xf>
    <xf numFmtId="3" fontId="17" fillId="3" borderId="1" xfId="0" applyNumberFormat="1" applyFont="1" applyFill="1" applyBorder="1" applyAlignment="1">
      <alignment horizontal="right" vertical="center" wrapText="1"/>
    </xf>
    <xf numFmtId="3" fontId="17" fillId="3" borderId="1" xfId="0" applyNumberFormat="1" applyFont="1" applyFill="1" applyBorder="1" applyAlignment="1">
      <alignment wrapText="1"/>
    </xf>
    <xf numFmtId="3" fontId="10" fillId="3" borderId="1" xfId="16" applyNumberFormat="1" applyFont="1" applyFill="1" applyBorder="1" applyAlignment="1">
      <alignment horizontal="right" vertical="center"/>
    </xf>
    <xf numFmtId="0" fontId="11" fillId="0" borderId="6" xfId="0" applyFont="1" applyBorder="1" applyAlignment="1">
      <alignment horizontal="center" wrapText="1"/>
    </xf>
    <xf numFmtId="0" fontId="17" fillId="3" borderId="7" xfId="0" applyFont="1" applyFill="1" applyBorder="1" applyAlignment="1">
      <alignment horizontal="left" vertical="center"/>
    </xf>
    <xf numFmtId="0" fontId="17" fillId="3" borderId="1" xfId="0" applyFont="1" applyFill="1" applyBorder="1" applyAlignment="1">
      <alignment horizontal="right" vertical="center"/>
    </xf>
    <xf numFmtId="3" fontId="17" fillId="3" borderId="1" xfId="16" applyNumberFormat="1" applyFont="1" applyFill="1" applyBorder="1" applyAlignment="1">
      <alignment horizontal="right" vertical="center"/>
    </xf>
    <xf numFmtId="0" fontId="11" fillId="3" borderId="6" xfId="0" applyFont="1" applyFill="1" applyBorder="1" applyAlignment="1">
      <alignment horizontal="left" vertical="top" wrapText="1"/>
    </xf>
    <xf numFmtId="0" fontId="17" fillId="3" borderId="5" xfId="0" applyFont="1" applyFill="1" applyBorder="1" applyAlignment="1">
      <alignment vertical="center"/>
    </xf>
    <xf numFmtId="3" fontId="17" fillId="3" borderId="4" xfId="3" applyNumberFormat="1" applyFont="1" applyFill="1" applyBorder="1" applyAlignment="1">
      <alignment horizontal="right" vertical="center" wrapText="1"/>
    </xf>
    <xf numFmtId="3" fontId="17" fillId="3" borderId="4" xfId="16" applyNumberFormat="1" applyFont="1" applyFill="1" applyBorder="1" applyAlignment="1">
      <alignment horizontal="right" vertical="center" wrapText="1"/>
    </xf>
    <xf numFmtId="0" fontId="17" fillId="3" borderId="1" xfId="1" applyFont="1" applyFill="1" applyBorder="1" applyAlignment="1">
      <alignment horizontal="right" vertical="center"/>
    </xf>
    <xf numFmtId="0" fontId="17" fillId="3" borderId="3" xfId="0" applyFont="1" applyFill="1" applyBorder="1" applyAlignment="1">
      <alignment vertical="center"/>
    </xf>
    <xf numFmtId="3" fontId="10" fillId="0" borderId="1" xfId="0" quotePrefix="1" applyNumberFormat="1" applyFont="1" applyBorder="1" applyAlignment="1">
      <alignment horizontal="right" vertical="center"/>
    </xf>
    <xf numFmtId="3" fontId="10" fillId="0" borderId="1" xfId="0" applyNumberFormat="1" applyFont="1" applyBorder="1" applyAlignment="1">
      <alignment horizontal="right" vertical="center"/>
    </xf>
    <xf numFmtId="0" fontId="12" fillId="0" borderId="7" xfId="0" applyFont="1" applyBorder="1" applyAlignment="1">
      <alignment horizontal="left"/>
    </xf>
    <xf numFmtId="0" fontId="9" fillId="0" borderId="1" xfId="0" applyFont="1" applyBorder="1" applyAlignment="1">
      <alignment vertical="center"/>
    </xf>
    <xf numFmtId="0" fontId="12" fillId="0" borderId="3" xfId="0" applyFont="1" applyBorder="1" applyAlignment="1">
      <alignment horizontal="left"/>
    </xf>
    <xf numFmtId="3" fontId="12" fillId="0" borderId="1" xfId="0" applyNumberFormat="1" applyFont="1" applyBorder="1" applyAlignment="1">
      <alignment horizontal="right"/>
    </xf>
    <xf numFmtId="0" fontId="12" fillId="0" borderId="1" xfId="0" applyFont="1" applyBorder="1"/>
    <xf numFmtId="0" fontId="18" fillId="0" borderId="7" xfId="0" applyFont="1" applyBorder="1" applyAlignment="1">
      <alignment horizontal="left"/>
    </xf>
    <xf numFmtId="3" fontId="18" fillId="0" borderId="1" xfId="0" applyNumberFormat="1" applyFont="1" applyBorder="1" applyAlignment="1">
      <alignment horizontal="right"/>
    </xf>
    <xf numFmtId="0" fontId="18" fillId="0" borderId="1" xfId="0" applyFont="1" applyBorder="1"/>
    <xf numFmtId="0" fontId="12" fillId="0" borderId="0" xfId="0" applyFont="1" applyAlignment="1">
      <alignment horizontal="left"/>
    </xf>
    <xf numFmtId="1" fontId="10" fillId="3" borderId="1" xfId="0" quotePrefix="1" applyNumberFormat="1" applyFont="1" applyFill="1" applyBorder="1" applyAlignment="1">
      <alignment horizontal="right" vertical="center"/>
    </xf>
    <xf numFmtId="3" fontId="17" fillId="3" borderId="1" xfId="0" applyNumberFormat="1" applyFont="1" applyFill="1" applyBorder="1" applyAlignment="1">
      <alignment horizontal="right" wrapText="1"/>
    </xf>
    <xf numFmtId="0" fontId="3" fillId="0" borderId="0" xfId="2" applyFont="1" applyAlignment="1">
      <alignment horizontal="center"/>
    </xf>
  </cellXfs>
  <cellStyles count="37">
    <cellStyle name="Millares 2" xfId="4" xr:uid="{A124183B-8ED2-48EF-A52E-F58623B7426D}"/>
    <cellStyle name="Millares 2 2" xfId="9" xr:uid="{5FD5C338-6E7E-4B36-8DB4-EEEBD4E9FCFB}"/>
    <cellStyle name="Millares 2 2 2" xfId="15" xr:uid="{E37F7184-FD72-414B-9175-1141B96FC8F9}"/>
    <cellStyle name="Millares 2 2 2 2" xfId="24" xr:uid="{03981ADE-3A2B-44C8-867E-63E54F22492C}"/>
    <cellStyle name="Millares 2 2 2 3" xfId="33" xr:uid="{3A3D0209-F3D7-4F6A-9F5D-C09F9C2C5C45}"/>
    <cellStyle name="Millares 2 2 3" xfId="19" xr:uid="{6B5B3D66-42E0-46DA-AC3C-136356D1EE89}"/>
    <cellStyle name="Millares 2 2 4" xfId="28" xr:uid="{6F86120F-9A63-42CF-ACAD-785B13513AAA}"/>
    <cellStyle name="Millares 2 3" xfId="11" xr:uid="{6873B394-60EA-4152-B82C-6AF96B74503B}"/>
    <cellStyle name="Millares 2 3 2" xfId="21" xr:uid="{195F2F82-75F4-470A-A448-B1882773522D}"/>
    <cellStyle name="Millares 2 3 3" xfId="30" xr:uid="{C074FF62-8785-44B7-AD8D-B866C3FC3DBA}"/>
    <cellStyle name="Millares 2 4" xfId="17" xr:uid="{7F4437DE-09EE-4C2E-A0BD-EA9FEF0C17B9}"/>
    <cellStyle name="Millares 2 5" xfId="26" xr:uid="{ECFD7BDD-0BD5-473A-9291-2C40A7F4DAEF}"/>
    <cellStyle name="Millares 3" xfId="10" xr:uid="{6E392302-17BE-4AD9-8A9D-AE28D5DC018C}"/>
    <cellStyle name="Millares 3 2" xfId="20" xr:uid="{6075B89C-F100-4E07-BBEB-CD185C44CE87}"/>
    <cellStyle name="Millares 3 3" xfId="29" xr:uid="{3349667B-98FB-4721-BBFF-FA1A3B928D38}"/>
    <cellStyle name="Moneda" xfId="16" builtinId="4"/>
    <cellStyle name="Moneda 2" xfId="8" xr:uid="{7F477432-8313-4901-8BBE-2AADD65C3D63}"/>
    <cellStyle name="Moneda 2 2" xfId="14" xr:uid="{9DA6DB85-9E3F-4E76-A372-921CF5AB4391}"/>
    <cellStyle name="Moneda 2 2 2" xfId="23" xr:uid="{A8D538A0-6C3A-4E32-BFC6-83A74E476996}"/>
    <cellStyle name="Moneda 2 2 3" xfId="32" xr:uid="{E9305E25-1E6A-4E31-87AE-C08A090EB641}"/>
    <cellStyle name="Moneda 2 3" xfId="18" xr:uid="{718F272A-0CFA-4F14-AF6E-47CCED8AF772}"/>
    <cellStyle name="Moneda 2 4" xfId="27" xr:uid="{FFD26C0E-02C2-4B95-B460-976DB7F4C445}"/>
    <cellStyle name="Moneda 3" xfId="12" xr:uid="{5F5EFD34-71D0-4203-93D3-35A31A35AE4F}"/>
    <cellStyle name="Moneda 3 2" xfId="22" xr:uid="{DDA90E87-1D27-4B43-9168-3363B105B041}"/>
    <cellStyle name="Moneda 3 3" xfId="31" xr:uid="{8BC2388E-168A-4EA8-8378-B5A73AE80E09}"/>
    <cellStyle name="Moneda 4" xfId="25" xr:uid="{E27B8879-960F-4FA6-8B6F-83AF713F46F3}"/>
    <cellStyle name="Moneda 5" xfId="34" xr:uid="{B697AD7B-AC22-4269-9EB4-5FCC6E1403EC}"/>
    <cellStyle name="Normal" xfId="0" builtinId="0"/>
    <cellStyle name="Normal 2" xfId="5" xr:uid="{A1A8761E-D6F3-474D-A225-D8EEC39AA4E6}"/>
    <cellStyle name="Normal 2 2" xfId="2" xr:uid="{4ED75621-43FA-4138-BCEA-79D7D76610F2}"/>
    <cellStyle name="Normal 2 2 2 2" xfId="7" xr:uid="{4EC6E1F6-9754-4120-B073-5DAADB2996F4}"/>
    <cellStyle name="Normal 2 2 2 37" xfId="35" xr:uid="{801B65A5-C162-4E83-8E1D-DABC2A5C98A8}"/>
    <cellStyle name="Normal 4 2" xfId="6" xr:uid="{52CAEC9A-CCB4-400E-8136-43DC616DEB83}"/>
    <cellStyle name="Normal 5" xfId="1" xr:uid="{92ADB721-2637-4CCB-9214-B173B6DC2A92}"/>
    <cellStyle name="Normal 5 2 33" xfId="36" xr:uid="{13A1FC05-1439-47C3-AA73-2378396139A2}"/>
    <cellStyle name="Normal 8" xfId="3" xr:uid="{34E741A2-A5CD-44EA-9848-8D8939E759F1}"/>
    <cellStyle name="Normal 8 2" xfId="13" xr:uid="{EE327B28-BB76-4315-9412-4CC1FFE91788}"/>
  </cellStyles>
  <dxfs count="0"/>
  <tableStyles count="0" defaultTableStyle="TableStyleMedium2" defaultPivotStyle="PivotStyleLight16"/>
  <colors>
    <mruColors>
      <color rgb="FFFFFF89"/>
      <color rgb="FFFF535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externalLink" Target="externalLinks/externalLink2.xml"/><Relationship Id="rId7" Type="http://schemas.openxmlformats.org/officeDocument/2006/relationships/styles" Target="styles.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4.xml"/><Relationship Id="rId4" Type="http://schemas.openxmlformats.org/officeDocument/2006/relationships/externalLink" Target="externalLinks/externalLink3.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123690</xdr:colOff>
      <xdr:row>0</xdr:row>
      <xdr:rowOff>1</xdr:rowOff>
    </xdr:from>
    <xdr:ext cx="2116953" cy="861786"/>
    <xdr:pic>
      <xdr:nvPicPr>
        <xdr:cNvPr id="2" name="Imagen 1">
          <a:extLst>
            <a:ext uri="{FF2B5EF4-FFF2-40B4-BE49-F238E27FC236}">
              <a16:creationId xmlns:a16="http://schemas.microsoft.com/office/drawing/2014/main" id="{774A7AE8-5603-4968-8316-FABC2B27457A}"/>
            </a:ext>
          </a:extLst>
        </xdr:cNvPr>
        <xdr:cNvPicPr>
          <a:picLocks noChangeAspect="1"/>
        </xdr:cNvPicPr>
      </xdr:nvPicPr>
      <xdr:blipFill>
        <a:blip xmlns:r="http://schemas.openxmlformats.org/officeDocument/2006/relationships" r:embed="rId1"/>
        <a:stretch>
          <a:fillRect/>
        </a:stretch>
      </xdr:blipFill>
      <xdr:spPr>
        <a:xfrm>
          <a:off x="123690" y="1"/>
          <a:ext cx="2116953" cy="861786"/>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2" Type="http://schemas.microsoft.com/office/2019/04/relationships/externalLinkLongPath" Target="/Users/Joel/AppData/Local/Microsoft/Windows/Temporary%20Internet%20Files/Content.Outlook/BX9DN3MN/paaas/Copia%20de%20BD-ANTEPROYECTO%20PRESUPUESTO%202018%20AJUSTE%20INICIATIVAS%2024-11-2017actualizaci&#243;n%20de%20variaciones.xlsx?F80CEDDA" TargetMode="External"/><Relationship Id="rId1" Type="http://schemas.openxmlformats.org/officeDocument/2006/relationships/externalLinkPath" Target="file:///\\F80CEDDA\Copia%20de%20BD-ANTEPROYECTO%20PRESUPUESTO%202018%20AJUSTE%20INICIATIVAS%2024-11-2017actualizaci&#243;n%20de%20variacione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Almacenamiento/Almacenamiento%20Federal%20v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Voto%20electronico/Voto%20Electr&#243;nico%20Federal.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Materiales/Materiales%20Feder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RIFAS 2017"/>
      <sheetName val="1000"/>
      <sheetName val="BD 24-11-2017"/>
      <sheetName val="BD 24-11-2017 (2)"/>
      <sheetName val="BD ANTEPROY 2018 10-11-2017 (2"/>
      <sheetName val="hoja oculta"/>
      <sheetName val="33104"/>
      <sheetName val="CatVarios"/>
    </sheetNames>
    <sheetDataSet>
      <sheetData sheetId="0" refreshError="1"/>
      <sheetData sheetId="1" refreshError="1"/>
      <sheetData sheetId="2" refreshError="1"/>
      <sheetData sheetId="3" refreshError="1"/>
      <sheetData sheetId="4" refreshError="1"/>
      <sheetData sheetId="5">
        <row r="2">
          <cell r="C2" t="str">
            <v>Adjudicación Directa</v>
          </cell>
          <cell r="M2" t="str">
            <v>APOYO PARA SUPERVISIÓN DE LOS PARTIDOS POLÍTICOS</v>
          </cell>
        </row>
        <row r="3">
          <cell r="C3" t="str">
            <v>Invitación a cuando menos tres personas</v>
          </cell>
          <cell r="M3" t="str">
            <v>ARRENDAMIENTO</v>
          </cell>
        </row>
        <row r="4">
          <cell r="C4" t="str">
            <v>Licitación Nacional</v>
          </cell>
          <cell r="M4" t="str">
            <v>ASIGNACIÓN</v>
          </cell>
        </row>
        <row r="5">
          <cell r="C5" t="str">
            <v>Licitación Internacional</v>
          </cell>
          <cell r="M5" t="str">
            <v>BOBINA</v>
          </cell>
        </row>
        <row r="6">
          <cell r="M6" t="str">
            <v>BOTE</v>
          </cell>
        </row>
        <row r="7">
          <cell r="M7" t="str">
            <v>BULTO</v>
          </cell>
        </row>
        <row r="8">
          <cell r="M8" t="str">
            <v>CAJA (S)</v>
          </cell>
        </row>
        <row r="9">
          <cell r="M9" t="str">
            <v>COMBUSTIBLE</v>
          </cell>
        </row>
        <row r="10">
          <cell r="M10" t="str">
            <v>COMISION</v>
          </cell>
        </row>
        <row r="11">
          <cell r="M11" t="str">
            <v>CREDENCIAL PARA VOTAR</v>
          </cell>
        </row>
        <row r="12">
          <cell r="M12" t="str">
            <v>DEPOSITO</v>
          </cell>
        </row>
        <row r="13">
          <cell r="M13" t="str">
            <v>DÍAS</v>
          </cell>
        </row>
        <row r="14">
          <cell r="M14" t="str">
            <v>ENVIOS</v>
          </cell>
        </row>
        <row r="15">
          <cell r="M15" t="str">
            <v>EQUIPO</v>
          </cell>
        </row>
        <row r="16">
          <cell r="M16" t="str">
            <v>EVENTO</v>
          </cell>
        </row>
        <row r="17">
          <cell r="M17" t="str">
            <v>FRASCO</v>
          </cell>
        </row>
        <row r="18">
          <cell r="M18" t="str">
            <v>GALON</v>
          </cell>
        </row>
        <row r="19">
          <cell r="M19" t="str">
            <v>GARANTÍA</v>
          </cell>
        </row>
        <row r="20">
          <cell r="M20" t="str">
            <v>GASTO (S)</v>
          </cell>
        </row>
        <row r="21">
          <cell r="M21" t="str">
            <v>IMPRESIONES</v>
          </cell>
        </row>
        <row r="22">
          <cell r="M22" t="str">
            <v>JUEGO</v>
          </cell>
        </row>
        <row r="23">
          <cell r="M23" t="str">
            <v>KG</v>
          </cell>
        </row>
        <row r="24">
          <cell r="M24" t="str">
            <v>KILO</v>
          </cell>
        </row>
        <row r="25">
          <cell r="M25" t="str">
            <v>KILOGRAMO</v>
          </cell>
        </row>
        <row r="26">
          <cell r="M26" t="str">
            <v>LICENCIA (S)</v>
          </cell>
        </row>
        <row r="27">
          <cell r="M27" t="str">
            <v>LITRO (S)</v>
          </cell>
        </row>
        <row r="28">
          <cell r="M28" t="str">
            <v>LOTE</v>
          </cell>
        </row>
        <row r="29">
          <cell r="M29" t="str">
            <v>METRO (S)</v>
          </cell>
        </row>
        <row r="30">
          <cell r="M30" t="str">
            <v>OBRA</v>
          </cell>
        </row>
        <row r="31">
          <cell r="M31" t="str">
            <v>PAGO (S)</v>
          </cell>
        </row>
        <row r="32">
          <cell r="M32" t="str">
            <v>PAQUETE (S)</v>
          </cell>
        </row>
        <row r="33">
          <cell r="M33" t="str">
            <v>PAR</v>
          </cell>
        </row>
        <row r="34">
          <cell r="M34" t="str">
            <v>PARTIDA</v>
          </cell>
        </row>
        <row r="35">
          <cell r="M35" t="str">
            <v>PASAJE (S)</v>
          </cell>
        </row>
        <row r="36">
          <cell r="M36" t="str">
            <v>PIEZA (S)</v>
          </cell>
        </row>
        <row r="37">
          <cell r="M37" t="str">
            <v>PLAYERA</v>
          </cell>
        </row>
        <row r="38">
          <cell r="M38" t="str">
            <v>PRODUCTOS ALIMENTICIOS PARA EL PERSONAL</v>
          </cell>
        </row>
        <row r="39">
          <cell r="M39" t="str">
            <v>PROTOTIPO</v>
          </cell>
        </row>
        <row r="40">
          <cell r="M40" t="str">
            <v>RENTA</v>
          </cell>
        </row>
        <row r="41">
          <cell r="M41" t="str">
            <v>ROLLO (S)</v>
          </cell>
        </row>
        <row r="42">
          <cell r="M42" t="str">
            <v>SERVICIO (S)</v>
          </cell>
        </row>
        <row r="43">
          <cell r="M43" t="str">
            <v>Solución</v>
          </cell>
        </row>
        <row r="44">
          <cell r="M44" t="str">
            <v>TARJETA</v>
          </cell>
        </row>
        <row r="45">
          <cell r="M45" t="str">
            <v>TERABYTE</v>
          </cell>
        </row>
        <row r="46">
          <cell r="M46" t="str">
            <v>VEHICULO</v>
          </cell>
        </row>
        <row r="47">
          <cell r="M47" t="str">
            <v>VIAJES</v>
          </cell>
        </row>
        <row r="48">
          <cell r="M48" t="str">
            <v>VIÁTICO (S)</v>
          </cell>
        </row>
      </sheetData>
      <sheetData sheetId="6" refreshError="1"/>
      <sheetData sheetId="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entregables cambiados"/>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refreshError="1"/>
      <sheetData sheetId="2" refreshError="1"/>
      <sheetData sheetId="3" refreshError="1"/>
      <sheetData sheetId="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3C6B60-9421-440E-8BD4-08834FBC501C}">
  <dimension ref="A1:S232"/>
  <sheetViews>
    <sheetView tabSelected="1" zoomScale="70" zoomScaleNormal="70" workbookViewId="0">
      <selection activeCell="F3" sqref="F3"/>
    </sheetView>
  </sheetViews>
  <sheetFormatPr baseColWidth="10" defaultColWidth="11.54296875" defaultRowHeight="14.5" x14ac:dyDescent="0.35"/>
  <cols>
    <col min="1" max="1" width="20.26953125" style="10" customWidth="1"/>
    <col min="2" max="2" width="9" style="1" customWidth="1"/>
    <col min="3" max="3" width="7.54296875" style="1" customWidth="1"/>
    <col min="4" max="4" width="6.1796875" style="1" customWidth="1"/>
    <col min="5" max="5" width="7.54296875" style="1" customWidth="1"/>
    <col min="6" max="6" width="11.54296875" style="1" customWidth="1"/>
    <col min="7" max="7" width="12.1796875" style="1" customWidth="1"/>
    <col min="8" max="8" width="9" style="1" customWidth="1"/>
    <col min="9" max="9" width="39.1796875" style="12" customWidth="1"/>
    <col min="10" max="10" width="18.26953125" style="10" customWidth="1"/>
    <col min="11" max="11" width="38.7265625" style="1" customWidth="1"/>
    <col min="12" max="12" width="26.81640625" style="1" customWidth="1"/>
    <col min="13" max="13" width="16.81640625" style="1" customWidth="1"/>
    <col min="14" max="14" width="13.1796875" style="2" customWidth="1"/>
    <col min="15" max="15" width="9.54296875" style="2" customWidth="1"/>
    <col min="16" max="16" width="14.7265625" style="2" customWidth="1"/>
    <col min="17" max="17" width="20.81640625" style="3" customWidth="1"/>
    <col min="18" max="19" width="12" style="1" customWidth="1"/>
  </cols>
  <sheetData>
    <row r="1" spans="1:19" x14ac:dyDescent="0.35">
      <c r="R1" s="4" t="s">
        <v>0</v>
      </c>
      <c r="S1" s="4"/>
    </row>
    <row r="2" spans="1:19" x14ac:dyDescent="0.35">
      <c r="R2" s="4" t="s">
        <v>1</v>
      </c>
      <c r="S2" s="4"/>
    </row>
    <row r="3" spans="1:19" x14ac:dyDescent="0.35">
      <c r="R3" s="4" t="s">
        <v>2</v>
      </c>
      <c r="S3" s="4"/>
    </row>
    <row r="5" spans="1:19" ht="26" x14ac:dyDescent="0.6">
      <c r="A5" s="98" t="s">
        <v>112</v>
      </c>
      <c r="B5" s="98"/>
      <c r="C5" s="98"/>
      <c r="D5" s="98"/>
      <c r="E5" s="98"/>
      <c r="F5" s="98"/>
      <c r="G5" s="98"/>
      <c r="H5" s="98"/>
      <c r="I5" s="98"/>
      <c r="J5" s="98"/>
      <c r="K5" s="98"/>
      <c r="L5" s="98"/>
      <c r="M5" s="98"/>
      <c r="N5" s="98"/>
      <c r="O5" s="98"/>
      <c r="P5" s="98"/>
      <c r="Q5" s="98"/>
      <c r="R5" s="98"/>
    </row>
    <row r="7" spans="1:19" ht="45.5" customHeight="1" x14ac:dyDescent="0.35">
      <c r="A7" s="5" t="s">
        <v>3</v>
      </c>
      <c r="B7" s="5" t="s">
        <v>4</v>
      </c>
      <c r="C7" s="5" t="s">
        <v>5</v>
      </c>
      <c r="D7" s="5" t="s">
        <v>6</v>
      </c>
      <c r="E7" s="5" t="s">
        <v>7</v>
      </c>
      <c r="F7" s="5" t="s">
        <v>8</v>
      </c>
      <c r="G7" s="5" t="s">
        <v>9</v>
      </c>
      <c r="H7" s="6" t="s">
        <v>10</v>
      </c>
      <c r="I7" s="11" t="s">
        <v>11</v>
      </c>
      <c r="J7" s="6" t="s">
        <v>12</v>
      </c>
      <c r="K7" s="6" t="s">
        <v>13</v>
      </c>
      <c r="L7" s="6" t="s">
        <v>14</v>
      </c>
      <c r="M7" s="6" t="s">
        <v>15</v>
      </c>
      <c r="N7" s="6" t="s">
        <v>16</v>
      </c>
      <c r="O7" s="7" t="s">
        <v>17</v>
      </c>
      <c r="P7" s="8" t="s">
        <v>18</v>
      </c>
      <c r="Q7" s="7" t="s">
        <v>19</v>
      </c>
      <c r="R7" s="9" t="s">
        <v>20</v>
      </c>
      <c r="S7" s="9" t="s">
        <v>113</v>
      </c>
    </row>
    <row r="8" spans="1:19" x14ac:dyDescent="0.35">
      <c r="A8" s="15" t="s">
        <v>21</v>
      </c>
      <c r="B8" s="15" t="s">
        <v>22</v>
      </c>
      <c r="C8" s="15" t="s">
        <v>22</v>
      </c>
      <c r="D8" s="15" t="s">
        <v>23</v>
      </c>
      <c r="E8" s="15" t="s">
        <v>42</v>
      </c>
      <c r="F8" s="15" t="s">
        <v>23</v>
      </c>
      <c r="G8" s="15" t="s">
        <v>43</v>
      </c>
      <c r="H8" s="15" t="s">
        <v>96</v>
      </c>
      <c r="I8" s="15" t="s">
        <v>97</v>
      </c>
      <c r="J8" s="15" t="s">
        <v>46</v>
      </c>
      <c r="K8" s="15" t="s">
        <v>115</v>
      </c>
      <c r="L8" s="15" t="s">
        <v>114</v>
      </c>
      <c r="M8" s="15" t="s">
        <v>28</v>
      </c>
      <c r="N8" s="15" t="s">
        <v>110</v>
      </c>
      <c r="O8" s="16">
        <v>1</v>
      </c>
      <c r="P8" s="17">
        <v>1113.99</v>
      </c>
      <c r="Q8" s="15" t="s">
        <v>30</v>
      </c>
      <c r="R8" s="18">
        <v>1113.99</v>
      </c>
      <c r="S8" s="18">
        <v>1113.99</v>
      </c>
    </row>
    <row r="9" spans="1:19" x14ac:dyDescent="0.35">
      <c r="A9" s="15" t="s">
        <v>21</v>
      </c>
      <c r="B9" s="15" t="s">
        <v>22</v>
      </c>
      <c r="C9" s="15" t="s">
        <v>22</v>
      </c>
      <c r="D9" s="15" t="s">
        <v>23</v>
      </c>
      <c r="E9" s="15" t="s">
        <v>39</v>
      </c>
      <c r="F9" s="15" t="s">
        <v>40</v>
      </c>
      <c r="G9" s="15" t="s">
        <v>79</v>
      </c>
      <c r="H9" s="15" t="s">
        <v>26</v>
      </c>
      <c r="I9" s="15" t="s">
        <v>27</v>
      </c>
      <c r="J9" s="15" t="s">
        <v>58</v>
      </c>
      <c r="K9" s="15" t="s">
        <v>41</v>
      </c>
      <c r="L9" s="15" t="s">
        <v>116</v>
      </c>
      <c r="M9" s="15" t="s">
        <v>28</v>
      </c>
      <c r="N9" s="15" t="s">
        <v>29</v>
      </c>
      <c r="O9" s="16">
        <v>1</v>
      </c>
      <c r="P9" s="17">
        <v>9350.76</v>
      </c>
      <c r="Q9" s="15" t="s">
        <v>30</v>
      </c>
      <c r="R9" s="18">
        <v>9350.76</v>
      </c>
      <c r="S9" s="18">
        <v>9350.76</v>
      </c>
    </row>
    <row r="10" spans="1:19" x14ac:dyDescent="0.35">
      <c r="A10" s="15" t="s">
        <v>21</v>
      </c>
      <c r="B10" s="15" t="s">
        <v>22</v>
      </c>
      <c r="C10" s="15" t="s">
        <v>22</v>
      </c>
      <c r="D10" s="15" t="s">
        <v>23</v>
      </c>
      <c r="E10" s="15" t="s">
        <v>42</v>
      </c>
      <c r="F10" s="15" t="s">
        <v>23</v>
      </c>
      <c r="G10" s="15" t="s">
        <v>43</v>
      </c>
      <c r="H10" s="15" t="s">
        <v>44</v>
      </c>
      <c r="I10" s="15" t="s">
        <v>45</v>
      </c>
      <c r="J10" s="15" t="s">
        <v>46</v>
      </c>
      <c r="K10" s="15" t="s">
        <v>117</v>
      </c>
      <c r="L10" s="15" t="s">
        <v>47</v>
      </c>
      <c r="M10" s="15" t="s">
        <v>28</v>
      </c>
      <c r="N10" s="15" t="s">
        <v>110</v>
      </c>
      <c r="O10" s="16">
        <v>1</v>
      </c>
      <c r="P10" s="17">
        <v>45934.84</v>
      </c>
      <c r="Q10" s="15" t="s">
        <v>30</v>
      </c>
      <c r="R10" s="18">
        <v>45934.84</v>
      </c>
      <c r="S10" s="18">
        <v>45934.84</v>
      </c>
    </row>
    <row r="11" spans="1:19" x14ac:dyDescent="0.35">
      <c r="A11" s="15" t="s">
        <v>21</v>
      </c>
      <c r="B11" s="15" t="s">
        <v>22</v>
      </c>
      <c r="C11" s="15" t="s">
        <v>22</v>
      </c>
      <c r="D11" s="15" t="s">
        <v>23</v>
      </c>
      <c r="E11" s="15" t="s">
        <v>39</v>
      </c>
      <c r="F11" s="15" t="s">
        <v>40</v>
      </c>
      <c r="G11" s="15" t="s">
        <v>79</v>
      </c>
      <c r="H11" s="15" t="s">
        <v>26</v>
      </c>
      <c r="I11" s="15" t="s">
        <v>27</v>
      </c>
      <c r="J11" s="15" t="s">
        <v>58</v>
      </c>
      <c r="K11" s="15" t="s">
        <v>41</v>
      </c>
      <c r="L11" s="15" t="s">
        <v>118</v>
      </c>
      <c r="M11" s="15" t="s">
        <v>28</v>
      </c>
      <c r="N11" s="15" t="s">
        <v>29</v>
      </c>
      <c r="O11" s="16">
        <v>1</v>
      </c>
      <c r="P11" s="17">
        <v>692</v>
      </c>
      <c r="Q11" s="15" t="s">
        <v>30</v>
      </c>
      <c r="R11" s="18">
        <v>692</v>
      </c>
      <c r="S11" s="18">
        <v>692</v>
      </c>
    </row>
    <row r="12" spans="1:19" x14ac:dyDescent="0.35">
      <c r="A12" s="15" t="s">
        <v>21</v>
      </c>
      <c r="B12" s="15" t="s">
        <v>22</v>
      </c>
      <c r="C12" s="15" t="s">
        <v>22</v>
      </c>
      <c r="D12" s="15" t="s">
        <v>23</v>
      </c>
      <c r="E12" s="15" t="s">
        <v>24</v>
      </c>
      <c r="F12" s="15" t="s">
        <v>23</v>
      </c>
      <c r="G12" s="15" t="s">
        <v>25</v>
      </c>
      <c r="H12" s="15" t="s">
        <v>48</v>
      </c>
      <c r="I12" s="15" t="s">
        <v>49</v>
      </c>
      <c r="J12" s="15" t="s">
        <v>50</v>
      </c>
      <c r="K12" s="15" t="s">
        <v>51</v>
      </c>
      <c r="L12" s="15" t="s">
        <v>119</v>
      </c>
      <c r="M12" s="15" t="s">
        <v>28</v>
      </c>
      <c r="N12" s="15" t="s">
        <v>52</v>
      </c>
      <c r="O12" s="16">
        <v>1</v>
      </c>
      <c r="P12" s="17">
        <v>1174.68</v>
      </c>
      <c r="Q12" s="15" t="s">
        <v>30</v>
      </c>
      <c r="R12" s="18">
        <v>1174.68</v>
      </c>
      <c r="S12" s="18">
        <v>1174.68</v>
      </c>
    </row>
    <row r="13" spans="1:19" x14ac:dyDescent="0.35">
      <c r="A13" s="15" t="s">
        <v>21</v>
      </c>
      <c r="B13" s="15" t="s">
        <v>22</v>
      </c>
      <c r="C13" s="15" t="s">
        <v>22</v>
      </c>
      <c r="D13" s="15" t="s">
        <v>23</v>
      </c>
      <c r="E13" s="15" t="s">
        <v>42</v>
      </c>
      <c r="F13" s="15" t="s">
        <v>23</v>
      </c>
      <c r="G13" s="15" t="s">
        <v>25</v>
      </c>
      <c r="H13" s="15" t="s">
        <v>74</v>
      </c>
      <c r="I13" s="15" t="s">
        <v>75</v>
      </c>
      <c r="J13" s="15" t="s">
        <v>46</v>
      </c>
      <c r="K13" s="21" t="s">
        <v>120</v>
      </c>
      <c r="L13" s="15" t="s">
        <v>76</v>
      </c>
      <c r="M13" s="15" t="s">
        <v>77</v>
      </c>
      <c r="N13" s="15" t="s">
        <v>110</v>
      </c>
      <c r="O13" s="16">
        <v>1</v>
      </c>
      <c r="P13" s="17">
        <v>6000</v>
      </c>
      <c r="Q13" s="15" t="s">
        <v>30</v>
      </c>
      <c r="R13" s="18">
        <v>6000</v>
      </c>
      <c r="S13" s="18">
        <v>6000</v>
      </c>
    </row>
    <row r="14" spans="1:19" x14ac:dyDescent="0.35">
      <c r="A14" s="15" t="s">
        <v>21</v>
      </c>
      <c r="B14" s="15" t="s">
        <v>22</v>
      </c>
      <c r="C14" s="15" t="s">
        <v>22</v>
      </c>
      <c r="D14" s="15" t="s">
        <v>23</v>
      </c>
      <c r="E14" s="15" t="s">
        <v>31</v>
      </c>
      <c r="F14" s="15" t="s">
        <v>32</v>
      </c>
      <c r="G14" s="15" t="s">
        <v>25</v>
      </c>
      <c r="H14" s="15" t="s">
        <v>74</v>
      </c>
      <c r="I14" s="15" t="s">
        <v>75</v>
      </c>
      <c r="J14" s="15" t="s">
        <v>46</v>
      </c>
      <c r="K14" s="21" t="s">
        <v>120</v>
      </c>
      <c r="L14" s="15" t="s">
        <v>76</v>
      </c>
      <c r="M14" s="15" t="s">
        <v>77</v>
      </c>
      <c r="N14" s="15" t="s">
        <v>110</v>
      </c>
      <c r="O14" s="16">
        <v>1</v>
      </c>
      <c r="P14" s="17">
        <v>2025.5</v>
      </c>
      <c r="Q14" s="15" t="s">
        <v>30</v>
      </c>
      <c r="R14" s="18">
        <v>2025.5</v>
      </c>
      <c r="S14" s="18">
        <v>2025.5</v>
      </c>
    </row>
    <row r="15" spans="1:19" x14ac:dyDescent="0.35">
      <c r="A15" s="15" t="s">
        <v>21</v>
      </c>
      <c r="B15" s="15" t="s">
        <v>22</v>
      </c>
      <c r="C15" s="15" t="s">
        <v>22</v>
      </c>
      <c r="D15" s="15" t="s">
        <v>23</v>
      </c>
      <c r="E15" s="15" t="s">
        <v>24</v>
      </c>
      <c r="F15" s="15" t="s">
        <v>23</v>
      </c>
      <c r="G15" s="15" t="s">
        <v>25</v>
      </c>
      <c r="H15" s="15" t="s">
        <v>74</v>
      </c>
      <c r="I15" s="15" t="s">
        <v>75</v>
      </c>
      <c r="J15" s="15" t="s">
        <v>46</v>
      </c>
      <c r="K15" s="21" t="s">
        <v>120</v>
      </c>
      <c r="L15" s="15" t="s">
        <v>76</v>
      </c>
      <c r="M15" s="15" t="s">
        <v>77</v>
      </c>
      <c r="N15" s="15" t="s">
        <v>110</v>
      </c>
      <c r="O15" s="16">
        <v>1</v>
      </c>
      <c r="P15" s="17">
        <v>1707.74</v>
      </c>
      <c r="Q15" s="15" t="s">
        <v>30</v>
      </c>
      <c r="R15" s="18">
        <v>1707.74</v>
      </c>
      <c r="S15" s="18">
        <v>1707.74</v>
      </c>
    </row>
    <row r="16" spans="1:19" x14ac:dyDescent="0.35">
      <c r="A16" s="15" t="s">
        <v>21</v>
      </c>
      <c r="B16" s="15" t="s">
        <v>22</v>
      </c>
      <c r="C16" s="15" t="s">
        <v>22</v>
      </c>
      <c r="D16" s="15" t="s">
        <v>23</v>
      </c>
      <c r="E16" s="15" t="s">
        <v>31</v>
      </c>
      <c r="F16" s="15" t="s">
        <v>32</v>
      </c>
      <c r="G16" s="15" t="s">
        <v>25</v>
      </c>
      <c r="H16" s="15" t="s">
        <v>74</v>
      </c>
      <c r="I16" s="15" t="s">
        <v>75</v>
      </c>
      <c r="J16" s="15" t="s">
        <v>46</v>
      </c>
      <c r="K16" s="15" t="s">
        <v>121</v>
      </c>
      <c r="L16" s="15" t="s">
        <v>76</v>
      </c>
      <c r="M16" s="15" t="s">
        <v>77</v>
      </c>
      <c r="N16" s="15" t="s">
        <v>110</v>
      </c>
      <c r="O16" s="16">
        <v>1</v>
      </c>
      <c r="P16" s="17">
        <v>2977.5</v>
      </c>
      <c r="Q16" s="15" t="s">
        <v>30</v>
      </c>
      <c r="R16" s="18">
        <v>2977.5</v>
      </c>
      <c r="S16" s="18">
        <v>2977.5</v>
      </c>
    </row>
    <row r="17" spans="1:19" x14ac:dyDescent="0.35">
      <c r="A17" s="15" t="s">
        <v>21</v>
      </c>
      <c r="B17" s="15" t="s">
        <v>22</v>
      </c>
      <c r="C17" s="15" t="s">
        <v>22</v>
      </c>
      <c r="D17" s="15" t="s">
        <v>23</v>
      </c>
      <c r="E17" s="15" t="s">
        <v>39</v>
      </c>
      <c r="F17" s="15" t="s">
        <v>40</v>
      </c>
      <c r="G17" s="15" t="s">
        <v>25</v>
      </c>
      <c r="H17" s="15" t="s">
        <v>74</v>
      </c>
      <c r="I17" s="15" t="s">
        <v>75</v>
      </c>
      <c r="J17" s="15" t="s">
        <v>46</v>
      </c>
      <c r="K17" s="22" t="s">
        <v>122</v>
      </c>
      <c r="L17" s="15" t="s">
        <v>76</v>
      </c>
      <c r="M17" s="15" t="s">
        <v>77</v>
      </c>
      <c r="N17" s="15" t="s">
        <v>110</v>
      </c>
      <c r="O17" s="16">
        <v>1</v>
      </c>
      <c r="P17" s="17">
        <v>2653.66</v>
      </c>
      <c r="Q17" s="15" t="s">
        <v>30</v>
      </c>
      <c r="R17" s="18">
        <v>2653.66</v>
      </c>
      <c r="S17" s="18">
        <v>2653.66</v>
      </c>
    </row>
    <row r="18" spans="1:19" x14ac:dyDescent="0.35">
      <c r="A18" s="15" t="s">
        <v>21</v>
      </c>
      <c r="B18" s="15" t="s">
        <v>22</v>
      </c>
      <c r="C18" s="15" t="s">
        <v>22</v>
      </c>
      <c r="D18" s="15" t="s">
        <v>23</v>
      </c>
      <c r="E18" s="15" t="s">
        <v>24</v>
      </c>
      <c r="F18" s="15" t="s">
        <v>23</v>
      </c>
      <c r="G18" s="15" t="s">
        <v>25</v>
      </c>
      <c r="H18" s="15" t="s">
        <v>74</v>
      </c>
      <c r="I18" s="15" t="s">
        <v>75</v>
      </c>
      <c r="J18" s="15" t="s">
        <v>46</v>
      </c>
      <c r="K18" s="15" t="s">
        <v>123</v>
      </c>
      <c r="L18" s="15" t="s">
        <v>76</v>
      </c>
      <c r="M18" s="15" t="s">
        <v>77</v>
      </c>
      <c r="N18" s="15" t="s">
        <v>110</v>
      </c>
      <c r="O18" s="16">
        <v>1</v>
      </c>
      <c r="P18" s="17">
        <v>6189.83</v>
      </c>
      <c r="Q18" s="15" t="s">
        <v>30</v>
      </c>
      <c r="R18" s="18">
        <v>6189.83</v>
      </c>
      <c r="S18" s="18">
        <v>6189.83</v>
      </c>
    </row>
    <row r="19" spans="1:19" x14ac:dyDescent="0.35">
      <c r="A19" s="15" t="s">
        <v>21</v>
      </c>
      <c r="B19" s="15" t="s">
        <v>22</v>
      </c>
      <c r="C19" s="15" t="s">
        <v>22</v>
      </c>
      <c r="D19" s="15" t="s">
        <v>23</v>
      </c>
      <c r="E19" s="15" t="s">
        <v>53</v>
      </c>
      <c r="F19" s="15" t="s">
        <v>73</v>
      </c>
      <c r="G19" s="15" t="s">
        <v>25</v>
      </c>
      <c r="H19" s="15" t="s">
        <v>74</v>
      </c>
      <c r="I19" s="15" t="s">
        <v>75</v>
      </c>
      <c r="J19" s="15" t="s">
        <v>46</v>
      </c>
      <c r="K19" s="22" t="s">
        <v>124</v>
      </c>
      <c r="L19" s="15" t="s">
        <v>76</v>
      </c>
      <c r="M19" s="15" t="s">
        <v>77</v>
      </c>
      <c r="N19" s="15" t="s">
        <v>110</v>
      </c>
      <c r="O19" s="16">
        <v>1</v>
      </c>
      <c r="P19" s="17">
        <v>3330.39</v>
      </c>
      <c r="Q19" s="15" t="s">
        <v>30</v>
      </c>
      <c r="R19" s="18">
        <v>3330.39</v>
      </c>
      <c r="S19" s="18">
        <v>3330.39</v>
      </c>
    </row>
    <row r="20" spans="1:19" x14ac:dyDescent="0.35">
      <c r="A20" s="15" t="s">
        <v>21</v>
      </c>
      <c r="B20" s="15" t="s">
        <v>22</v>
      </c>
      <c r="C20" s="15" t="s">
        <v>22</v>
      </c>
      <c r="D20" s="15" t="s">
        <v>23</v>
      </c>
      <c r="E20" s="15" t="s">
        <v>31</v>
      </c>
      <c r="F20" s="15" t="s">
        <v>32</v>
      </c>
      <c r="G20" s="15" t="s">
        <v>33</v>
      </c>
      <c r="H20" s="15" t="s">
        <v>34</v>
      </c>
      <c r="I20" s="15" t="s">
        <v>35</v>
      </c>
      <c r="J20" s="15" t="s">
        <v>36</v>
      </c>
      <c r="K20" s="15" t="s">
        <v>37</v>
      </c>
      <c r="L20" s="15" t="s">
        <v>38</v>
      </c>
      <c r="M20" s="15" t="s">
        <v>28</v>
      </c>
      <c r="N20" s="15" t="s">
        <v>29</v>
      </c>
      <c r="O20" s="16">
        <v>1</v>
      </c>
      <c r="P20" s="17">
        <v>31103.51</v>
      </c>
      <c r="Q20" s="15" t="s">
        <v>30</v>
      </c>
      <c r="R20" s="18">
        <v>31103.51</v>
      </c>
      <c r="S20" s="18">
        <v>31103.51</v>
      </c>
    </row>
    <row r="21" spans="1:19" x14ac:dyDescent="0.35">
      <c r="A21" s="15" t="s">
        <v>21</v>
      </c>
      <c r="B21" s="15" t="s">
        <v>22</v>
      </c>
      <c r="C21" s="15" t="s">
        <v>22</v>
      </c>
      <c r="D21" s="15" t="s">
        <v>23</v>
      </c>
      <c r="E21" s="15" t="s">
        <v>24</v>
      </c>
      <c r="F21" s="15" t="s">
        <v>23</v>
      </c>
      <c r="G21" s="15" t="s">
        <v>25</v>
      </c>
      <c r="H21" s="15" t="s">
        <v>26</v>
      </c>
      <c r="I21" s="15" t="s">
        <v>27</v>
      </c>
      <c r="J21" s="15" t="s">
        <v>58</v>
      </c>
      <c r="K21" s="15" t="s">
        <v>41</v>
      </c>
      <c r="L21" s="15" t="s">
        <v>125</v>
      </c>
      <c r="M21" s="15" t="s">
        <v>28</v>
      </c>
      <c r="N21" s="15" t="s">
        <v>29</v>
      </c>
      <c r="O21" s="16">
        <v>1</v>
      </c>
      <c r="P21" s="17">
        <v>1548</v>
      </c>
      <c r="Q21" s="15" t="s">
        <v>30</v>
      </c>
      <c r="R21" s="18">
        <v>1548</v>
      </c>
      <c r="S21" s="18">
        <v>1548</v>
      </c>
    </row>
    <row r="22" spans="1:19" x14ac:dyDescent="0.35">
      <c r="A22" s="15" t="s">
        <v>21</v>
      </c>
      <c r="B22" s="15" t="s">
        <v>22</v>
      </c>
      <c r="C22" s="15" t="s">
        <v>22</v>
      </c>
      <c r="D22" s="15" t="s">
        <v>23</v>
      </c>
      <c r="E22" s="15" t="s">
        <v>42</v>
      </c>
      <c r="F22" s="15" t="s">
        <v>23</v>
      </c>
      <c r="G22" s="15" t="s">
        <v>25</v>
      </c>
      <c r="H22" s="15" t="s">
        <v>80</v>
      </c>
      <c r="I22" s="15" t="s">
        <v>81</v>
      </c>
      <c r="J22" s="15" t="s">
        <v>128</v>
      </c>
      <c r="K22" s="15" t="s">
        <v>129</v>
      </c>
      <c r="L22" s="15" t="s">
        <v>126</v>
      </c>
      <c r="M22" s="15" t="s">
        <v>28</v>
      </c>
      <c r="N22" s="15" t="s">
        <v>52</v>
      </c>
      <c r="O22" s="16">
        <v>10</v>
      </c>
      <c r="P22" s="17">
        <v>33.06</v>
      </c>
      <c r="Q22" s="15" t="s">
        <v>30</v>
      </c>
      <c r="R22" s="18">
        <v>330.6</v>
      </c>
      <c r="S22" s="18">
        <v>330.6</v>
      </c>
    </row>
    <row r="23" spans="1:19" x14ac:dyDescent="0.35">
      <c r="A23" s="15" t="s">
        <v>21</v>
      </c>
      <c r="B23" s="15" t="s">
        <v>22</v>
      </c>
      <c r="C23" s="15" t="s">
        <v>22</v>
      </c>
      <c r="D23" s="15" t="s">
        <v>23</v>
      </c>
      <c r="E23" s="15" t="s">
        <v>42</v>
      </c>
      <c r="F23" s="15" t="s">
        <v>23</v>
      </c>
      <c r="G23" s="15" t="s">
        <v>25</v>
      </c>
      <c r="H23" s="15" t="s">
        <v>80</v>
      </c>
      <c r="I23" s="15" t="s">
        <v>81</v>
      </c>
      <c r="J23" s="15" t="s">
        <v>130</v>
      </c>
      <c r="K23" s="19" t="s">
        <v>131</v>
      </c>
      <c r="L23" s="15" t="s">
        <v>126</v>
      </c>
      <c r="M23" s="15" t="s">
        <v>28</v>
      </c>
      <c r="N23" s="15" t="s">
        <v>127</v>
      </c>
      <c r="O23" s="16">
        <v>15</v>
      </c>
      <c r="P23" s="17">
        <v>127.6</v>
      </c>
      <c r="Q23" s="15" t="s">
        <v>30</v>
      </c>
      <c r="R23" s="18">
        <v>1914</v>
      </c>
      <c r="S23" s="18">
        <v>1914</v>
      </c>
    </row>
    <row r="24" spans="1:19" x14ac:dyDescent="0.35">
      <c r="A24" s="15" t="s">
        <v>21</v>
      </c>
      <c r="B24" s="15" t="s">
        <v>22</v>
      </c>
      <c r="C24" s="15" t="s">
        <v>22</v>
      </c>
      <c r="D24" s="15" t="s">
        <v>23</v>
      </c>
      <c r="E24" s="15" t="s">
        <v>42</v>
      </c>
      <c r="F24" s="15" t="s">
        <v>23</v>
      </c>
      <c r="G24" s="15" t="s">
        <v>25</v>
      </c>
      <c r="H24" s="15" t="s">
        <v>80</v>
      </c>
      <c r="I24" s="15" t="s">
        <v>81</v>
      </c>
      <c r="J24" s="15" t="s">
        <v>132</v>
      </c>
      <c r="K24" s="15" t="s">
        <v>133</v>
      </c>
      <c r="L24" s="15" t="s">
        <v>126</v>
      </c>
      <c r="M24" s="15" t="s">
        <v>28</v>
      </c>
      <c r="N24" s="15" t="s">
        <v>52</v>
      </c>
      <c r="O24" s="16">
        <v>10</v>
      </c>
      <c r="P24" s="17">
        <v>19.600000000000001</v>
      </c>
      <c r="Q24" s="15" t="s">
        <v>30</v>
      </c>
      <c r="R24" s="18">
        <v>196</v>
      </c>
      <c r="S24" s="18">
        <v>196</v>
      </c>
    </row>
    <row r="25" spans="1:19" x14ac:dyDescent="0.35">
      <c r="A25" s="15" t="s">
        <v>21</v>
      </c>
      <c r="B25" s="15" t="s">
        <v>22</v>
      </c>
      <c r="C25" s="15" t="s">
        <v>22</v>
      </c>
      <c r="D25" s="15" t="s">
        <v>23</v>
      </c>
      <c r="E25" s="15" t="s">
        <v>82</v>
      </c>
      <c r="F25" s="15" t="s">
        <v>83</v>
      </c>
      <c r="G25" s="15" t="s">
        <v>111</v>
      </c>
      <c r="H25" s="15" t="s">
        <v>80</v>
      </c>
      <c r="I25" s="15" t="s">
        <v>81</v>
      </c>
      <c r="J25" s="15" t="s">
        <v>104</v>
      </c>
      <c r="K25" s="15" t="s">
        <v>105</v>
      </c>
      <c r="L25" s="15" t="s">
        <v>134</v>
      </c>
      <c r="M25" s="15" t="s">
        <v>28</v>
      </c>
      <c r="N25" s="15" t="s">
        <v>52</v>
      </c>
      <c r="O25" s="16">
        <v>20</v>
      </c>
      <c r="P25" s="17">
        <v>382.8</v>
      </c>
      <c r="Q25" s="15" t="s">
        <v>30</v>
      </c>
      <c r="R25" s="18">
        <v>7656</v>
      </c>
      <c r="S25" s="18">
        <v>7656</v>
      </c>
    </row>
    <row r="26" spans="1:19" x14ac:dyDescent="0.35">
      <c r="A26" s="15" t="s">
        <v>21</v>
      </c>
      <c r="B26" s="15" t="s">
        <v>22</v>
      </c>
      <c r="C26" s="15" t="s">
        <v>22</v>
      </c>
      <c r="D26" s="15" t="s">
        <v>23</v>
      </c>
      <c r="E26" s="15" t="s">
        <v>82</v>
      </c>
      <c r="F26" s="15" t="s">
        <v>83</v>
      </c>
      <c r="G26" s="15" t="s">
        <v>111</v>
      </c>
      <c r="H26" s="15" t="s">
        <v>54</v>
      </c>
      <c r="I26" s="15" t="s">
        <v>55</v>
      </c>
      <c r="J26" s="15" t="s">
        <v>56</v>
      </c>
      <c r="K26" s="15" t="s">
        <v>57</v>
      </c>
      <c r="L26" s="15" t="s">
        <v>134</v>
      </c>
      <c r="M26" s="15" t="s">
        <v>28</v>
      </c>
      <c r="N26" s="15" t="s">
        <v>52</v>
      </c>
      <c r="O26" s="16">
        <v>24</v>
      </c>
      <c r="P26" s="17">
        <v>226.2</v>
      </c>
      <c r="Q26" s="15" t="s">
        <v>30</v>
      </c>
      <c r="R26" s="18">
        <v>5428.8</v>
      </c>
      <c r="S26" s="18">
        <v>5428.8</v>
      </c>
    </row>
    <row r="27" spans="1:19" x14ac:dyDescent="0.35">
      <c r="A27" s="15" t="s">
        <v>21</v>
      </c>
      <c r="B27" s="15" t="s">
        <v>22</v>
      </c>
      <c r="C27" s="15" t="s">
        <v>22</v>
      </c>
      <c r="D27" s="15" t="s">
        <v>23</v>
      </c>
      <c r="E27" s="15" t="s">
        <v>82</v>
      </c>
      <c r="F27" s="15" t="s">
        <v>83</v>
      </c>
      <c r="G27" s="15" t="s">
        <v>111</v>
      </c>
      <c r="H27" s="15" t="s">
        <v>54</v>
      </c>
      <c r="I27" s="15" t="s">
        <v>55</v>
      </c>
      <c r="J27" s="15" t="s">
        <v>135</v>
      </c>
      <c r="K27" s="15" t="s">
        <v>136</v>
      </c>
      <c r="L27" s="15" t="s">
        <v>134</v>
      </c>
      <c r="M27" s="15" t="s">
        <v>28</v>
      </c>
      <c r="N27" s="15" t="s">
        <v>52</v>
      </c>
      <c r="O27" s="16">
        <v>26</v>
      </c>
      <c r="P27" s="17">
        <v>214.6</v>
      </c>
      <c r="Q27" s="15" t="s">
        <v>30</v>
      </c>
      <c r="R27" s="18">
        <v>5579.6</v>
      </c>
      <c r="S27" s="18">
        <v>5579.6</v>
      </c>
    </row>
    <row r="28" spans="1:19" x14ac:dyDescent="0.35">
      <c r="A28" s="15" t="s">
        <v>21</v>
      </c>
      <c r="B28" s="15" t="s">
        <v>22</v>
      </c>
      <c r="C28" s="15" t="s">
        <v>22</v>
      </c>
      <c r="D28" s="15" t="s">
        <v>23</v>
      </c>
      <c r="E28" s="15" t="s">
        <v>82</v>
      </c>
      <c r="F28" s="15" t="s">
        <v>83</v>
      </c>
      <c r="G28" s="15" t="s">
        <v>111</v>
      </c>
      <c r="H28" s="15" t="s">
        <v>54</v>
      </c>
      <c r="I28" s="15" t="s">
        <v>55</v>
      </c>
      <c r="J28" s="15" t="s">
        <v>137</v>
      </c>
      <c r="K28" s="15" t="s">
        <v>138</v>
      </c>
      <c r="L28" s="15" t="s">
        <v>134</v>
      </c>
      <c r="M28" s="15" t="s">
        <v>28</v>
      </c>
      <c r="N28" s="15" t="s">
        <v>52</v>
      </c>
      <c r="O28" s="16">
        <v>20</v>
      </c>
      <c r="P28" s="17">
        <v>110.2</v>
      </c>
      <c r="Q28" s="15" t="s">
        <v>30</v>
      </c>
      <c r="R28" s="18">
        <v>2204</v>
      </c>
      <c r="S28" s="18">
        <v>2204</v>
      </c>
    </row>
    <row r="29" spans="1:19" x14ac:dyDescent="0.35">
      <c r="A29" s="15" t="s">
        <v>21</v>
      </c>
      <c r="B29" s="15" t="s">
        <v>22</v>
      </c>
      <c r="C29" s="15" t="s">
        <v>22</v>
      </c>
      <c r="D29" s="15" t="s">
        <v>23</v>
      </c>
      <c r="E29" s="15" t="s">
        <v>82</v>
      </c>
      <c r="F29" s="15" t="s">
        <v>83</v>
      </c>
      <c r="G29" s="15" t="s">
        <v>111</v>
      </c>
      <c r="H29" s="15" t="s">
        <v>54</v>
      </c>
      <c r="I29" s="15" t="s">
        <v>55</v>
      </c>
      <c r="J29" s="15" t="s">
        <v>139</v>
      </c>
      <c r="K29" s="15" t="s">
        <v>140</v>
      </c>
      <c r="L29" s="15" t="s">
        <v>134</v>
      </c>
      <c r="M29" s="15" t="s">
        <v>28</v>
      </c>
      <c r="N29" s="15" t="s">
        <v>52</v>
      </c>
      <c r="O29" s="16">
        <v>20</v>
      </c>
      <c r="P29" s="17">
        <v>440.8</v>
      </c>
      <c r="Q29" s="15" t="s">
        <v>30</v>
      </c>
      <c r="R29" s="18">
        <v>8816</v>
      </c>
      <c r="S29" s="18">
        <v>8816</v>
      </c>
    </row>
    <row r="30" spans="1:19" x14ac:dyDescent="0.35">
      <c r="A30" s="15" t="s">
        <v>21</v>
      </c>
      <c r="B30" s="15" t="s">
        <v>22</v>
      </c>
      <c r="C30" s="15" t="s">
        <v>22</v>
      </c>
      <c r="D30" s="15" t="s">
        <v>23</v>
      </c>
      <c r="E30" s="15" t="s">
        <v>53</v>
      </c>
      <c r="F30" s="15" t="s">
        <v>23</v>
      </c>
      <c r="G30" s="15" t="s">
        <v>109</v>
      </c>
      <c r="H30" s="15" t="s">
        <v>141</v>
      </c>
      <c r="I30" s="22" t="s">
        <v>144</v>
      </c>
      <c r="J30" s="15" t="s">
        <v>46</v>
      </c>
      <c r="K30" s="70" t="s">
        <v>143</v>
      </c>
      <c r="L30" s="15" t="s">
        <v>142</v>
      </c>
      <c r="M30" s="15" t="s">
        <v>28</v>
      </c>
      <c r="N30" s="15" t="s">
        <v>110</v>
      </c>
      <c r="O30" s="16">
        <v>1</v>
      </c>
      <c r="P30" s="17">
        <v>30160</v>
      </c>
      <c r="Q30" s="15" t="s">
        <v>30</v>
      </c>
      <c r="R30" s="18">
        <v>30160</v>
      </c>
      <c r="S30" s="18">
        <v>30160</v>
      </c>
    </row>
    <row r="31" spans="1:19" x14ac:dyDescent="0.35">
      <c r="A31" s="15" t="s">
        <v>21</v>
      </c>
      <c r="B31" s="15" t="s">
        <v>22</v>
      </c>
      <c r="C31" s="15" t="s">
        <v>22</v>
      </c>
      <c r="D31" s="15" t="s">
        <v>23</v>
      </c>
      <c r="E31" s="15" t="s">
        <v>82</v>
      </c>
      <c r="F31" s="15" t="s">
        <v>83</v>
      </c>
      <c r="G31" s="15" t="s">
        <v>25</v>
      </c>
      <c r="H31" s="15" t="s">
        <v>84</v>
      </c>
      <c r="I31" s="15" t="s">
        <v>85</v>
      </c>
      <c r="J31" s="15" t="s">
        <v>146</v>
      </c>
      <c r="K31" s="22" t="s">
        <v>147</v>
      </c>
      <c r="L31" s="15" t="s">
        <v>145</v>
      </c>
      <c r="M31" s="15" t="s">
        <v>28</v>
      </c>
      <c r="N31" s="15" t="s">
        <v>52</v>
      </c>
      <c r="O31" s="16">
        <v>2</v>
      </c>
      <c r="P31" s="17">
        <v>223.5</v>
      </c>
      <c r="Q31" s="15" t="s">
        <v>30</v>
      </c>
      <c r="R31" s="18">
        <v>447</v>
      </c>
      <c r="S31" s="18">
        <v>447</v>
      </c>
    </row>
    <row r="32" spans="1:19" x14ac:dyDescent="0.35">
      <c r="A32" s="15" t="s">
        <v>21</v>
      </c>
      <c r="B32" s="15" t="s">
        <v>22</v>
      </c>
      <c r="C32" s="15" t="s">
        <v>22</v>
      </c>
      <c r="D32" s="15" t="s">
        <v>23</v>
      </c>
      <c r="E32" s="15" t="s">
        <v>82</v>
      </c>
      <c r="F32" s="15" t="s">
        <v>83</v>
      </c>
      <c r="G32" s="15" t="s">
        <v>25</v>
      </c>
      <c r="H32" s="15" t="s">
        <v>84</v>
      </c>
      <c r="I32" s="15" t="s">
        <v>86</v>
      </c>
      <c r="J32" s="15" t="s">
        <v>87</v>
      </c>
      <c r="K32" s="15" t="s">
        <v>88</v>
      </c>
      <c r="L32" s="15" t="s">
        <v>145</v>
      </c>
      <c r="M32" s="15" t="s">
        <v>28</v>
      </c>
      <c r="N32" s="15" t="s">
        <v>52</v>
      </c>
      <c r="O32" s="16">
        <v>2</v>
      </c>
      <c r="P32" s="17">
        <v>169.08</v>
      </c>
      <c r="Q32" s="15" t="s">
        <v>30</v>
      </c>
      <c r="R32" s="18">
        <v>338.16</v>
      </c>
      <c r="S32" s="18">
        <v>338.16</v>
      </c>
    </row>
    <row r="33" spans="1:19" x14ac:dyDescent="0.35">
      <c r="A33" s="15" t="s">
        <v>21</v>
      </c>
      <c r="B33" s="15" t="s">
        <v>22</v>
      </c>
      <c r="C33" s="15" t="s">
        <v>22</v>
      </c>
      <c r="D33" s="15" t="s">
        <v>23</v>
      </c>
      <c r="E33" s="15" t="s">
        <v>82</v>
      </c>
      <c r="F33" s="15" t="s">
        <v>83</v>
      </c>
      <c r="G33" s="15" t="s">
        <v>25</v>
      </c>
      <c r="H33" s="15" t="s">
        <v>84</v>
      </c>
      <c r="I33" s="15" t="s">
        <v>85</v>
      </c>
      <c r="J33" s="15" t="s">
        <v>148</v>
      </c>
      <c r="K33" s="15" t="s">
        <v>149</v>
      </c>
      <c r="L33" s="15" t="s">
        <v>145</v>
      </c>
      <c r="M33" s="15" t="s">
        <v>28</v>
      </c>
      <c r="N33" s="15" t="s">
        <v>52</v>
      </c>
      <c r="O33" s="16">
        <v>3</v>
      </c>
      <c r="P33" s="17">
        <v>399</v>
      </c>
      <c r="Q33" s="15" t="s">
        <v>30</v>
      </c>
      <c r="R33" s="18">
        <v>1197</v>
      </c>
      <c r="S33" s="18">
        <v>1197</v>
      </c>
    </row>
    <row r="34" spans="1:19" x14ac:dyDescent="0.35">
      <c r="A34" s="15" t="s">
        <v>21</v>
      </c>
      <c r="B34" s="15" t="s">
        <v>22</v>
      </c>
      <c r="C34" s="15" t="s">
        <v>22</v>
      </c>
      <c r="D34" s="15" t="s">
        <v>23</v>
      </c>
      <c r="E34" s="15" t="s">
        <v>82</v>
      </c>
      <c r="F34" s="15" t="s">
        <v>83</v>
      </c>
      <c r="G34" s="15" t="s">
        <v>25</v>
      </c>
      <c r="H34" s="15" t="s">
        <v>84</v>
      </c>
      <c r="I34" s="15" t="s">
        <v>86</v>
      </c>
      <c r="J34" s="20" t="s">
        <v>150</v>
      </c>
      <c r="K34" s="20" t="s">
        <v>151</v>
      </c>
      <c r="L34" s="15" t="s">
        <v>145</v>
      </c>
      <c r="M34" s="15" t="s">
        <v>28</v>
      </c>
      <c r="N34" s="15" t="s">
        <v>52</v>
      </c>
      <c r="O34" s="16">
        <v>4</v>
      </c>
      <c r="P34" s="17">
        <v>269</v>
      </c>
      <c r="Q34" s="15" t="s">
        <v>30</v>
      </c>
      <c r="R34" s="18">
        <v>1076</v>
      </c>
      <c r="S34" s="18">
        <v>1076</v>
      </c>
    </row>
    <row r="35" spans="1:19" x14ac:dyDescent="0.35">
      <c r="A35" s="15" t="s">
        <v>21</v>
      </c>
      <c r="B35" s="15" t="s">
        <v>22</v>
      </c>
      <c r="C35" s="15" t="s">
        <v>22</v>
      </c>
      <c r="D35" s="15" t="s">
        <v>23</v>
      </c>
      <c r="E35" s="15" t="s">
        <v>82</v>
      </c>
      <c r="F35" s="15" t="s">
        <v>83</v>
      </c>
      <c r="G35" s="15" t="s">
        <v>25</v>
      </c>
      <c r="H35" s="15" t="s">
        <v>84</v>
      </c>
      <c r="I35" s="15" t="s">
        <v>86</v>
      </c>
      <c r="J35" s="15" t="s">
        <v>152</v>
      </c>
      <c r="K35" s="15" t="s">
        <v>153</v>
      </c>
      <c r="L35" s="15" t="s">
        <v>145</v>
      </c>
      <c r="M35" s="15" t="s">
        <v>28</v>
      </c>
      <c r="N35" s="15" t="s">
        <v>52</v>
      </c>
      <c r="O35" s="16">
        <v>2</v>
      </c>
      <c r="P35" s="17">
        <v>714</v>
      </c>
      <c r="Q35" s="15" t="s">
        <v>30</v>
      </c>
      <c r="R35" s="18">
        <v>1428</v>
      </c>
      <c r="S35" s="18">
        <v>1428</v>
      </c>
    </row>
    <row r="36" spans="1:19" x14ac:dyDescent="0.35">
      <c r="A36" s="15" t="s">
        <v>21</v>
      </c>
      <c r="B36" s="15" t="s">
        <v>22</v>
      </c>
      <c r="C36" s="15" t="s">
        <v>22</v>
      </c>
      <c r="D36" s="15" t="s">
        <v>23</v>
      </c>
      <c r="E36" s="15" t="s">
        <v>24</v>
      </c>
      <c r="F36" s="15" t="s">
        <v>23</v>
      </c>
      <c r="G36" s="15" t="s">
        <v>25</v>
      </c>
      <c r="H36" s="15" t="s">
        <v>26</v>
      </c>
      <c r="I36" s="15" t="s">
        <v>27</v>
      </c>
      <c r="J36" s="15" t="s">
        <v>58</v>
      </c>
      <c r="K36" s="15" t="s">
        <v>41</v>
      </c>
      <c r="L36" s="15" t="s">
        <v>154</v>
      </c>
      <c r="M36" s="15" t="s">
        <v>28</v>
      </c>
      <c r="N36" s="15" t="s">
        <v>29</v>
      </c>
      <c r="O36" s="16">
        <v>1</v>
      </c>
      <c r="P36" s="17">
        <v>7934.4</v>
      </c>
      <c r="Q36" s="15" t="s">
        <v>30</v>
      </c>
      <c r="R36" s="18">
        <v>7934.4</v>
      </c>
      <c r="S36" s="18">
        <v>7934.4</v>
      </c>
    </row>
    <row r="37" spans="1:19" x14ac:dyDescent="0.35">
      <c r="A37" s="15" t="s">
        <v>21</v>
      </c>
      <c r="B37" s="15" t="s">
        <v>22</v>
      </c>
      <c r="C37" s="15" t="s">
        <v>22</v>
      </c>
      <c r="D37" s="15" t="s">
        <v>23</v>
      </c>
      <c r="E37" s="15" t="s">
        <v>53</v>
      </c>
      <c r="F37" s="15" t="s">
        <v>23</v>
      </c>
      <c r="G37" s="15" t="s">
        <v>109</v>
      </c>
      <c r="H37" s="15" t="s">
        <v>89</v>
      </c>
      <c r="I37" s="15" t="s">
        <v>90</v>
      </c>
      <c r="J37" s="15" t="s">
        <v>91</v>
      </c>
      <c r="K37" s="15" t="s">
        <v>41</v>
      </c>
      <c r="L37" s="15" t="s">
        <v>155</v>
      </c>
      <c r="M37" s="15" t="s">
        <v>28</v>
      </c>
      <c r="N37" s="15" t="s">
        <v>29</v>
      </c>
      <c r="O37" s="16">
        <v>1</v>
      </c>
      <c r="P37" s="17">
        <v>17400</v>
      </c>
      <c r="Q37" s="15" t="s">
        <v>30</v>
      </c>
      <c r="R37" s="18">
        <v>17400</v>
      </c>
      <c r="S37" s="18">
        <v>17400</v>
      </c>
    </row>
    <row r="38" spans="1:19" x14ac:dyDescent="0.35">
      <c r="A38" s="15" t="s">
        <v>21</v>
      </c>
      <c r="B38" s="15" t="s">
        <v>22</v>
      </c>
      <c r="C38" s="15" t="s">
        <v>22</v>
      </c>
      <c r="D38" s="15" t="s">
        <v>23</v>
      </c>
      <c r="E38" s="15" t="s">
        <v>42</v>
      </c>
      <c r="F38" s="15" t="s">
        <v>23</v>
      </c>
      <c r="G38" s="15" t="s">
        <v>43</v>
      </c>
      <c r="H38" s="15" t="s">
        <v>44</v>
      </c>
      <c r="I38" s="15" t="s">
        <v>45</v>
      </c>
      <c r="J38" s="15" t="s">
        <v>46</v>
      </c>
      <c r="K38" s="15" t="s">
        <v>156</v>
      </c>
      <c r="L38" s="15" t="s">
        <v>99</v>
      </c>
      <c r="M38" s="15" t="s">
        <v>77</v>
      </c>
      <c r="N38" s="15" t="s">
        <v>110</v>
      </c>
      <c r="O38" s="16">
        <v>1</v>
      </c>
      <c r="P38" s="17">
        <v>41285.64</v>
      </c>
      <c r="Q38" s="15" t="s">
        <v>30</v>
      </c>
      <c r="R38" s="18">
        <v>41285.64</v>
      </c>
      <c r="S38" s="18">
        <v>41285.64</v>
      </c>
    </row>
    <row r="39" spans="1:19" x14ac:dyDescent="0.35">
      <c r="A39" s="15" t="s">
        <v>21</v>
      </c>
      <c r="B39" s="15" t="s">
        <v>22</v>
      </c>
      <c r="C39" s="15" t="s">
        <v>22</v>
      </c>
      <c r="D39" s="15" t="s">
        <v>23</v>
      </c>
      <c r="E39" s="15" t="s">
        <v>42</v>
      </c>
      <c r="F39" s="15" t="s">
        <v>23</v>
      </c>
      <c r="G39" s="15" t="s">
        <v>43</v>
      </c>
      <c r="H39" s="15" t="s">
        <v>96</v>
      </c>
      <c r="I39" s="15" t="s">
        <v>97</v>
      </c>
      <c r="J39" s="15" t="s">
        <v>46</v>
      </c>
      <c r="K39" s="15" t="s">
        <v>157</v>
      </c>
      <c r="L39" s="15" t="s">
        <v>98</v>
      </c>
      <c r="M39" s="15" t="s">
        <v>77</v>
      </c>
      <c r="N39" s="15" t="s">
        <v>110</v>
      </c>
      <c r="O39" s="16">
        <v>1</v>
      </c>
      <c r="P39" s="17">
        <v>35859.96</v>
      </c>
      <c r="Q39" s="15" t="s">
        <v>30</v>
      </c>
      <c r="R39" s="18">
        <v>35859.96</v>
      </c>
      <c r="S39" s="18">
        <v>35859.96</v>
      </c>
    </row>
    <row r="40" spans="1:19" x14ac:dyDescent="0.35">
      <c r="A40" s="15" t="s">
        <v>21</v>
      </c>
      <c r="B40" s="15" t="s">
        <v>22</v>
      </c>
      <c r="C40" s="15" t="s">
        <v>22</v>
      </c>
      <c r="D40" s="15" t="s">
        <v>23</v>
      </c>
      <c r="E40" s="15" t="s">
        <v>31</v>
      </c>
      <c r="F40" s="15" t="s">
        <v>32</v>
      </c>
      <c r="G40" s="15" t="s">
        <v>25</v>
      </c>
      <c r="H40" s="15" t="s">
        <v>93</v>
      </c>
      <c r="I40" s="15" t="s">
        <v>94</v>
      </c>
      <c r="J40" s="15" t="s">
        <v>46</v>
      </c>
      <c r="K40" s="15" t="s">
        <v>158</v>
      </c>
      <c r="L40" s="15" t="s">
        <v>95</v>
      </c>
      <c r="M40" s="15" t="s">
        <v>28</v>
      </c>
      <c r="N40" s="15" t="s">
        <v>110</v>
      </c>
      <c r="O40" s="16">
        <v>1</v>
      </c>
      <c r="P40" s="17">
        <v>4958.3999999999996</v>
      </c>
      <c r="Q40" s="15" t="s">
        <v>30</v>
      </c>
      <c r="R40" s="18">
        <v>4958.3999999999996</v>
      </c>
      <c r="S40" s="18">
        <v>4958.3999999999996</v>
      </c>
    </row>
    <row r="41" spans="1:19" x14ac:dyDescent="0.35">
      <c r="A41" s="15" t="s">
        <v>21</v>
      </c>
      <c r="B41" s="15" t="s">
        <v>22</v>
      </c>
      <c r="C41" s="15" t="s">
        <v>22</v>
      </c>
      <c r="D41" s="15" t="s">
        <v>23</v>
      </c>
      <c r="E41" s="15" t="s">
        <v>42</v>
      </c>
      <c r="F41" s="15" t="s">
        <v>23</v>
      </c>
      <c r="G41" s="15" t="s">
        <v>43</v>
      </c>
      <c r="H41" s="15" t="s">
        <v>96</v>
      </c>
      <c r="I41" s="15" t="s">
        <v>97</v>
      </c>
      <c r="J41" s="15" t="s">
        <v>46</v>
      </c>
      <c r="K41" s="15" t="s">
        <v>160</v>
      </c>
      <c r="L41" s="15" t="s">
        <v>159</v>
      </c>
      <c r="M41" s="15" t="s">
        <v>28</v>
      </c>
      <c r="N41" s="15" t="s">
        <v>110</v>
      </c>
      <c r="O41" s="16">
        <v>1</v>
      </c>
      <c r="P41" s="17">
        <v>722.99</v>
      </c>
      <c r="Q41" s="15" t="s">
        <v>30</v>
      </c>
      <c r="R41" s="18">
        <v>722.99</v>
      </c>
      <c r="S41" s="18">
        <v>722.99</v>
      </c>
    </row>
    <row r="42" spans="1:19" x14ac:dyDescent="0.35">
      <c r="A42" s="15" t="s">
        <v>21</v>
      </c>
      <c r="B42" s="15" t="s">
        <v>22</v>
      </c>
      <c r="C42" s="15" t="s">
        <v>22</v>
      </c>
      <c r="D42" s="15" t="s">
        <v>23</v>
      </c>
      <c r="E42" s="15" t="s">
        <v>39</v>
      </c>
      <c r="F42" s="15" t="s">
        <v>40</v>
      </c>
      <c r="G42" s="15" t="s">
        <v>25</v>
      </c>
      <c r="H42" s="15" t="s">
        <v>106</v>
      </c>
      <c r="I42" s="15" t="s">
        <v>107</v>
      </c>
      <c r="J42" s="15" t="s">
        <v>46</v>
      </c>
      <c r="K42" s="15" t="s">
        <v>162</v>
      </c>
      <c r="L42" s="15" t="s">
        <v>161</v>
      </c>
      <c r="M42" s="15" t="s">
        <v>28</v>
      </c>
      <c r="N42" s="15" t="s">
        <v>110</v>
      </c>
      <c r="O42" s="16">
        <v>1</v>
      </c>
      <c r="P42" s="17">
        <v>5542.76</v>
      </c>
      <c r="Q42" s="15" t="s">
        <v>30</v>
      </c>
      <c r="R42" s="18">
        <v>5542.76</v>
      </c>
      <c r="S42" s="18">
        <v>5542.76</v>
      </c>
    </row>
    <row r="43" spans="1:19" x14ac:dyDescent="0.35">
      <c r="A43" s="15" t="s">
        <v>21</v>
      </c>
      <c r="B43" s="15" t="s">
        <v>22</v>
      </c>
      <c r="C43" s="15" t="s">
        <v>22</v>
      </c>
      <c r="D43" s="15" t="s">
        <v>23</v>
      </c>
      <c r="E43" s="15" t="s">
        <v>82</v>
      </c>
      <c r="F43" s="15" t="s">
        <v>83</v>
      </c>
      <c r="G43" s="15" t="s">
        <v>25</v>
      </c>
      <c r="H43" s="15" t="s">
        <v>106</v>
      </c>
      <c r="I43" s="15" t="s">
        <v>107</v>
      </c>
      <c r="J43" s="15" t="s">
        <v>46</v>
      </c>
      <c r="K43" s="15" t="s">
        <v>162</v>
      </c>
      <c r="L43" s="15" t="s">
        <v>161</v>
      </c>
      <c r="M43" s="15" t="s">
        <v>28</v>
      </c>
      <c r="N43" s="15" t="s">
        <v>110</v>
      </c>
      <c r="O43" s="16">
        <v>1</v>
      </c>
      <c r="P43" s="17">
        <v>5542.57</v>
      </c>
      <c r="Q43" s="15" t="s">
        <v>30</v>
      </c>
      <c r="R43" s="18">
        <v>5542.57</v>
      </c>
      <c r="S43" s="18">
        <v>5542.57</v>
      </c>
    </row>
    <row r="44" spans="1:19" x14ac:dyDescent="0.35">
      <c r="A44" s="15" t="s">
        <v>21</v>
      </c>
      <c r="B44" s="15" t="s">
        <v>22</v>
      </c>
      <c r="C44" s="15" t="s">
        <v>22</v>
      </c>
      <c r="D44" s="15" t="s">
        <v>23</v>
      </c>
      <c r="E44" s="15" t="s">
        <v>42</v>
      </c>
      <c r="F44" s="15" t="s">
        <v>23</v>
      </c>
      <c r="G44" s="15" t="s">
        <v>25</v>
      </c>
      <c r="H44" s="15" t="s">
        <v>106</v>
      </c>
      <c r="I44" s="15" t="s">
        <v>107</v>
      </c>
      <c r="J44" s="15" t="s">
        <v>46</v>
      </c>
      <c r="K44" s="15" t="s">
        <v>162</v>
      </c>
      <c r="L44" s="15" t="s">
        <v>161</v>
      </c>
      <c r="M44" s="15" t="s">
        <v>28</v>
      </c>
      <c r="N44" s="15" t="s">
        <v>110</v>
      </c>
      <c r="O44" s="16">
        <v>1</v>
      </c>
      <c r="P44" s="17">
        <v>15627.88</v>
      </c>
      <c r="Q44" s="15" t="s">
        <v>30</v>
      </c>
      <c r="R44" s="18">
        <v>15627.88</v>
      </c>
      <c r="S44" s="18">
        <v>15627.88</v>
      </c>
    </row>
    <row r="45" spans="1:19" x14ac:dyDescent="0.35">
      <c r="A45" s="15" t="s">
        <v>21</v>
      </c>
      <c r="B45" s="15" t="s">
        <v>22</v>
      </c>
      <c r="C45" s="15" t="s">
        <v>22</v>
      </c>
      <c r="D45" s="15" t="s">
        <v>23</v>
      </c>
      <c r="E45" s="15" t="s">
        <v>82</v>
      </c>
      <c r="F45" s="15" t="s">
        <v>83</v>
      </c>
      <c r="G45" s="15" t="s">
        <v>108</v>
      </c>
      <c r="H45" s="15" t="s">
        <v>80</v>
      </c>
      <c r="I45" s="15" t="s">
        <v>81</v>
      </c>
      <c r="J45" s="15" t="s">
        <v>163</v>
      </c>
      <c r="K45" s="15" t="s">
        <v>164</v>
      </c>
      <c r="L45" s="15" t="s">
        <v>165</v>
      </c>
      <c r="M45" s="15" t="s">
        <v>28</v>
      </c>
      <c r="N45" s="15" t="s">
        <v>52</v>
      </c>
      <c r="O45" s="16">
        <v>7</v>
      </c>
      <c r="P45" s="17">
        <v>495.32</v>
      </c>
      <c r="Q45" s="15" t="s">
        <v>30</v>
      </c>
      <c r="R45" s="18">
        <v>3467.24</v>
      </c>
      <c r="S45" s="18">
        <v>3467.24</v>
      </c>
    </row>
    <row r="46" spans="1:19" x14ac:dyDescent="0.35">
      <c r="A46" s="15" t="s">
        <v>21</v>
      </c>
      <c r="B46" s="15" t="s">
        <v>22</v>
      </c>
      <c r="C46" s="15" t="s">
        <v>22</v>
      </c>
      <c r="D46" s="15" t="s">
        <v>23</v>
      </c>
      <c r="E46" s="15" t="s">
        <v>53</v>
      </c>
      <c r="F46" s="15" t="s">
        <v>73</v>
      </c>
      <c r="G46" s="15" t="s">
        <v>25</v>
      </c>
      <c r="H46" s="15" t="s">
        <v>26</v>
      </c>
      <c r="I46" s="15" t="s">
        <v>92</v>
      </c>
      <c r="J46" s="15" t="s">
        <v>102</v>
      </c>
      <c r="K46" s="15" t="s">
        <v>103</v>
      </c>
      <c r="L46" s="15" t="s">
        <v>166</v>
      </c>
      <c r="M46" s="15" t="s">
        <v>28</v>
      </c>
      <c r="N46" s="15" t="s">
        <v>52</v>
      </c>
      <c r="O46" s="16">
        <v>2</v>
      </c>
      <c r="P46" s="17">
        <v>53</v>
      </c>
      <c r="Q46" s="15" t="s">
        <v>30</v>
      </c>
      <c r="R46" s="18">
        <v>106</v>
      </c>
      <c r="S46" s="18">
        <v>106</v>
      </c>
    </row>
    <row r="47" spans="1:19" x14ac:dyDescent="0.35">
      <c r="A47" s="15" t="s">
        <v>21</v>
      </c>
      <c r="B47" s="15" t="s">
        <v>22</v>
      </c>
      <c r="C47" s="15" t="s">
        <v>22</v>
      </c>
      <c r="D47" s="15" t="s">
        <v>23</v>
      </c>
      <c r="E47" s="15" t="s">
        <v>53</v>
      </c>
      <c r="F47" s="15" t="s">
        <v>23</v>
      </c>
      <c r="G47" s="15" t="s">
        <v>78</v>
      </c>
      <c r="H47" s="15" t="s">
        <v>26</v>
      </c>
      <c r="I47" s="15" t="s">
        <v>92</v>
      </c>
      <c r="J47" s="15" t="s">
        <v>102</v>
      </c>
      <c r="K47" s="15" t="s">
        <v>103</v>
      </c>
      <c r="L47" s="15" t="s">
        <v>166</v>
      </c>
      <c r="M47" s="15" t="s">
        <v>28</v>
      </c>
      <c r="N47" s="15" t="s">
        <v>52</v>
      </c>
      <c r="O47" s="16">
        <v>114</v>
      </c>
      <c r="P47" s="17">
        <v>53</v>
      </c>
      <c r="Q47" s="15" t="s">
        <v>30</v>
      </c>
      <c r="R47" s="18">
        <v>6042</v>
      </c>
      <c r="S47" s="18">
        <v>6042</v>
      </c>
    </row>
    <row r="48" spans="1:19" x14ac:dyDescent="0.35">
      <c r="A48" s="15" t="s">
        <v>21</v>
      </c>
      <c r="B48" s="15" t="s">
        <v>22</v>
      </c>
      <c r="C48" s="15" t="s">
        <v>22</v>
      </c>
      <c r="D48" s="15" t="s">
        <v>23</v>
      </c>
      <c r="E48" s="15" t="s">
        <v>42</v>
      </c>
      <c r="F48" s="15" t="s">
        <v>23</v>
      </c>
      <c r="G48" s="15" t="s">
        <v>25</v>
      </c>
      <c r="H48" s="15" t="s">
        <v>59</v>
      </c>
      <c r="I48" s="15" t="s">
        <v>60</v>
      </c>
      <c r="J48" s="15" t="s">
        <v>46</v>
      </c>
      <c r="K48" s="15" t="s">
        <v>167</v>
      </c>
      <c r="L48" s="15" t="s">
        <v>61</v>
      </c>
      <c r="M48" s="15" t="s">
        <v>62</v>
      </c>
      <c r="N48" s="15" t="s">
        <v>110</v>
      </c>
      <c r="O48" s="16">
        <v>1</v>
      </c>
      <c r="P48" s="17">
        <v>2613.56</v>
      </c>
      <c r="Q48" s="15" t="s">
        <v>30</v>
      </c>
      <c r="R48" s="18">
        <v>2613.56</v>
      </c>
      <c r="S48" s="18">
        <v>2613.56</v>
      </c>
    </row>
    <row r="49" spans="1:19" x14ac:dyDescent="0.35">
      <c r="A49" s="15" t="s">
        <v>21</v>
      </c>
      <c r="B49" s="15" t="s">
        <v>22</v>
      </c>
      <c r="C49" s="15" t="s">
        <v>63</v>
      </c>
      <c r="D49" s="15" t="s">
        <v>23</v>
      </c>
      <c r="E49" s="15" t="s">
        <v>42</v>
      </c>
      <c r="F49" s="15" t="s">
        <v>23</v>
      </c>
      <c r="G49" s="15" t="s">
        <v>25</v>
      </c>
      <c r="H49" s="15" t="s">
        <v>59</v>
      </c>
      <c r="I49" s="15" t="s">
        <v>60</v>
      </c>
      <c r="J49" s="15" t="s">
        <v>46</v>
      </c>
      <c r="K49" s="22" t="s">
        <v>167</v>
      </c>
      <c r="L49" s="15" t="s">
        <v>61</v>
      </c>
      <c r="M49" s="15" t="s">
        <v>62</v>
      </c>
      <c r="N49" s="15" t="s">
        <v>110</v>
      </c>
      <c r="O49" s="16">
        <v>1</v>
      </c>
      <c r="P49" s="17">
        <v>599.59</v>
      </c>
      <c r="Q49" s="15" t="s">
        <v>30</v>
      </c>
      <c r="R49" s="18">
        <v>599.59</v>
      </c>
      <c r="S49" s="18">
        <v>599.59</v>
      </c>
    </row>
    <row r="50" spans="1:19" x14ac:dyDescent="0.35">
      <c r="A50" s="15" t="s">
        <v>21</v>
      </c>
      <c r="B50" s="15" t="s">
        <v>22</v>
      </c>
      <c r="C50" s="15" t="s">
        <v>64</v>
      </c>
      <c r="D50" s="15" t="s">
        <v>23</v>
      </c>
      <c r="E50" s="15" t="s">
        <v>42</v>
      </c>
      <c r="F50" s="15" t="s">
        <v>23</v>
      </c>
      <c r="G50" s="15" t="s">
        <v>25</v>
      </c>
      <c r="H50" s="15" t="s">
        <v>59</v>
      </c>
      <c r="I50" s="15" t="s">
        <v>60</v>
      </c>
      <c r="J50" s="15" t="s">
        <v>46</v>
      </c>
      <c r="K50" s="15" t="s">
        <v>167</v>
      </c>
      <c r="L50" s="15" t="s">
        <v>61</v>
      </c>
      <c r="M50" s="15" t="s">
        <v>62</v>
      </c>
      <c r="N50" s="15" t="s">
        <v>110</v>
      </c>
      <c r="O50" s="16">
        <v>1</v>
      </c>
      <c r="P50" s="17">
        <v>649.04999999999995</v>
      </c>
      <c r="Q50" s="15" t="s">
        <v>30</v>
      </c>
      <c r="R50" s="18">
        <v>649.04999999999995</v>
      </c>
      <c r="S50" s="18">
        <v>649.04999999999995</v>
      </c>
    </row>
    <row r="51" spans="1:19" x14ac:dyDescent="0.35">
      <c r="A51" s="15" t="s">
        <v>21</v>
      </c>
      <c r="B51" s="15" t="s">
        <v>22</v>
      </c>
      <c r="C51" s="15" t="s">
        <v>65</v>
      </c>
      <c r="D51" s="15" t="s">
        <v>23</v>
      </c>
      <c r="E51" s="15" t="s">
        <v>42</v>
      </c>
      <c r="F51" s="15" t="s">
        <v>23</v>
      </c>
      <c r="G51" s="15" t="s">
        <v>25</v>
      </c>
      <c r="H51" s="15" t="s">
        <v>59</v>
      </c>
      <c r="I51" s="15" t="s">
        <v>60</v>
      </c>
      <c r="J51" s="15" t="s">
        <v>46</v>
      </c>
      <c r="K51" s="15" t="s">
        <v>167</v>
      </c>
      <c r="L51" s="15" t="s">
        <v>61</v>
      </c>
      <c r="M51" s="15" t="s">
        <v>62</v>
      </c>
      <c r="N51" s="15" t="s">
        <v>110</v>
      </c>
      <c r="O51" s="16">
        <v>1</v>
      </c>
      <c r="P51" s="17">
        <v>1678.2</v>
      </c>
      <c r="Q51" s="15" t="s">
        <v>30</v>
      </c>
      <c r="R51" s="18">
        <v>1678.2</v>
      </c>
      <c r="S51" s="18">
        <v>1678.2</v>
      </c>
    </row>
    <row r="52" spans="1:19" x14ac:dyDescent="0.35">
      <c r="A52" s="15" t="s">
        <v>21</v>
      </c>
      <c r="B52" s="15" t="s">
        <v>22</v>
      </c>
      <c r="C52" s="15" t="s">
        <v>66</v>
      </c>
      <c r="D52" s="15" t="s">
        <v>23</v>
      </c>
      <c r="E52" s="15" t="s">
        <v>42</v>
      </c>
      <c r="F52" s="15" t="s">
        <v>23</v>
      </c>
      <c r="G52" s="15" t="s">
        <v>43</v>
      </c>
      <c r="H52" s="15" t="s">
        <v>59</v>
      </c>
      <c r="I52" s="15" t="s">
        <v>60</v>
      </c>
      <c r="J52" s="15" t="s">
        <v>46</v>
      </c>
      <c r="K52" s="15" t="s">
        <v>167</v>
      </c>
      <c r="L52" s="15" t="s">
        <v>61</v>
      </c>
      <c r="M52" s="15" t="s">
        <v>62</v>
      </c>
      <c r="N52" s="15" t="s">
        <v>110</v>
      </c>
      <c r="O52" s="16">
        <v>1</v>
      </c>
      <c r="P52" s="17">
        <v>763.3</v>
      </c>
      <c r="Q52" s="15" t="s">
        <v>30</v>
      </c>
      <c r="R52" s="18">
        <v>763.3</v>
      </c>
      <c r="S52" s="18">
        <v>763.3</v>
      </c>
    </row>
    <row r="53" spans="1:19" x14ac:dyDescent="0.35">
      <c r="A53" s="15" t="s">
        <v>21</v>
      </c>
      <c r="B53" s="15" t="s">
        <v>22</v>
      </c>
      <c r="C53" s="15" t="s">
        <v>67</v>
      </c>
      <c r="D53" s="15" t="s">
        <v>23</v>
      </c>
      <c r="E53" s="15" t="s">
        <v>42</v>
      </c>
      <c r="F53" s="15" t="s">
        <v>23</v>
      </c>
      <c r="G53" s="15" t="s">
        <v>25</v>
      </c>
      <c r="H53" s="15" t="s">
        <v>59</v>
      </c>
      <c r="I53" s="15" t="s">
        <v>60</v>
      </c>
      <c r="J53" s="15" t="s">
        <v>46</v>
      </c>
      <c r="K53" s="15" t="s">
        <v>167</v>
      </c>
      <c r="L53" s="15" t="s">
        <v>61</v>
      </c>
      <c r="M53" s="15" t="s">
        <v>62</v>
      </c>
      <c r="N53" s="15" t="s">
        <v>110</v>
      </c>
      <c r="O53" s="16">
        <v>1</v>
      </c>
      <c r="P53" s="17">
        <v>1226.18</v>
      </c>
      <c r="Q53" s="15" t="s">
        <v>30</v>
      </c>
      <c r="R53" s="18">
        <v>1226.18</v>
      </c>
      <c r="S53" s="18">
        <v>1226.18</v>
      </c>
    </row>
    <row r="54" spans="1:19" x14ac:dyDescent="0.35">
      <c r="A54" s="15" t="s">
        <v>21</v>
      </c>
      <c r="B54" s="15" t="s">
        <v>22</v>
      </c>
      <c r="C54" s="15" t="s">
        <v>68</v>
      </c>
      <c r="D54" s="15" t="s">
        <v>23</v>
      </c>
      <c r="E54" s="15" t="s">
        <v>42</v>
      </c>
      <c r="F54" s="15" t="s">
        <v>23</v>
      </c>
      <c r="G54" s="15" t="s">
        <v>25</v>
      </c>
      <c r="H54" s="15" t="s">
        <v>59</v>
      </c>
      <c r="I54" s="15" t="s">
        <v>60</v>
      </c>
      <c r="J54" s="15" t="s">
        <v>46</v>
      </c>
      <c r="K54" s="15" t="s">
        <v>167</v>
      </c>
      <c r="L54" s="15" t="s">
        <v>61</v>
      </c>
      <c r="M54" s="15" t="s">
        <v>62</v>
      </c>
      <c r="N54" s="15" t="s">
        <v>110</v>
      </c>
      <c r="O54" s="16">
        <v>1</v>
      </c>
      <c r="P54" s="17">
        <v>1228.03</v>
      </c>
      <c r="Q54" s="15" t="s">
        <v>30</v>
      </c>
      <c r="R54" s="18">
        <v>1228.03</v>
      </c>
      <c r="S54" s="18">
        <v>1228.03</v>
      </c>
    </row>
    <row r="55" spans="1:19" x14ac:dyDescent="0.35">
      <c r="A55" s="15" t="s">
        <v>21</v>
      </c>
      <c r="B55" s="15" t="s">
        <v>22</v>
      </c>
      <c r="C55" s="15" t="s">
        <v>69</v>
      </c>
      <c r="D55" s="15" t="s">
        <v>23</v>
      </c>
      <c r="E55" s="15" t="s">
        <v>42</v>
      </c>
      <c r="F55" s="15" t="s">
        <v>23</v>
      </c>
      <c r="G55" s="15" t="s">
        <v>43</v>
      </c>
      <c r="H55" s="15" t="s">
        <v>59</v>
      </c>
      <c r="I55" s="15" t="s">
        <v>60</v>
      </c>
      <c r="J55" s="15" t="s">
        <v>46</v>
      </c>
      <c r="K55" s="15" t="s">
        <v>167</v>
      </c>
      <c r="L55" s="15" t="s">
        <v>61</v>
      </c>
      <c r="M55" s="15" t="s">
        <v>62</v>
      </c>
      <c r="N55" s="15" t="s">
        <v>110</v>
      </c>
      <c r="O55" s="16">
        <v>1</v>
      </c>
      <c r="P55" s="17">
        <v>1865.38</v>
      </c>
      <c r="Q55" s="15" t="s">
        <v>30</v>
      </c>
      <c r="R55" s="18">
        <v>1865.38</v>
      </c>
      <c r="S55" s="18">
        <v>1865.38</v>
      </c>
    </row>
    <row r="56" spans="1:19" x14ac:dyDescent="0.35">
      <c r="A56" s="15" t="s">
        <v>21</v>
      </c>
      <c r="B56" s="15" t="s">
        <v>22</v>
      </c>
      <c r="C56" s="15" t="s">
        <v>70</v>
      </c>
      <c r="D56" s="15" t="s">
        <v>23</v>
      </c>
      <c r="E56" s="15" t="s">
        <v>42</v>
      </c>
      <c r="F56" s="15" t="s">
        <v>23</v>
      </c>
      <c r="G56" s="15" t="s">
        <v>25</v>
      </c>
      <c r="H56" s="15" t="s">
        <v>59</v>
      </c>
      <c r="I56" s="15" t="s">
        <v>60</v>
      </c>
      <c r="J56" s="15" t="s">
        <v>46</v>
      </c>
      <c r="K56" s="15" t="s">
        <v>167</v>
      </c>
      <c r="L56" s="15" t="s">
        <v>61</v>
      </c>
      <c r="M56" s="15" t="s">
        <v>62</v>
      </c>
      <c r="N56" s="15" t="s">
        <v>110</v>
      </c>
      <c r="O56" s="16">
        <v>1</v>
      </c>
      <c r="P56" s="17">
        <v>955.84</v>
      </c>
      <c r="Q56" s="15" t="s">
        <v>30</v>
      </c>
      <c r="R56" s="18">
        <v>955.84</v>
      </c>
      <c r="S56" s="18">
        <v>955.84</v>
      </c>
    </row>
    <row r="57" spans="1:19" x14ac:dyDescent="0.35">
      <c r="A57" s="15" t="s">
        <v>21</v>
      </c>
      <c r="B57" s="15" t="s">
        <v>22</v>
      </c>
      <c r="C57" s="15" t="s">
        <v>22</v>
      </c>
      <c r="D57" s="15" t="s">
        <v>23</v>
      </c>
      <c r="E57" s="15" t="s">
        <v>42</v>
      </c>
      <c r="F57" s="15" t="s">
        <v>23</v>
      </c>
      <c r="G57" s="15" t="s">
        <v>43</v>
      </c>
      <c r="H57" s="13" t="s">
        <v>100</v>
      </c>
      <c r="I57" s="15" t="s">
        <v>101</v>
      </c>
      <c r="J57" s="15" t="s">
        <v>46</v>
      </c>
      <c r="K57" s="21" t="s">
        <v>169</v>
      </c>
      <c r="L57" s="15" t="s">
        <v>168</v>
      </c>
      <c r="M57" s="15" t="s">
        <v>28</v>
      </c>
      <c r="N57" s="15" t="s">
        <v>110</v>
      </c>
      <c r="O57" s="16">
        <v>1</v>
      </c>
      <c r="P57" s="17">
        <v>5220</v>
      </c>
      <c r="Q57" s="15" t="s">
        <v>30</v>
      </c>
      <c r="R57" s="18">
        <v>5220</v>
      </c>
      <c r="S57" s="18">
        <v>5220</v>
      </c>
    </row>
    <row r="58" spans="1:19" x14ac:dyDescent="0.35">
      <c r="A58" s="15" t="s">
        <v>21</v>
      </c>
      <c r="B58" s="15" t="s">
        <v>22</v>
      </c>
      <c r="C58" s="15" t="s">
        <v>22</v>
      </c>
      <c r="D58" s="15" t="s">
        <v>23</v>
      </c>
      <c r="E58" s="15" t="s">
        <v>42</v>
      </c>
      <c r="F58" s="15" t="s">
        <v>23</v>
      </c>
      <c r="G58" s="15" t="s">
        <v>25</v>
      </c>
      <c r="H58" s="15" t="s">
        <v>71</v>
      </c>
      <c r="I58" s="47" t="s">
        <v>72</v>
      </c>
      <c r="J58" s="14" t="s">
        <v>46</v>
      </c>
      <c r="K58" s="22" t="s">
        <v>171</v>
      </c>
      <c r="L58" s="15" t="s">
        <v>170</v>
      </c>
      <c r="M58" s="15" t="s">
        <v>28</v>
      </c>
      <c r="N58" s="15" t="s">
        <v>110</v>
      </c>
      <c r="O58" s="16">
        <v>1</v>
      </c>
      <c r="P58" s="17">
        <v>2660</v>
      </c>
      <c r="Q58" s="15" t="s">
        <v>30</v>
      </c>
      <c r="R58" s="18">
        <v>2660</v>
      </c>
      <c r="S58" s="18">
        <v>2660</v>
      </c>
    </row>
    <row r="59" spans="1:19" x14ac:dyDescent="0.35">
      <c r="A59" s="15" t="s">
        <v>21</v>
      </c>
      <c r="B59" s="15" t="s">
        <v>22</v>
      </c>
      <c r="C59" s="15" t="s">
        <v>22</v>
      </c>
      <c r="D59" s="15" t="s">
        <v>23</v>
      </c>
      <c r="E59" s="15" t="s">
        <v>42</v>
      </c>
      <c r="F59" s="15" t="s">
        <v>23</v>
      </c>
      <c r="G59" s="15" t="s">
        <v>43</v>
      </c>
      <c r="H59" s="15" t="s">
        <v>96</v>
      </c>
      <c r="I59" s="15" t="s">
        <v>97</v>
      </c>
      <c r="J59" s="15" t="s">
        <v>46</v>
      </c>
      <c r="K59" s="15" t="s">
        <v>160</v>
      </c>
      <c r="L59" s="15" t="s">
        <v>172</v>
      </c>
      <c r="M59" s="15" t="s">
        <v>28</v>
      </c>
      <c r="N59" s="15" t="s">
        <v>110</v>
      </c>
      <c r="O59" s="16">
        <v>1</v>
      </c>
      <c r="P59" s="17">
        <v>451</v>
      </c>
      <c r="Q59" s="15" t="s">
        <v>30</v>
      </c>
      <c r="R59" s="18">
        <v>451</v>
      </c>
      <c r="S59" s="18">
        <v>451</v>
      </c>
    </row>
    <row r="60" spans="1:19" x14ac:dyDescent="0.35">
      <c r="A60" s="15" t="s">
        <v>21</v>
      </c>
      <c r="B60" s="15" t="s">
        <v>63</v>
      </c>
      <c r="C60" s="15" t="s">
        <v>63</v>
      </c>
      <c r="D60" s="15" t="s">
        <v>23</v>
      </c>
      <c r="E60" s="15" t="s">
        <v>42</v>
      </c>
      <c r="F60" s="15" t="s">
        <v>23</v>
      </c>
      <c r="G60" s="15" t="s">
        <v>43</v>
      </c>
      <c r="H60" s="15" t="s">
        <v>44</v>
      </c>
      <c r="I60" s="15" t="s">
        <v>45</v>
      </c>
      <c r="J60" s="21" t="s">
        <v>46</v>
      </c>
      <c r="K60" s="15" t="s">
        <v>175</v>
      </c>
      <c r="L60" s="38" t="s">
        <v>176</v>
      </c>
      <c r="M60" s="15" t="s">
        <v>77</v>
      </c>
      <c r="N60" s="15" t="s">
        <v>29</v>
      </c>
      <c r="O60" s="16">
        <v>1</v>
      </c>
      <c r="P60" s="71">
        <v>24426</v>
      </c>
      <c r="Q60" s="15" t="s">
        <v>30</v>
      </c>
      <c r="R60" s="72">
        <f t="shared" ref="R60:R106" si="0">O60*P60</f>
        <v>24426</v>
      </c>
      <c r="S60" s="73">
        <f t="shared" ref="S60:S107" si="1">R60</f>
        <v>24426</v>
      </c>
    </row>
    <row r="61" spans="1:19" x14ac:dyDescent="0.35">
      <c r="A61" s="15" t="s">
        <v>21</v>
      </c>
      <c r="B61" s="15" t="s">
        <v>63</v>
      </c>
      <c r="C61" s="15" t="s">
        <v>63</v>
      </c>
      <c r="D61" s="15" t="s">
        <v>23</v>
      </c>
      <c r="E61" s="15" t="s">
        <v>42</v>
      </c>
      <c r="F61" s="15" t="s">
        <v>23</v>
      </c>
      <c r="G61" s="15" t="s">
        <v>43</v>
      </c>
      <c r="H61" s="15" t="s">
        <v>44</v>
      </c>
      <c r="I61" s="15" t="s">
        <v>45</v>
      </c>
      <c r="J61" s="21" t="s">
        <v>46</v>
      </c>
      <c r="K61" s="15" t="s">
        <v>177</v>
      </c>
      <c r="L61" s="38" t="s">
        <v>178</v>
      </c>
      <c r="M61" s="15" t="s">
        <v>77</v>
      </c>
      <c r="N61" s="15" t="s">
        <v>29</v>
      </c>
      <c r="O61" s="16">
        <v>1</v>
      </c>
      <c r="P61" s="71">
        <v>24426</v>
      </c>
      <c r="Q61" s="15" t="s">
        <v>30</v>
      </c>
      <c r="R61" s="72">
        <f t="shared" si="0"/>
        <v>24426</v>
      </c>
      <c r="S61" s="73">
        <f t="shared" si="1"/>
        <v>24426</v>
      </c>
    </row>
    <row r="62" spans="1:19" x14ac:dyDescent="0.35">
      <c r="A62" s="15" t="s">
        <v>21</v>
      </c>
      <c r="B62" s="15" t="s">
        <v>63</v>
      </c>
      <c r="C62" s="15" t="s">
        <v>63</v>
      </c>
      <c r="D62" s="15" t="s">
        <v>23</v>
      </c>
      <c r="E62" s="15" t="s">
        <v>82</v>
      </c>
      <c r="F62" s="15" t="s">
        <v>179</v>
      </c>
      <c r="G62" s="15" t="s">
        <v>180</v>
      </c>
      <c r="H62" s="15" t="s">
        <v>96</v>
      </c>
      <c r="I62" s="15" t="s">
        <v>181</v>
      </c>
      <c r="J62" s="21" t="s">
        <v>46</v>
      </c>
      <c r="K62" s="15" t="s">
        <v>182</v>
      </c>
      <c r="L62" s="38" t="s">
        <v>183</v>
      </c>
      <c r="M62" s="15" t="s">
        <v>77</v>
      </c>
      <c r="N62" s="15" t="s">
        <v>29</v>
      </c>
      <c r="O62" s="16">
        <v>1</v>
      </c>
      <c r="P62" s="74">
        <v>22432</v>
      </c>
      <c r="Q62" s="15" t="s">
        <v>30</v>
      </c>
      <c r="R62" s="72">
        <f t="shared" si="0"/>
        <v>22432</v>
      </c>
      <c r="S62" s="73">
        <f t="shared" si="1"/>
        <v>22432</v>
      </c>
    </row>
    <row r="63" spans="1:19" x14ac:dyDescent="0.35">
      <c r="A63" s="15" t="s">
        <v>21</v>
      </c>
      <c r="B63" s="15" t="s">
        <v>63</v>
      </c>
      <c r="C63" s="15" t="s">
        <v>63</v>
      </c>
      <c r="D63" s="15" t="s">
        <v>23</v>
      </c>
      <c r="E63" s="15" t="s">
        <v>42</v>
      </c>
      <c r="F63" s="15" t="s">
        <v>23</v>
      </c>
      <c r="G63" s="15" t="s">
        <v>43</v>
      </c>
      <c r="H63" s="15" t="s">
        <v>96</v>
      </c>
      <c r="I63" s="15" t="s">
        <v>181</v>
      </c>
      <c r="J63" s="21" t="s">
        <v>46</v>
      </c>
      <c r="K63" s="15" t="s">
        <v>184</v>
      </c>
      <c r="L63" s="38" t="s">
        <v>185</v>
      </c>
      <c r="M63" s="15" t="s">
        <v>77</v>
      </c>
      <c r="N63" s="15" t="s">
        <v>29</v>
      </c>
      <c r="O63" s="16">
        <v>1</v>
      </c>
      <c r="P63" s="71">
        <v>11216</v>
      </c>
      <c r="Q63" s="15" t="s">
        <v>30</v>
      </c>
      <c r="R63" s="72">
        <f t="shared" si="0"/>
        <v>11216</v>
      </c>
      <c r="S63" s="73">
        <f t="shared" si="1"/>
        <v>11216</v>
      </c>
    </row>
    <row r="64" spans="1:19" x14ac:dyDescent="0.35">
      <c r="A64" s="15" t="s">
        <v>21</v>
      </c>
      <c r="B64" s="15" t="s">
        <v>63</v>
      </c>
      <c r="C64" s="15" t="s">
        <v>63</v>
      </c>
      <c r="D64" s="15" t="s">
        <v>23</v>
      </c>
      <c r="E64" s="15" t="s">
        <v>42</v>
      </c>
      <c r="F64" s="15" t="s">
        <v>23</v>
      </c>
      <c r="G64" s="15" t="s">
        <v>25</v>
      </c>
      <c r="H64" s="15" t="s">
        <v>71</v>
      </c>
      <c r="I64" s="15" t="s">
        <v>186</v>
      </c>
      <c r="J64" s="21" t="s">
        <v>46</v>
      </c>
      <c r="K64" s="15" t="s">
        <v>187</v>
      </c>
      <c r="L64" s="38" t="s">
        <v>28</v>
      </c>
      <c r="M64" s="15" t="s">
        <v>28</v>
      </c>
      <c r="N64" s="15" t="s">
        <v>29</v>
      </c>
      <c r="O64" s="16">
        <v>1</v>
      </c>
      <c r="P64" s="71">
        <v>6009</v>
      </c>
      <c r="Q64" s="15" t="s">
        <v>30</v>
      </c>
      <c r="R64" s="72">
        <f t="shared" si="0"/>
        <v>6009</v>
      </c>
      <c r="S64" s="73">
        <f t="shared" si="1"/>
        <v>6009</v>
      </c>
    </row>
    <row r="65" spans="1:19" x14ac:dyDescent="0.35">
      <c r="A65" s="15" t="s">
        <v>21</v>
      </c>
      <c r="B65" s="15" t="s">
        <v>63</v>
      </c>
      <c r="C65" s="15" t="s">
        <v>63</v>
      </c>
      <c r="D65" s="15" t="s">
        <v>23</v>
      </c>
      <c r="E65" s="15" t="s">
        <v>42</v>
      </c>
      <c r="F65" s="15" t="s">
        <v>23</v>
      </c>
      <c r="G65" s="15" t="s">
        <v>25</v>
      </c>
      <c r="H65" s="15" t="s">
        <v>71</v>
      </c>
      <c r="I65" s="15" t="s">
        <v>186</v>
      </c>
      <c r="J65" s="21" t="s">
        <v>46</v>
      </c>
      <c r="K65" s="15" t="s">
        <v>187</v>
      </c>
      <c r="L65" s="38" t="s">
        <v>28</v>
      </c>
      <c r="M65" s="15" t="s">
        <v>28</v>
      </c>
      <c r="N65" s="15" t="s">
        <v>29</v>
      </c>
      <c r="O65" s="16">
        <v>1</v>
      </c>
      <c r="P65" s="71">
        <v>7459</v>
      </c>
      <c r="Q65" s="15" t="s">
        <v>30</v>
      </c>
      <c r="R65" s="72">
        <f t="shared" si="0"/>
        <v>7459</v>
      </c>
      <c r="S65" s="73">
        <f t="shared" si="1"/>
        <v>7459</v>
      </c>
    </row>
    <row r="66" spans="1:19" x14ac:dyDescent="0.35">
      <c r="A66" s="15" t="s">
        <v>21</v>
      </c>
      <c r="B66" s="15" t="s">
        <v>63</v>
      </c>
      <c r="C66" s="15" t="s">
        <v>63</v>
      </c>
      <c r="D66" s="15" t="s">
        <v>23</v>
      </c>
      <c r="E66" s="15" t="s">
        <v>31</v>
      </c>
      <c r="F66" s="15" t="s">
        <v>32</v>
      </c>
      <c r="G66" s="15" t="s">
        <v>33</v>
      </c>
      <c r="H66" s="15" t="s">
        <v>26</v>
      </c>
      <c r="I66" s="15" t="s">
        <v>27</v>
      </c>
      <c r="J66" s="16" t="s">
        <v>91</v>
      </c>
      <c r="K66" s="15" t="s">
        <v>41</v>
      </c>
      <c r="L66" s="38" t="s">
        <v>28</v>
      </c>
      <c r="M66" s="15" t="s">
        <v>28</v>
      </c>
      <c r="N66" s="15" t="s">
        <v>29</v>
      </c>
      <c r="O66" s="16">
        <v>1</v>
      </c>
      <c r="P66" s="74">
        <v>789</v>
      </c>
      <c r="Q66" s="15" t="s">
        <v>30</v>
      </c>
      <c r="R66" s="72">
        <f t="shared" si="0"/>
        <v>789</v>
      </c>
      <c r="S66" s="73">
        <f t="shared" si="1"/>
        <v>789</v>
      </c>
    </row>
    <row r="67" spans="1:19" x14ac:dyDescent="0.35">
      <c r="A67" s="15" t="s">
        <v>21</v>
      </c>
      <c r="B67" s="15" t="s">
        <v>63</v>
      </c>
      <c r="C67" s="15" t="s">
        <v>63</v>
      </c>
      <c r="D67" s="15" t="s">
        <v>23</v>
      </c>
      <c r="E67" s="15" t="s">
        <v>82</v>
      </c>
      <c r="F67" s="15" t="s">
        <v>83</v>
      </c>
      <c r="G67" s="15" t="s">
        <v>180</v>
      </c>
      <c r="H67" s="15" t="s">
        <v>424</v>
      </c>
      <c r="I67" s="15" t="s">
        <v>188</v>
      </c>
      <c r="J67" s="21" t="s">
        <v>189</v>
      </c>
      <c r="K67" s="15" t="s">
        <v>190</v>
      </c>
      <c r="L67" s="38" t="s">
        <v>28</v>
      </c>
      <c r="M67" s="15" t="s">
        <v>28</v>
      </c>
      <c r="N67" s="15" t="s">
        <v>52</v>
      </c>
      <c r="O67" s="16">
        <v>2</v>
      </c>
      <c r="P67" s="71">
        <v>265</v>
      </c>
      <c r="Q67" s="15" t="s">
        <v>30</v>
      </c>
      <c r="R67" s="72">
        <f t="shared" si="0"/>
        <v>530</v>
      </c>
      <c r="S67" s="73">
        <f t="shared" si="1"/>
        <v>530</v>
      </c>
    </row>
    <row r="68" spans="1:19" x14ac:dyDescent="0.35">
      <c r="A68" s="15" t="s">
        <v>21</v>
      </c>
      <c r="B68" s="15" t="s">
        <v>63</v>
      </c>
      <c r="C68" s="15" t="s">
        <v>63</v>
      </c>
      <c r="D68" s="15" t="s">
        <v>23</v>
      </c>
      <c r="E68" s="15" t="s">
        <v>82</v>
      </c>
      <c r="F68" s="15" t="s">
        <v>83</v>
      </c>
      <c r="G68" s="15" t="s">
        <v>180</v>
      </c>
      <c r="H68" s="15" t="s">
        <v>424</v>
      </c>
      <c r="I68" s="15" t="s">
        <v>188</v>
      </c>
      <c r="J68" s="21" t="s">
        <v>191</v>
      </c>
      <c r="K68" s="15" t="s">
        <v>192</v>
      </c>
      <c r="L68" s="38" t="s">
        <v>28</v>
      </c>
      <c r="M68" s="15" t="s">
        <v>28</v>
      </c>
      <c r="N68" s="15" t="s">
        <v>52</v>
      </c>
      <c r="O68" s="16">
        <v>2</v>
      </c>
      <c r="P68" s="71">
        <v>24</v>
      </c>
      <c r="Q68" s="15" t="s">
        <v>30</v>
      </c>
      <c r="R68" s="72">
        <f t="shared" si="0"/>
        <v>48</v>
      </c>
      <c r="S68" s="73">
        <f t="shared" si="1"/>
        <v>48</v>
      </c>
    </row>
    <row r="69" spans="1:19" x14ac:dyDescent="0.35">
      <c r="A69" s="15" t="s">
        <v>21</v>
      </c>
      <c r="B69" s="15" t="s">
        <v>63</v>
      </c>
      <c r="C69" s="15" t="s">
        <v>63</v>
      </c>
      <c r="D69" s="15" t="s">
        <v>23</v>
      </c>
      <c r="E69" s="15" t="s">
        <v>82</v>
      </c>
      <c r="F69" s="15" t="s">
        <v>83</v>
      </c>
      <c r="G69" s="15" t="s">
        <v>180</v>
      </c>
      <c r="H69" s="15" t="s">
        <v>424</v>
      </c>
      <c r="I69" s="15" t="s">
        <v>188</v>
      </c>
      <c r="J69" s="21" t="s">
        <v>193</v>
      </c>
      <c r="K69" s="15" t="s">
        <v>194</v>
      </c>
      <c r="L69" s="38" t="s">
        <v>28</v>
      </c>
      <c r="M69" s="15" t="s">
        <v>28</v>
      </c>
      <c r="N69" s="15" t="s">
        <v>52</v>
      </c>
      <c r="O69" s="16">
        <v>2</v>
      </c>
      <c r="P69" s="71">
        <v>19</v>
      </c>
      <c r="Q69" s="15" t="s">
        <v>30</v>
      </c>
      <c r="R69" s="72">
        <f t="shared" si="0"/>
        <v>38</v>
      </c>
      <c r="S69" s="73">
        <f t="shared" si="1"/>
        <v>38</v>
      </c>
    </row>
    <row r="70" spans="1:19" x14ac:dyDescent="0.35">
      <c r="A70" s="15" t="s">
        <v>21</v>
      </c>
      <c r="B70" s="15" t="s">
        <v>63</v>
      </c>
      <c r="C70" s="15" t="s">
        <v>63</v>
      </c>
      <c r="D70" s="15" t="s">
        <v>23</v>
      </c>
      <c r="E70" s="15" t="s">
        <v>82</v>
      </c>
      <c r="F70" s="15" t="s">
        <v>83</v>
      </c>
      <c r="G70" s="15" t="s">
        <v>180</v>
      </c>
      <c r="H70" s="15" t="s">
        <v>424</v>
      </c>
      <c r="I70" s="15" t="s">
        <v>188</v>
      </c>
      <c r="J70" s="21" t="s">
        <v>195</v>
      </c>
      <c r="K70" s="15" t="s">
        <v>196</v>
      </c>
      <c r="L70" s="38" t="s">
        <v>28</v>
      </c>
      <c r="M70" s="15" t="s">
        <v>28</v>
      </c>
      <c r="N70" s="15" t="s">
        <v>197</v>
      </c>
      <c r="O70" s="16">
        <v>2</v>
      </c>
      <c r="P70" s="71">
        <v>46</v>
      </c>
      <c r="Q70" s="15" t="s">
        <v>30</v>
      </c>
      <c r="R70" s="72">
        <f t="shared" si="0"/>
        <v>92</v>
      </c>
      <c r="S70" s="73">
        <f t="shared" si="1"/>
        <v>92</v>
      </c>
    </row>
    <row r="71" spans="1:19" x14ac:dyDescent="0.35">
      <c r="A71" s="15" t="s">
        <v>21</v>
      </c>
      <c r="B71" s="15" t="s">
        <v>63</v>
      </c>
      <c r="C71" s="15" t="s">
        <v>63</v>
      </c>
      <c r="D71" s="15" t="s">
        <v>23</v>
      </c>
      <c r="E71" s="15" t="s">
        <v>82</v>
      </c>
      <c r="F71" s="15" t="s">
        <v>83</v>
      </c>
      <c r="G71" s="15" t="s">
        <v>180</v>
      </c>
      <c r="H71" s="15" t="s">
        <v>424</v>
      </c>
      <c r="I71" s="15" t="s">
        <v>188</v>
      </c>
      <c r="J71" s="21" t="s">
        <v>198</v>
      </c>
      <c r="K71" s="15" t="s">
        <v>199</v>
      </c>
      <c r="L71" s="38" t="s">
        <v>28</v>
      </c>
      <c r="M71" s="15" t="s">
        <v>28</v>
      </c>
      <c r="N71" s="15" t="s">
        <v>200</v>
      </c>
      <c r="O71" s="16">
        <v>2</v>
      </c>
      <c r="P71" s="71">
        <v>52</v>
      </c>
      <c r="Q71" s="15" t="s">
        <v>30</v>
      </c>
      <c r="R71" s="72">
        <f t="shared" si="0"/>
        <v>104</v>
      </c>
      <c r="S71" s="73">
        <f t="shared" si="1"/>
        <v>104</v>
      </c>
    </row>
    <row r="72" spans="1:19" x14ac:dyDescent="0.35">
      <c r="A72" s="15" t="s">
        <v>21</v>
      </c>
      <c r="B72" s="15" t="s">
        <v>63</v>
      </c>
      <c r="C72" s="15" t="s">
        <v>63</v>
      </c>
      <c r="D72" s="15" t="s">
        <v>23</v>
      </c>
      <c r="E72" s="15" t="s">
        <v>82</v>
      </c>
      <c r="F72" s="15" t="s">
        <v>83</v>
      </c>
      <c r="G72" s="15" t="s">
        <v>180</v>
      </c>
      <c r="H72" s="15" t="s">
        <v>424</v>
      </c>
      <c r="I72" s="15" t="s">
        <v>188</v>
      </c>
      <c r="J72" s="21" t="s">
        <v>201</v>
      </c>
      <c r="K72" s="15" t="s">
        <v>202</v>
      </c>
      <c r="L72" s="38" t="s">
        <v>28</v>
      </c>
      <c r="M72" s="15" t="s">
        <v>28</v>
      </c>
      <c r="N72" s="15" t="s">
        <v>200</v>
      </c>
      <c r="O72" s="16">
        <v>1</v>
      </c>
      <c r="P72" s="71">
        <v>64</v>
      </c>
      <c r="Q72" s="15" t="s">
        <v>30</v>
      </c>
      <c r="R72" s="72">
        <f t="shared" si="0"/>
        <v>64</v>
      </c>
      <c r="S72" s="73">
        <f t="shared" si="1"/>
        <v>64</v>
      </c>
    </row>
    <row r="73" spans="1:19" x14ac:dyDescent="0.35">
      <c r="A73" s="15" t="s">
        <v>21</v>
      </c>
      <c r="B73" s="15" t="s">
        <v>63</v>
      </c>
      <c r="C73" s="15" t="s">
        <v>63</v>
      </c>
      <c r="D73" s="15" t="s">
        <v>23</v>
      </c>
      <c r="E73" s="15" t="s">
        <v>82</v>
      </c>
      <c r="F73" s="15" t="s">
        <v>83</v>
      </c>
      <c r="G73" s="15" t="s">
        <v>180</v>
      </c>
      <c r="H73" s="15" t="s">
        <v>424</v>
      </c>
      <c r="I73" s="15" t="s">
        <v>188</v>
      </c>
      <c r="J73" s="21" t="s">
        <v>203</v>
      </c>
      <c r="K73" s="15" t="s">
        <v>204</v>
      </c>
      <c r="L73" s="38" t="s">
        <v>28</v>
      </c>
      <c r="M73" s="15" t="s">
        <v>28</v>
      </c>
      <c r="N73" s="15" t="s">
        <v>205</v>
      </c>
      <c r="O73" s="16">
        <v>1</v>
      </c>
      <c r="P73" s="71">
        <v>476</v>
      </c>
      <c r="Q73" s="15" t="s">
        <v>30</v>
      </c>
      <c r="R73" s="72">
        <f t="shared" si="0"/>
        <v>476</v>
      </c>
      <c r="S73" s="73">
        <f t="shared" si="1"/>
        <v>476</v>
      </c>
    </row>
    <row r="74" spans="1:19" x14ac:dyDescent="0.35">
      <c r="A74" s="15" t="s">
        <v>21</v>
      </c>
      <c r="B74" s="15" t="s">
        <v>63</v>
      </c>
      <c r="C74" s="15" t="s">
        <v>63</v>
      </c>
      <c r="D74" s="15" t="s">
        <v>23</v>
      </c>
      <c r="E74" s="15" t="s">
        <v>82</v>
      </c>
      <c r="F74" s="15" t="s">
        <v>179</v>
      </c>
      <c r="G74" s="15" t="s">
        <v>180</v>
      </c>
      <c r="H74" s="15" t="s">
        <v>424</v>
      </c>
      <c r="I74" s="15" t="s">
        <v>188</v>
      </c>
      <c r="J74" s="21" t="s">
        <v>206</v>
      </c>
      <c r="K74" s="15" t="s">
        <v>207</v>
      </c>
      <c r="L74" s="38" t="s">
        <v>28</v>
      </c>
      <c r="M74" s="15" t="s">
        <v>28</v>
      </c>
      <c r="N74" s="15" t="s">
        <v>52</v>
      </c>
      <c r="O74" s="16">
        <v>4</v>
      </c>
      <c r="P74" s="71">
        <v>33</v>
      </c>
      <c r="Q74" s="15" t="s">
        <v>30</v>
      </c>
      <c r="R74" s="72">
        <f t="shared" si="0"/>
        <v>132</v>
      </c>
      <c r="S74" s="73">
        <f t="shared" si="1"/>
        <v>132</v>
      </c>
    </row>
    <row r="75" spans="1:19" x14ac:dyDescent="0.35">
      <c r="A75" s="15" t="s">
        <v>21</v>
      </c>
      <c r="B75" s="15" t="s">
        <v>63</v>
      </c>
      <c r="C75" s="15" t="s">
        <v>63</v>
      </c>
      <c r="D75" s="15" t="s">
        <v>23</v>
      </c>
      <c r="E75" s="15" t="s">
        <v>82</v>
      </c>
      <c r="F75" s="15" t="s">
        <v>179</v>
      </c>
      <c r="G75" s="15" t="s">
        <v>180</v>
      </c>
      <c r="H75" s="15" t="s">
        <v>424</v>
      </c>
      <c r="I75" s="15" t="s">
        <v>188</v>
      </c>
      <c r="J75" s="21" t="s">
        <v>208</v>
      </c>
      <c r="K75" s="15" t="s">
        <v>209</v>
      </c>
      <c r="L75" s="38" t="s">
        <v>28</v>
      </c>
      <c r="M75" s="15" t="s">
        <v>28</v>
      </c>
      <c r="N75" s="15" t="s">
        <v>52</v>
      </c>
      <c r="O75" s="16">
        <v>2</v>
      </c>
      <c r="P75" s="71">
        <v>23</v>
      </c>
      <c r="Q75" s="15" t="s">
        <v>30</v>
      </c>
      <c r="R75" s="72">
        <f t="shared" si="0"/>
        <v>46</v>
      </c>
      <c r="S75" s="73">
        <f t="shared" si="1"/>
        <v>46</v>
      </c>
    </row>
    <row r="76" spans="1:19" x14ac:dyDescent="0.35">
      <c r="A76" s="15" t="s">
        <v>21</v>
      </c>
      <c r="B76" s="15" t="s">
        <v>63</v>
      </c>
      <c r="C76" s="15" t="s">
        <v>63</v>
      </c>
      <c r="D76" s="15" t="s">
        <v>23</v>
      </c>
      <c r="E76" s="15" t="s">
        <v>82</v>
      </c>
      <c r="F76" s="15" t="s">
        <v>179</v>
      </c>
      <c r="G76" s="15" t="s">
        <v>180</v>
      </c>
      <c r="H76" s="15" t="s">
        <v>424</v>
      </c>
      <c r="I76" s="15" t="s">
        <v>188</v>
      </c>
      <c r="J76" s="21" t="s">
        <v>210</v>
      </c>
      <c r="K76" s="15" t="s">
        <v>211</v>
      </c>
      <c r="L76" s="38" t="s">
        <v>28</v>
      </c>
      <c r="M76" s="15" t="s">
        <v>28</v>
      </c>
      <c r="N76" s="15" t="s">
        <v>205</v>
      </c>
      <c r="O76" s="16">
        <v>2</v>
      </c>
      <c r="P76" s="71">
        <v>365</v>
      </c>
      <c r="Q76" s="15" t="s">
        <v>30</v>
      </c>
      <c r="R76" s="72">
        <f t="shared" si="0"/>
        <v>730</v>
      </c>
      <c r="S76" s="73">
        <f t="shared" si="1"/>
        <v>730</v>
      </c>
    </row>
    <row r="77" spans="1:19" x14ac:dyDescent="0.35">
      <c r="A77" s="15" t="s">
        <v>21</v>
      </c>
      <c r="B77" s="15" t="s">
        <v>63</v>
      </c>
      <c r="C77" s="15" t="s">
        <v>63</v>
      </c>
      <c r="D77" s="15" t="s">
        <v>23</v>
      </c>
      <c r="E77" s="15" t="s">
        <v>82</v>
      </c>
      <c r="F77" s="15" t="s">
        <v>179</v>
      </c>
      <c r="G77" s="15" t="s">
        <v>180</v>
      </c>
      <c r="H77" s="15" t="s">
        <v>424</v>
      </c>
      <c r="I77" s="15" t="s">
        <v>188</v>
      </c>
      <c r="J77" s="21" t="s">
        <v>212</v>
      </c>
      <c r="K77" s="15" t="s">
        <v>213</v>
      </c>
      <c r="L77" s="38" t="s">
        <v>28</v>
      </c>
      <c r="M77" s="15" t="s">
        <v>28</v>
      </c>
      <c r="N77" s="15" t="s">
        <v>52</v>
      </c>
      <c r="O77" s="16">
        <v>1</v>
      </c>
      <c r="P77" s="71">
        <v>41</v>
      </c>
      <c r="Q77" s="15" t="s">
        <v>30</v>
      </c>
      <c r="R77" s="72">
        <f t="shared" si="0"/>
        <v>41</v>
      </c>
      <c r="S77" s="73">
        <f t="shared" si="1"/>
        <v>41</v>
      </c>
    </row>
    <row r="78" spans="1:19" x14ac:dyDescent="0.35">
      <c r="A78" s="15" t="s">
        <v>21</v>
      </c>
      <c r="B78" s="15" t="s">
        <v>63</v>
      </c>
      <c r="C78" s="15" t="s">
        <v>63</v>
      </c>
      <c r="D78" s="15" t="s">
        <v>23</v>
      </c>
      <c r="E78" s="15" t="s">
        <v>82</v>
      </c>
      <c r="F78" s="15" t="s">
        <v>179</v>
      </c>
      <c r="G78" s="15" t="s">
        <v>180</v>
      </c>
      <c r="H78" s="15" t="s">
        <v>424</v>
      </c>
      <c r="I78" s="15" t="s">
        <v>188</v>
      </c>
      <c r="J78" s="21" t="s">
        <v>214</v>
      </c>
      <c r="K78" s="15" t="s">
        <v>215</v>
      </c>
      <c r="L78" s="38" t="s">
        <v>28</v>
      </c>
      <c r="M78" s="15" t="s">
        <v>28</v>
      </c>
      <c r="N78" s="15" t="s">
        <v>52</v>
      </c>
      <c r="O78" s="16">
        <v>1</v>
      </c>
      <c r="P78" s="71">
        <v>70</v>
      </c>
      <c r="Q78" s="15" t="s">
        <v>30</v>
      </c>
      <c r="R78" s="72">
        <f t="shared" si="0"/>
        <v>70</v>
      </c>
      <c r="S78" s="73">
        <f t="shared" si="1"/>
        <v>70</v>
      </c>
    </row>
    <row r="79" spans="1:19" x14ac:dyDescent="0.35">
      <c r="A79" s="15" t="s">
        <v>21</v>
      </c>
      <c r="B79" s="15" t="s">
        <v>63</v>
      </c>
      <c r="C79" s="15" t="s">
        <v>63</v>
      </c>
      <c r="D79" s="15" t="s">
        <v>23</v>
      </c>
      <c r="E79" s="15" t="s">
        <v>82</v>
      </c>
      <c r="F79" s="15" t="s">
        <v>179</v>
      </c>
      <c r="G79" s="15" t="s">
        <v>180</v>
      </c>
      <c r="H79" s="15" t="s">
        <v>424</v>
      </c>
      <c r="I79" s="15" t="s">
        <v>188</v>
      </c>
      <c r="J79" s="21" t="s">
        <v>216</v>
      </c>
      <c r="K79" s="15" t="s">
        <v>217</v>
      </c>
      <c r="L79" s="38" t="s">
        <v>28</v>
      </c>
      <c r="M79" s="15" t="s">
        <v>28</v>
      </c>
      <c r="N79" s="15" t="s">
        <v>218</v>
      </c>
      <c r="O79" s="16">
        <v>20</v>
      </c>
      <c r="P79" s="71">
        <v>46</v>
      </c>
      <c r="Q79" s="15" t="s">
        <v>30</v>
      </c>
      <c r="R79" s="72">
        <f t="shared" si="0"/>
        <v>920</v>
      </c>
      <c r="S79" s="73">
        <f t="shared" si="1"/>
        <v>920</v>
      </c>
    </row>
    <row r="80" spans="1:19" x14ac:dyDescent="0.35">
      <c r="A80" s="15" t="s">
        <v>21</v>
      </c>
      <c r="B80" s="15" t="s">
        <v>63</v>
      </c>
      <c r="C80" s="15" t="s">
        <v>63</v>
      </c>
      <c r="D80" s="15" t="s">
        <v>23</v>
      </c>
      <c r="E80" s="15" t="s">
        <v>82</v>
      </c>
      <c r="F80" s="15" t="s">
        <v>179</v>
      </c>
      <c r="G80" s="15" t="s">
        <v>180</v>
      </c>
      <c r="H80" s="15" t="s">
        <v>424</v>
      </c>
      <c r="I80" s="15" t="s">
        <v>188</v>
      </c>
      <c r="J80" s="21" t="s">
        <v>219</v>
      </c>
      <c r="K80" s="15" t="s">
        <v>220</v>
      </c>
      <c r="L80" s="38" t="s">
        <v>28</v>
      </c>
      <c r="M80" s="15" t="s">
        <v>28</v>
      </c>
      <c r="N80" s="15" t="s">
        <v>52</v>
      </c>
      <c r="O80" s="16">
        <v>3</v>
      </c>
      <c r="P80" s="71">
        <v>24</v>
      </c>
      <c r="Q80" s="15" t="s">
        <v>30</v>
      </c>
      <c r="R80" s="72">
        <f t="shared" si="0"/>
        <v>72</v>
      </c>
      <c r="S80" s="73">
        <f t="shared" si="1"/>
        <v>72</v>
      </c>
    </row>
    <row r="81" spans="1:19" x14ac:dyDescent="0.35">
      <c r="A81" s="15" t="s">
        <v>21</v>
      </c>
      <c r="B81" s="15" t="s">
        <v>63</v>
      </c>
      <c r="C81" s="15" t="s">
        <v>63</v>
      </c>
      <c r="D81" s="15" t="s">
        <v>23</v>
      </c>
      <c r="E81" s="15" t="s">
        <v>82</v>
      </c>
      <c r="F81" s="15" t="s">
        <v>179</v>
      </c>
      <c r="G81" s="15" t="s">
        <v>180</v>
      </c>
      <c r="H81" s="15" t="s">
        <v>424</v>
      </c>
      <c r="I81" s="15" t="s">
        <v>188</v>
      </c>
      <c r="J81" s="21" t="s">
        <v>221</v>
      </c>
      <c r="K81" s="15" t="s">
        <v>222</v>
      </c>
      <c r="L81" s="38" t="s">
        <v>28</v>
      </c>
      <c r="M81" s="15" t="s">
        <v>28</v>
      </c>
      <c r="N81" s="15" t="s">
        <v>52</v>
      </c>
      <c r="O81" s="16">
        <v>10</v>
      </c>
      <c r="P81" s="71">
        <v>19</v>
      </c>
      <c r="Q81" s="15" t="s">
        <v>30</v>
      </c>
      <c r="R81" s="72">
        <f t="shared" si="0"/>
        <v>190</v>
      </c>
      <c r="S81" s="73">
        <f t="shared" si="1"/>
        <v>190</v>
      </c>
    </row>
    <row r="82" spans="1:19" x14ac:dyDescent="0.35">
      <c r="A82" s="15" t="s">
        <v>21</v>
      </c>
      <c r="B82" s="15" t="s">
        <v>63</v>
      </c>
      <c r="C82" s="15" t="s">
        <v>63</v>
      </c>
      <c r="D82" s="15" t="s">
        <v>23</v>
      </c>
      <c r="E82" s="15" t="s">
        <v>82</v>
      </c>
      <c r="F82" s="15" t="s">
        <v>179</v>
      </c>
      <c r="G82" s="15" t="s">
        <v>180</v>
      </c>
      <c r="H82" s="15" t="s">
        <v>424</v>
      </c>
      <c r="I82" s="15" t="s">
        <v>188</v>
      </c>
      <c r="J82" s="21" t="s">
        <v>203</v>
      </c>
      <c r="K82" s="15" t="s">
        <v>204</v>
      </c>
      <c r="L82" s="38" t="s">
        <v>28</v>
      </c>
      <c r="M82" s="15" t="s">
        <v>28</v>
      </c>
      <c r="N82" s="15" t="s">
        <v>205</v>
      </c>
      <c r="O82" s="16">
        <v>1</v>
      </c>
      <c r="P82" s="71">
        <v>476</v>
      </c>
      <c r="Q82" s="15" t="s">
        <v>30</v>
      </c>
      <c r="R82" s="72">
        <f t="shared" si="0"/>
        <v>476</v>
      </c>
      <c r="S82" s="73">
        <f t="shared" si="1"/>
        <v>476</v>
      </c>
    </row>
    <row r="83" spans="1:19" x14ac:dyDescent="0.35">
      <c r="A83" s="15" t="s">
        <v>21</v>
      </c>
      <c r="B83" s="15" t="s">
        <v>63</v>
      </c>
      <c r="C83" s="15" t="s">
        <v>63</v>
      </c>
      <c r="D83" s="15" t="s">
        <v>23</v>
      </c>
      <c r="E83" s="15" t="s">
        <v>42</v>
      </c>
      <c r="F83" s="15" t="s">
        <v>23</v>
      </c>
      <c r="G83" s="15" t="s">
        <v>25</v>
      </c>
      <c r="H83" s="15" t="s">
        <v>424</v>
      </c>
      <c r="I83" s="15" t="s">
        <v>188</v>
      </c>
      <c r="J83" s="21" t="s">
        <v>203</v>
      </c>
      <c r="K83" s="15" t="s">
        <v>204</v>
      </c>
      <c r="L83" s="38" t="s">
        <v>28</v>
      </c>
      <c r="M83" s="15" t="s">
        <v>28</v>
      </c>
      <c r="N83" s="15" t="s">
        <v>205</v>
      </c>
      <c r="O83" s="16">
        <v>2</v>
      </c>
      <c r="P83" s="71">
        <v>476</v>
      </c>
      <c r="Q83" s="15" t="s">
        <v>30</v>
      </c>
      <c r="R83" s="72">
        <f t="shared" si="0"/>
        <v>952</v>
      </c>
      <c r="S83" s="73">
        <f t="shared" si="1"/>
        <v>952</v>
      </c>
    </row>
    <row r="84" spans="1:19" x14ac:dyDescent="0.35">
      <c r="A84" s="15" t="s">
        <v>21</v>
      </c>
      <c r="B84" s="15" t="s">
        <v>63</v>
      </c>
      <c r="C84" s="15" t="s">
        <v>63</v>
      </c>
      <c r="D84" s="15" t="s">
        <v>23</v>
      </c>
      <c r="E84" s="15" t="s">
        <v>42</v>
      </c>
      <c r="F84" s="15" t="s">
        <v>23</v>
      </c>
      <c r="G84" s="15" t="s">
        <v>25</v>
      </c>
      <c r="H84" s="15" t="s">
        <v>424</v>
      </c>
      <c r="I84" s="15" t="s">
        <v>188</v>
      </c>
      <c r="J84" s="21" t="s">
        <v>193</v>
      </c>
      <c r="K84" s="15" t="s">
        <v>194</v>
      </c>
      <c r="L84" s="38" t="s">
        <v>28</v>
      </c>
      <c r="M84" s="15" t="s">
        <v>28</v>
      </c>
      <c r="N84" s="15" t="s">
        <v>52</v>
      </c>
      <c r="O84" s="16">
        <v>40</v>
      </c>
      <c r="P84" s="71">
        <v>19</v>
      </c>
      <c r="Q84" s="15" t="s">
        <v>30</v>
      </c>
      <c r="R84" s="72">
        <f t="shared" si="0"/>
        <v>760</v>
      </c>
      <c r="S84" s="73">
        <f t="shared" si="1"/>
        <v>760</v>
      </c>
    </row>
    <row r="85" spans="1:19" x14ac:dyDescent="0.35">
      <c r="A85" s="15" t="s">
        <v>21</v>
      </c>
      <c r="B85" s="15" t="s">
        <v>63</v>
      </c>
      <c r="C85" s="15" t="s">
        <v>63</v>
      </c>
      <c r="D85" s="15" t="s">
        <v>23</v>
      </c>
      <c r="E85" s="15" t="s">
        <v>42</v>
      </c>
      <c r="F85" s="15" t="s">
        <v>23</v>
      </c>
      <c r="G85" s="15" t="s">
        <v>25</v>
      </c>
      <c r="H85" s="15" t="s">
        <v>424</v>
      </c>
      <c r="I85" s="15" t="s">
        <v>188</v>
      </c>
      <c r="J85" s="21" t="s">
        <v>191</v>
      </c>
      <c r="K85" s="15" t="s">
        <v>192</v>
      </c>
      <c r="L85" s="38" t="s">
        <v>28</v>
      </c>
      <c r="M85" s="15" t="s">
        <v>28</v>
      </c>
      <c r="N85" s="15" t="s">
        <v>52</v>
      </c>
      <c r="O85" s="16">
        <v>20</v>
      </c>
      <c r="P85" s="71">
        <v>24</v>
      </c>
      <c r="Q85" s="15" t="s">
        <v>30</v>
      </c>
      <c r="R85" s="72">
        <f t="shared" si="0"/>
        <v>480</v>
      </c>
      <c r="S85" s="73">
        <f t="shared" si="1"/>
        <v>480</v>
      </c>
    </row>
    <row r="86" spans="1:19" x14ac:dyDescent="0.35">
      <c r="A86" s="15" t="s">
        <v>21</v>
      </c>
      <c r="B86" s="15" t="s">
        <v>63</v>
      </c>
      <c r="C86" s="15" t="s">
        <v>63</v>
      </c>
      <c r="D86" s="15" t="s">
        <v>23</v>
      </c>
      <c r="E86" s="15" t="s">
        <v>42</v>
      </c>
      <c r="F86" s="15" t="s">
        <v>23</v>
      </c>
      <c r="G86" s="15" t="s">
        <v>25</v>
      </c>
      <c r="H86" s="15" t="s">
        <v>424</v>
      </c>
      <c r="I86" s="15" t="s">
        <v>188</v>
      </c>
      <c r="J86" s="21" t="s">
        <v>206</v>
      </c>
      <c r="K86" s="15" t="s">
        <v>207</v>
      </c>
      <c r="L86" s="38" t="s">
        <v>28</v>
      </c>
      <c r="M86" s="15" t="s">
        <v>28</v>
      </c>
      <c r="N86" s="15" t="s">
        <v>52</v>
      </c>
      <c r="O86" s="16">
        <v>10</v>
      </c>
      <c r="P86" s="71">
        <v>33</v>
      </c>
      <c r="Q86" s="15" t="s">
        <v>30</v>
      </c>
      <c r="R86" s="72">
        <f t="shared" si="0"/>
        <v>330</v>
      </c>
      <c r="S86" s="73">
        <f t="shared" si="1"/>
        <v>330</v>
      </c>
    </row>
    <row r="87" spans="1:19" x14ac:dyDescent="0.35">
      <c r="A87" s="15" t="s">
        <v>21</v>
      </c>
      <c r="B87" s="15" t="s">
        <v>63</v>
      </c>
      <c r="C87" s="15" t="s">
        <v>63</v>
      </c>
      <c r="D87" s="15" t="s">
        <v>23</v>
      </c>
      <c r="E87" s="15" t="s">
        <v>42</v>
      </c>
      <c r="F87" s="15" t="s">
        <v>23</v>
      </c>
      <c r="G87" s="15" t="s">
        <v>25</v>
      </c>
      <c r="H87" s="15" t="s">
        <v>424</v>
      </c>
      <c r="I87" s="15" t="s">
        <v>188</v>
      </c>
      <c r="J87" s="21" t="s">
        <v>223</v>
      </c>
      <c r="K87" s="15" t="s">
        <v>224</v>
      </c>
      <c r="L87" s="38" t="s">
        <v>28</v>
      </c>
      <c r="M87" s="15" t="s">
        <v>28</v>
      </c>
      <c r="N87" s="15" t="s">
        <v>52</v>
      </c>
      <c r="O87" s="16">
        <v>1</v>
      </c>
      <c r="P87" s="71">
        <v>95</v>
      </c>
      <c r="Q87" s="15" t="s">
        <v>30</v>
      </c>
      <c r="R87" s="72">
        <f t="shared" si="0"/>
        <v>95</v>
      </c>
      <c r="S87" s="73">
        <f t="shared" si="1"/>
        <v>95</v>
      </c>
    </row>
    <row r="88" spans="1:19" x14ac:dyDescent="0.35">
      <c r="A88" s="15" t="s">
        <v>21</v>
      </c>
      <c r="B88" s="15" t="s">
        <v>63</v>
      </c>
      <c r="C88" s="15" t="s">
        <v>63</v>
      </c>
      <c r="D88" s="15" t="s">
        <v>23</v>
      </c>
      <c r="E88" s="15" t="s">
        <v>42</v>
      </c>
      <c r="F88" s="15" t="s">
        <v>23</v>
      </c>
      <c r="G88" s="15" t="s">
        <v>25</v>
      </c>
      <c r="H88" s="15" t="s">
        <v>424</v>
      </c>
      <c r="I88" s="15" t="s">
        <v>188</v>
      </c>
      <c r="J88" s="21" t="s">
        <v>225</v>
      </c>
      <c r="K88" s="15" t="s">
        <v>226</v>
      </c>
      <c r="L88" s="38" t="s">
        <v>28</v>
      </c>
      <c r="M88" s="15" t="s">
        <v>28</v>
      </c>
      <c r="N88" s="15" t="s">
        <v>52</v>
      </c>
      <c r="O88" s="16">
        <v>1</v>
      </c>
      <c r="P88" s="71">
        <v>277</v>
      </c>
      <c r="Q88" s="15" t="s">
        <v>30</v>
      </c>
      <c r="R88" s="72">
        <f t="shared" si="0"/>
        <v>277</v>
      </c>
      <c r="S88" s="73">
        <f t="shared" si="1"/>
        <v>277</v>
      </c>
    </row>
    <row r="89" spans="1:19" x14ac:dyDescent="0.35">
      <c r="A89" s="15" t="s">
        <v>21</v>
      </c>
      <c r="B89" s="15" t="s">
        <v>63</v>
      </c>
      <c r="C89" s="15" t="s">
        <v>63</v>
      </c>
      <c r="D89" s="15" t="s">
        <v>23</v>
      </c>
      <c r="E89" s="15" t="s">
        <v>42</v>
      </c>
      <c r="F89" s="15" t="s">
        <v>23</v>
      </c>
      <c r="G89" s="15" t="s">
        <v>25</v>
      </c>
      <c r="H89" s="15" t="s">
        <v>424</v>
      </c>
      <c r="I89" s="15" t="s">
        <v>188</v>
      </c>
      <c r="J89" s="21" t="s">
        <v>210</v>
      </c>
      <c r="K89" s="15" t="s">
        <v>211</v>
      </c>
      <c r="L89" s="38" t="s">
        <v>28</v>
      </c>
      <c r="M89" s="15" t="s">
        <v>28</v>
      </c>
      <c r="N89" s="15" t="s">
        <v>205</v>
      </c>
      <c r="O89" s="16">
        <v>2</v>
      </c>
      <c r="P89" s="71">
        <v>365</v>
      </c>
      <c r="Q89" s="15" t="s">
        <v>30</v>
      </c>
      <c r="R89" s="72">
        <f t="shared" si="0"/>
        <v>730</v>
      </c>
      <c r="S89" s="73">
        <f t="shared" si="1"/>
        <v>730</v>
      </c>
    </row>
    <row r="90" spans="1:19" x14ac:dyDescent="0.35">
      <c r="A90" s="15" t="s">
        <v>21</v>
      </c>
      <c r="B90" s="15" t="s">
        <v>63</v>
      </c>
      <c r="C90" s="15" t="s">
        <v>63</v>
      </c>
      <c r="D90" s="15" t="s">
        <v>23</v>
      </c>
      <c r="E90" s="15" t="s">
        <v>42</v>
      </c>
      <c r="F90" s="15" t="s">
        <v>23</v>
      </c>
      <c r="G90" s="15" t="s">
        <v>25</v>
      </c>
      <c r="H90" s="15" t="s">
        <v>80</v>
      </c>
      <c r="I90" s="15" t="s">
        <v>81</v>
      </c>
      <c r="J90" s="16" t="s">
        <v>227</v>
      </c>
      <c r="K90" s="15" t="s">
        <v>228</v>
      </c>
      <c r="L90" s="38" t="s">
        <v>28</v>
      </c>
      <c r="M90" s="15" t="s">
        <v>28</v>
      </c>
      <c r="N90" s="15" t="s">
        <v>200</v>
      </c>
      <c r="O90" s="16">
        <v>20</v>
      </c>
      <c r="P90" s="74">
        <v>120</v>
      </c>
      <c r="Q90" s="15" t="s">
        <v>30</v>
      </c>
      <c r="R90" s="72">
        <f t="shared" si="0"/>
        <v>2400</v>
      </c>
      <c r="S90" s="73">
        <f t="shared" si="1"/>
        <v>2400</v>
      </c>
    </row>
    <row r="91" spans="1:19" x14ac:dyDescent="0.35">
      <c r="A91" s="15" t="s">
        <v>21</v>
      </c>
      <c r="B91" s="15" t="s">
        <v>63</v>
      </c>
      <c r="C91" s="15" t="s">
        <v>63</v>
      </c>
      <c r="D91" s="15" t="s">
        <v>23</v>
      </c>
      <c r="E91" s="15" t="s">
        <v>42</v>
      </c>
      <c r="F91" s="15" t="s">
        <v>23</v>
      </c>
      <c r="G91" s="15" t="s">
        <v>25</v>
      </c>
      <c r="H91" s="15" t="s">
        <v>80</v>
      </c>
      <c r="I91" s="15" t="s">
        <v>81</v>
      </c>
      <c r="J91" s="16" t="s">
        <v>229</v>
      </c>
      <c r="K91" s="15" t="s">
        <v>230</v>
      </c>
      <c r="L91" s="38" t="s">
        <v>28</v>
      </c>
      <c r="M91" s="15" t="s">
        <v>28</v>
      </c>
      <c r="N91" s="15" t="s">
        <v>200</v>
      </c>
      <c r="O91" s="16">
        <v>7</v>
      </c>
      <c r="P91" s="74">
        <v>84</v>
      </c>
      <c r="Q91" s="15" t="s">
        <v>30</v>
      </c>
      <c r="R91" s="72">
        <f t="shared" si="0"/>
        <v>588</v>
      </c>
      <c r="S91" s="73">
        <f t="shared" si="1"/>
        <v>588</v>
      </c>
    </row>
    <row r="92" spans="1:19" x14ac:dyDescent="0.35">
      <c r="A92" s="15" t="s">
        <v>21</v>
      </c>
      <c r="B92" s="15" t="s">
        <v>63</v>
      </c>
      <c r="C92" s="15" t="s">
        <v>63</v>
      </c>
      <c r="D92" s="15" t="s">
        <v>23</v>
      </c>
      <c r="E92" s="15" t="s">
        <v>42</v>
      </c>
      <c r="F92" s="15" t="s">
        <v>23</v>
      </c>
      <c r="G92" s="15" t="s">
        <v>25</v>
      </c>
      <c r="H92" s="15" t="s">
        <v>485</v>
      </c>
      <c r="I92" s="15" t="s">
        <v>231</v>
      </c>
      <c r="J92" s="16" t="s">
        <v>46</v>
      </c>
      <c r="K92" s="15" t="s">
        <v>232</v>
      </c>
      <c r="L92" s="38" t="s">
        <v>28</v>
      </c>
      <c r="M92" s="15" t="s">
        <v>28</v>
      </c>
      <c r="N92" s="15" t="s">
        <v>29</v>
      </c>
      <c r="O92" s="16">
        <v>1</v>
      </c>
      <c r="P92" s="74">
        <v>10092</v>
      </c>
      <c r="Q92" s="15" t="s">
        <v>30</v>
      </c>
      <c r="R92" s="72">
        <f t="shared" si="0"/>
        <v>10092</v>
      </c>
      <c r="S92" s="73">
        <f t="shared" si="1"/>
        <v>10092</v>
      </c>
    </row>
    <row r="93" spans="1:19" x14ac:dyDescent="0.35">
      <c r="A93" s="15" t="s">
        <v>21</v>
      </c>
      <c r="B93" s="15" t="s">
        <v>63</v>
      </c>
      <c r="C93" s="15" t="s">
        <v>63</v>
      </c>
      <c r="D93" s="15" t="s">
        <v>23</v>
      </c>
      <c r="E93" s="15" t="s">
        <v>82</v>
      </c>
      <c r="F93" s="15" t="s">
        <v>179</v>
      </c>
      <c r="G93" s="15" t="s">
        <v>180</v>
      </c>
      <c r="H93" s="15" t="s">
        <v>100</v>
      </c>
      <c r="I93" s="15" t="s">
        <v>101</v>
      </c>
      <c r="J93" s="21" t="s">
        <v>46</v>
      </c>
      <c r="K93" s="15" t="s">
        <v>233</v>
      </c>
      <c r="L93" s="38" t="s">
        <v>28</v>
      </c>
      <c r="M93" s="15" t="s">
        <v>28</v>
      </c>
      <c r="N93" s="15" t="s">
        <v>234</v>
      </c>
      <c r="O93" s="16">
        <v>1</v>
      </c>
      <c r="P93" s="74">
        <v>695</v>
      </c>
      <c r="Q93" s="15" t="s">
        <v>30</v>
      </c>
      <c r="R93" s="72">
        <f t="shared" si="0"/>
        <v>695</v>
      </c>
      <c r="S93" s="73">
        <f t="shared" si="1"/>
        <v>695</v>
      </c>
    </row>
    <row r="94" spans="1:19" x14ac:dyDescent="0.35">
      <c r="A94" s="15" t="s">
        <v>21</v>
      </c>
      <c r="B94" s="15" t="s">
        <v>63</v>
      </c>
      <c r="C94" s="15" t="s">
        <v>63</v>
      </c>
      <c r="D94" s="15" t="s">
        <v>23</v>
      </c>
      <c r="E94" s="15" t="s">
        <v>42</v>
      </c>
      <c r="F94" s="15" t="s">
        <v>23</v>
      </c>
      <c r="G94" s="15" t="s">
        <v>43</v>
      </c>
      <c r="H94" s="15" t="s">
        <v>100</v>
      </c>
      <c r="I94" s="15" t="s">
        <v>101</v>
      </c>
      <c r="J94" s="21" t="s">
        <v>46</v>
      </c>
      <c r="K94" s="15" t="s">
        <v>233</v>
      </c>
      <c r="L94" s="38" t="s">
        <v>28</v>
      </c>
      <c r="M94" s="15" t="s">
        <v>28</v>
      </c>
      <c r="N94" s="15" t="s">
        <v>234</v>
      </c>
      <c r="O94" s="16">
        <v>1</v>
      </c>
      <c r="P94" s="74">
        <v>300</v>
      </c>
      <c r="Q94" s="15" t="s">
        <v>30</v>
      </c>
      <c r="R94" s="72">
        <f t="shared" si="0"/>
        <v>300</v>
      </c>
      <c r="S94" s="73">
        <f t="shared" si="1"/>
        <v>300</v>
      </c>
    </row>
    <row r="95" spans="1:19" x14ac:dyDescent="0.35">
      <c r="A95" s="15" t="s">
        <v>21</v>
      </c>
      <c r="B95" s="15" t="s">
        <v>63</v>
      </c>
      <c r="C95" s="15" t="s">
        <v>63</v>
      </c>
      <c r="D95" s="15" t="s">
        <v>23</v>
      </c>
      <c r="E95" s="15" t="s">
        <v>42</v>
      </c>
      <c r="F95" s="15" t="s">
        <v>23</v>
      </c>
      <c r="G95" s="15" t="s">
        <v>25</v>
      </c>
      <c r="H95" s="15" t="s">
        <v>26</v>
      </c>
      <c r="I95" s="15" t="s">
        <v>27</v>
      </c>
      <c r="J95" s="16" t="s">
        <v>235</v>
      </c>
      <c r="K95" s="15" t="s">
        <v>236</v>
      </c>
      <c r="L95" s="38" t="s">
        <v>28</v>
      </c>
      <c r="M95" s="15" t="s">
        <v>28</v>
      </c>
      <c r="N95" s="15" t="s">
        <v>52</v>
      </c>
      <c r="O95" s="16">
        <v>49</v>
      </c>
      <c r="P95" s="74">
        <v>60</v>
      </c>
      <c r="Q95" s="15" t="s">
        <v>30</v>
      </c>
      <c r="R95" s="72">
        <f t="shared" si="0"/>
        <v>2940</v>
      </c>
      <c r="S95" s="73">
        <f t="shared" si="1"/>
        <v>2940</v>
      </c>
    </row>
    <row r="96" spans="1:19" x14ac:dyDescent="0.35">
      <c r="A96" s="15" t="s">
        <v>21</v>
      </c>
      <c r="B96" s="15" t="s">
        <v>63</v>
      </c>
      <c r="C96" s="15" t="s">
        <v>63</v>
      </c>
      <c r="D96" s="15" t="s">
        <v>23</v>
      </c>
      <c r="E96" s="15" t="s">
        <v>42</v>
      </c>
      <c r="F96" s="15" t="s">
        <v>23</v>
      </c>
      <c r="G96" s="15" t="s">
        <v>25</v>
      </c>
      <c r="H96" s="15" t="s">
        <v>480</v>
      </c>
      <c r="I96" s="15" t="s">
        <v>237</v>
      </c>
      <c r="J96" s="16" t="s">
        <v>238</v>
      </c>
      <c r="K96" s="15" t="s">
        <v>239</v>
      </c>
      <c r="L96" s="38" t="s">
        <v>28</v>
      </c>
      <c r="M96" s="15" t="s">
        <v>28</v>
      </c>
      <c r="N96" s="15" t="s">
        <v>52</v>
      </c>
      <c r="O96" s="16">
        <v>2</v>
      </c>
      <c r="P96" s="74">
        <v>3500</v>
      </c>
      <c r="Q96" s="15" t="s">
        <v>30</v>
      </c>
      <c r="R96" s="72">
        <f t="shared" si="0"/>
        <v>7000</v>
      </c>
      <c r="S96" s="73">
        <f t="shared" si="1"/>
        <v>7000</v>
      </c>
    </row>
    <row r="97" spans="1:19" x14ac:dyDescent="0.35">
      <c r="A97" s="15" t="s">
        <v>21</v>
      </c>
      <c r="B97" s="15" t="s">
        <v>63</v>
      </c>
      <c r="C97" s="15" t="s">
        <v>63</v>
      </c>
      <c r="D97" s="15" t="s">
        <v>23</v>
      </c>
      <c r="E97" s="15" t="s">
        <v>42</v>
      </c>
      <c r="F97" s="15" t="s">
        <v>23</v>
      </c>
      <c r="G97" s="15" t="s">
        <v>25</v>
      </c>
      <c r="H97" s="15" t="s">
        <v>481</v>
      </c>
      <c r="I97" s="15" t="s">
        <v>240</v>
      </c>
      <c r="J97" s="16" t="s">
        <v>241</v>
      </c>
      <c r="K97" s="15" t="s">
        <v>242</v>
      </c>
      <c r="L97" s="38" t="s">
        <v>28</v>
      </c>
      <c r="M97" s="15" t="s">
        <v>28</v>
      </c>
      <c r="N97" s="15" t="s">
        <v>52</v>
      </c>
      <c r="O97" s="16">
        <v>4</v>
      </c>
      <c r="P97" s="74">
        <v>6608</v>
      </c>
      <c r="Q97" s="15" t="s">
        <v>30</v>
      </c>
      <c r="R97" s="72">
        <f t="shared" si="0"/>
        <v>26432</v>
      </c>
      <c r="S97" s="73">
        <f t="shared" si="1"/>
        <v>26432</v>
      </c>
    </row>
    <row r="98" spans="1:19" x14ac:dyDescent="0.35">
      <c r="A98" s="15" t="s">
        <v>21</v>
      </c>
      <c r="B98" s="15" t="s">
        <v>63</v>
      </c>
      <c r="C98" s="15" t="s">
        <v>63</v>
      </c>
      <c r="D98" s="15" t="s">
        <v>23</v>
      </c>
      <c r="E98" s="15" t="s">
        <v>42</v>
      </c>
      <c r="F98" s="15" t="s">
        <v>23</v>
      </c>
      <c r="G98" s="15" t="s">
        <v>25</v>
      </c>
      <c r="H98" s="15" t="s">
        <v>481</v>
      </c>
      <c r="I98" s="15" t="s">
        <v>240</v>
      </c>
      <c r="J98" s="16" t="s">
        <v>243</v>
      </c>
      <c r="K98" s="15" t="s">
        <v>244</v>
      </c>
      <c r="L98" s="38" t="s">
        <v>28</v>
      </c>
      <c r="M98" s="15" t="s">
        <v>28</v>
      </c>
      <c r="N98" s="15" t="s">
        <v>52</v>
      </c>
      <c r="O98" s="16">
        <v>5</v>
      </c>
      <c r="P98" s="74">
        <v>450</v>
      </c>
      <c r="Q98" s="15" t="s">
        <v>30</v>
      </c>
      <c r="R98" s="72">
        <f t="shared" si="0"/>
        <v>2250</v>
      </c>
      <c r="S98" s="73">
        <f t="shared" si="1"/>
        <v>2250</v>
      </c>
    </row>
    <row r="99" spans="1:19" x14ac:dyDescent="0.35">
      <c r="A99" s="15" t="s">
        <v>21</v>
      </c>
      <c r="B99" s="15" t="s">
        <v>63</v>
      </c>
      <c r="C99" s="15" t="s">
        <v>63</v>
      </c>
      <c r="D99" s="15" t="s">
        <v>23</v>
      </c>
      <c r="E99" s="15" t="s">
        <v>42</v>
      </c>
      <c r="F99" s="15" t="s">
        <v>23</v>
      </c>
      <c r="G99" s="15" t="s">
        <v>25</v>
      </c>
      <c r="H99" s="15" t="s">
        <v>80</v>
      </c>
      <c r="I99" s="15" t="s">
        <v>81</v>
      </c>
      <c r="J99" s="16" t="s">
        <v>245</v>
      </c>
      <c r="K99" s="15" t="s">
        <v>246</v>
      </c>
      <c r="L99" s="38" t="s">
        <v>28</v>
      </c>
      <c r="M99" s="15" t="s">
        <v>28</v>
      </c>
      <c r="N99" s="15" t="s">
        <v>218</v>
      </c>
      <c r="O99" s="16">
        <v>20</v>
      </c>
      <c r="P99" s="74">
        <v>122</v>
      </c>
      <c r="Q99" s="15" t="s">
        <v>30</v>
      </c>
      <c r="R99" s="72">
        <f t="shared" si="0"/>
        <v>2440</v>
      </c>
      <c r="S99" s="73">
        <f t="shared" si="1"/>
        <v>2440</v>
      </c>
    </row>
    <row r="100" spans="1:19" x14ac:dyDescent="0.35">
      <c r="A100" s="15" t="s">
        <v>21</v>
      </c>
      <c r="B100" s="15" t="s">
        <v>63</v>
      </c>
      <c r="C100" s="15" t="s">
        <v>63</v>
      </c>
      <c r="D100" s="15" t="s">
        <v>23</v>
      </c>
      <c r="E100" s="15" t="s">
        <v>42</v>
      </c>
      <c r="F100" s="15" t="s">
        <v>23</v>
      </c>
      <c r="G100" s="15" t="s">
        <v>25</v>
      </c>
      <c r="H100" s="15" t="s">
        <v>80</v>
      </c>
      <c r="I100" s="15" t="s">
        <v>81</v>
      </c>
      <c r="J100" s="16" t="s">
        <v>247</v>
      </c>
      <c r="K100" s="15" t="s">
        <v>248</v>
      </c>
      <c r="L100" s="38" t="s">
        <v>28</v>
      </c>
      <c r="M100" s="15" t="s">
        <v>28</v>
      </c>
      <c r="N100" s="15" t="s">
        <v>205</v>
      </c>
      <c r="O100" s="16">
        <v>2</v>
      </c>
      <c r="P100" s="74">
        <v>445</v>
      </c>
      <c r="Q100" s="15" t="s">
        <v>30</v>
      </c>
      <c r="R100" s="72">
        <f t="shared" si="0"/>
        <v>890</v>
      </c>
      <c r="S100" s="73">
        <f t="shared" si="1"/>
        <v>890</v>
      </c>
    </row>
    <row r="101" spans="1:19" x14ac:dyDescent="0.35">
      <c r="A101" s="15" t="s">
        <v>21</v>
      </c>
      <c r="B101" s="15" t="s">
        <v>63</v>
      </c>
      <c r="C101" s="15" t="s">
        <v>63</v>
      </c>
      <c r="D101" s="15" t="s">
        <v>23</v>
      </c>
      <c r="E101" s="15" t="s">
        <v>42</v>
      </c>
      <c r="F101" s="15" t="s">
        <v>23</v>
      </c>
      <c r="G101" s="15" t="s">
        <v>25</v>
      </c>
      <c r="H101" s="15" t="s">
        <v>80</v>
      </c>
      <c r="I101" s="15" t="s">
        <v>81</v>
      </c>
      <c r="J101" s="16" t="s">
        <v>249</v>
      </c>
      <c r="K101" s="15" t="s">
        <v>250</v>
      </c>
      <c r="L101" s="38" t="s">
        <v>28</v>
      </c>
      <c r="M101" s="15" t="s">
        <v>28</v>
      </c>
      <c r="N101" s="15" t="s">
        <v>218</v>
      </c>
      <c r="O101" s="16">
        <v>30</v>
      </c>
      <c r="P101" s="74">
        <v>100</v>
      </c>
      <c r="Q101" s="15" t="s">
        <v>30</v>
      </c>
      <c r="R101" s="72">
        <f t="shared" si="0"/>
        <v>3000</v>
      </c>
      <c r="S101" s="73">
        <f t="shared" si="1"/>
        <v>3000</v>
      </c>
    </row>
    <row r="102" spans="1:19" x14ac:dyDescent="0.35">
      <c r="A102" s="15" t="s">
        <v>21</v>
      </c>
      <c r="B102" s="15" t="s">
        <v>63</v>
      </c>
      <c r="C102" s="15" t="s">
        <v>63</v>
      </c>
      <c r="D102" s="15" t="s">
        <v>23</v>
      </c>
      <c r="E102" s="15" t="s">
        <v>42</v>
      </c>
      <c r="F102" s="15" t="s">
        <v>23</v>
      </c>
      <c r="G102" s="15" t="s">
        <v>25</v>
      </c>
      <c r="H102" s="15" t="s">
        <v>80</v>
      </c>
      <c r="I102" s="15" t="s">
        <v>81</v>
      </c>
      <c r="J102" s="16" t="s">
        <v>251</v>
      </c>
      <c r="K102" s="15" t="s">
        <v>252</v>
      </c>
      <c r="L102" s="38" t="s">
        <v>28</v>
      </c>
      <c r="M102" s="15" t="s">
        <v>28</v>
      </c>
      <c r="N102" s="15" t="s">
        <v>52</v>
      </c>
      <c r="O102" s="16">
        <v>10</v>
      </c>
      <c r="P102" s="74">
        <v>65</v>
      </c>
      <c r="Q102" s="15" t="s">
        <v>30</v>
      </c>
      <c r="R102" s="72">
        <f t="shared" si="0"/>
        <v>650</v>
      </c>
      <c r="S102" s="73">
        <f t="shared" si="1"/>
        <v>650</v>
      </c>
    </row>
    <row r="103" spans="1:19" x14ac:dyDescent="0.35">
      <c r="A103" s="15" t="s">
        <v>21</v>
      </c>
      <c r="B103" s="15" t="s">
        <v>63</v>
      </c>
      <c r="C103" s="15" t="s">
        <v>63</v>
      </c>
      <c r="D103" s="15" t="s">
        <v>23</v>
      </c>
      <c r="E103" s="15" t="s">
        <v>42</v>
      </c>
      <c r="F103" s="15" t="s">
        <v>23</v>
      </c>
      <c r="G103" s="15" t="s">
        <v>25</v>
      </c>
      <c r="H103" s="15" t="s">
        <v>80</v>
      </c>
      <c r="I103" s="15" t="s">
        <v>81</v>
      </c>
      <c r="J103" s="16" t="s">
        <v>253</v>
      </c>
      <c r="K103" s="15" t="s">
        <v>254</v>
      </c>
      <c r="L103" s="38" t="s">
        <v>28</v>
      </c>
      <c r="M103" s="15" t="s">
        <v>28</v>
      </c>
      <c r="N103" s="15" t="s">
        <v>52</v>
      </c>
      <c r="O103" s="16">
        <v>3</v>
      </c>
      <c r="P103" s="74">
        <v>100</v>
      </c>
      <c r="Q103" s="15" t="s">
        <v>30</v>
      </c>
      <c r="R103" s="72">
        <f t="shared" si="0"/>
        <v>300</v>
      </c>
      <c r="S103" s="73">
        <f t="shared" si="1"/>
        <v>300</v>
      </c>
    </row>
    <row r="104" spans="1:19" x14ac:dyDescent="0.35">
      <c r="A104" s="15" t="s">
        <v>21</v>
      </c>
      <c r="B104" s="15" t="s">
        <v>63</v>
      </c>
      <c r="C104" s="15" t="s">
        <v>63</v>
      </c>
      <c r="D104" s="15" t="s">
        <v>23</v>
      </c>
      <c r="E104" s="15" t="s">
        <v>42</v>
      </c>
      <c r="F104" s="15" t="s">
        <v>23</v>
      </c>
      <c r="G104" s="15" t="s">
        <v>25</v>
      </c>
      <c r="H104" s="15" t="s">
        <v>80</v>
      </c>
      <c r="I104" s="15" t="s">
        <v>81</v>
      </c>
      <c r="J104" s="16" t="s">
        <v>255</v>
      </c>
      <c r="K104" s="15" t="s">
        <v>256</v>
      </c>
      <c r="L104" s="38" t="s">
        <v>28</v>
      </c>
      <c r="M104" s="15" t="s">
        <v>28</v>
      </c>
      <c r="N104" s="15" t="s">
        <v>52</v>
      </c>
      <c r="O104" s="16">
        <v>3</v>
      </c>
      <c r="P104" s="74">
        <v>100</v>
      </c>
      <c r="Q104" s="15" t="s">
        <v>30</v>
      </c>
      <c r="R104" s="72">
        <f t="shared" si="0"/>
        <v>300</v>
      </c>
      <c r="S104" s="73">
        <f t="shared" si="1"/>
        <v>300</v>
      </c>
    </row>
    <row r="105" spans="1:19" x14ac:dyDescent="0.35">
      <c r="A105" s="15" t="s">
        <v>21</v>
      </c>
      <c r="B105" s="15" t="s">
        <v>63</v>
      </c>
      <c r="C105" s="15" t="s">
        <v>63</v>
      </c>
      <c r="D105" s="15" t="s">
        <v>23</v>
      </c>
      <c r="E105" s="15" t="s">
        <v>42</v>
      </c>
      <c r="F105" s="15" t="s">
        <v>23</v>
      </c>
      <c r="G105" s="15" t="s">
        <v>25</v>
      </c>
      <c r="H105" s="15" t="s">
        <v>80</v>
      </c>
      <c r="I105" s="15" t="s">
        <v>81</v>
      </c>
      <c r="J105" s="16" t="s">
        <v>257</v>
      </c>
      <c r="K105" s="15" t="s">
        <v>258</v>
      </c>
      <c r="L105" s="38" t="s">
        <v>28</v>
      </c>
      <c r="M105" s="15" t="s">
        <v>28</v>
      </c>
      <c r="N105" s="15" t="s">
        <v>52</v>
      </c>
      <c r="O105" s="16">
        <v>15</v>
      </c>
      <c r="P105" s="74">
        <v>56</v>
      </c>
      <c r="Q105" s="15" t="s">
        <v>30</v>
      </c>
      <c r="R105" s="72">
        <f t="shared" si="0"/>
        <v>840</v>
      </c>
      <c r="S105" s="73">
        <f t="shared" si="1"/>
        <v>840</v>
      </c>
    </row>
    <row r="106" spans="1:19" x14ac:dyDescent="0.35">
      <c r="A106" s="15" t="s">
        <v>21</v>
      </c>
      <c r="B106" s="15" t="s">
        <v>63</v>
      </c>
      <c r="C106" s="15" t="s">
        <v>63</v>
      </c>
      <c r="D106" s="15" t="s">
        <v>23</v>
      </c>
      <c r="E106" s="15" t="s">
        <v>42</v>
      </c>
      <c r="F106" s="15" t="s">
        <v>23</v>
      </c>
      <c r="G106" s="15" t="s">
        <v>25</v>
      </c>
      <c r="H106" s="15" t="s">
        <v>80</v>
      </c>
      <c r="I106" s="15" t="s">
        <v>81</v>
      </c>
      <c r="J106" s="16" t="s">
        <v>259</v>
      </c>
      <c r="K106" s="15" t="s">
        <v>260</v>
      </c>
      <c r="L106" s="38" t="s">
        <v>28</v>
      </c>
      <c r="M106" s="15" t="s">
        <v>28</v>
      </c>
      <c r="N106" s="15" t="s">
        <v>52</v>
      </c>
      <c r="O106" s="16">
        <v>5</v>
      </c>
      <c r="P106" s="74">
        <v>72</v>
      </c>
      <c r="Q106" s="15" t="s">
        <v>30</v>
      </c>
      <c r="R106" s="72">
        <f t="shared" si="0"/>
        <v>360</v>
      </c>
      <c r="S106" s="73">
        <f t="shared" si="1"/>
        <v>360</v>
      </c>
    </row>
    <row r="107" spans="1:19" x14ac:dyDescent="0.35">
      <c r="A107" s="15" t="s">
        <v>21</v>
      </c>
      <c r="B107" s="15" t="s">
        <v>63</v>
      </c>
      <c r="C107" s="15" t="s">
        <v>63</v>
      </c>
      <c r="D107" s="15" t="s">
        <v>23</v>
      </c>
      <c r="E107" s="15" t="s">
        <v>42</v>
      </c>
      <c r="F107" s="15" t="s">
        <v>23</v>
      </c>
      <c r="G107" s="15" t="s">
        <v>25</v>
      </c>
      <c r="H107" s="15" t="s">
        <v>93</v>
      </c>
      <c r="I107" s="15" t="s">
        <v>94</v>
      </c>
      <c r="J107" s="21" t="s">
        <v>46</v>
      </c>
      <c r="K107" s="15" t="s">
        <v>261</v>
      </c>
      <c r="L107" s="38" t="s">
        <v>28</v>
      </c>
      <c r="M107" s="15" t="s">
        <v>28</v>
      </c>
      <c r="N107" s="15" t="s">
        <v>29</v>
      </c>
      <c r="O107" s="16">
        <v>1</v>
      </c>
      <c r="P107" s="71">
        <v>2900</v>
      </c>
      <c r="Q107" s="15" t="s">
        <v>30</v>
      </c>
      <c r="R107" s="72">
        <f>O107*P107</f>
        <v>2900</v>
      </c>
      <c r="S107" s="73">
        <f t="shared" si="1"/>
        <v>2900</v>
      </c>
    </row>
    <row r="108" spans="1:19" x14ac:dyDescent="0.35">
      <c r="A108" s="15" t="s">
        <v>21</v>
      </c>
      <c r="B108" s="15" t="s">
        <v>64</v>
      </c>
      <c r="C108" s="15" t="s">
        <v>64</v>
      </c>
      <c r="D108" s="15" t="s">
        <v>23</v>
      </c>
      <c r="E108" s="15" t="s">
        <v>42</v>
      </c>
      <c r="F108" s="15" t="s">
        <v>23</v>
      </c>
      <c r="G108" s="15" t="s">
        <v>25</v>
      </c>
      <c r="H108" s="15" t="s">
        <v>80</v>
      </c>
      <c r="I108" s="15" t="s">
        <v>81</v>
      </c>
      <c r="J108" s="75" t="s">
        <v>262</v>
      </c>
      <c r="K108" s="15" t="s">
        <v>263</v>
      </c>
      <c r="L108" s="38" t="s">
        <v>264</v>
      </c>
      <c r="M108" s="15" t="s">
        <v>264</v>
      </c>
      <c r="N108" s="15" t="s">
        <v>52</v>
      </c>
      <c r="O108" s="54">
        <v>1</v>
      </c>
      <c r="P108" s="55">
        <v>87.08</v>
      </c>
      <c r="Q108" s="15" t="s">
        <v>30</v>
      </c>
      <c r="R108" s="54">
        <f>O108*P108</f>
        <v>87.08</v>
      </c>
      <c r="S108" s="97">
        <v>87.08</v>
      </c>
    </row>
    <row r="109" spans="1:19" x14ac:dyDescent="0.35">
      <c r="A109" s="15" t="s">
        <v>21</v>
      </c>
      <c r="B109" s="15" t="s">
        <v>64</v>
      </c>
      <c r="C109" s="15" t="s">
        <v>64</v>
      </c>
      <c r="D109" s="15" t="s">
        <v>23</v>
      </c>
      <c r="E109" s="15" t="s">
        <v>42</v>
      </c>
      <c r="F109" s="15" t="s">
        <v>23</v>
      </c>
      <c r="G109" s="15" t="s">
        <v>25</v>
      </c>
      <c r="H109" s="15" t="s">
        <v>451</v>
      </c>
      <c r="I109" s="15" t="s">
        <v>265</v>
      </c>
      <c r="J109" s="75" t="s">
        <v>266</v>
      </c>
      <c r="K109" s="15" t="s">
        <v>267</v>
      </c>
      <c r="L109" s="38" t="s">
        <v>264</v>
      </c>
      <c r="M109" s="15" t="s">
        <v>264</v>
      </c>
      <c r="N109" s="15" t="s">
        <v>52</v>
      </c>
      <c r="O109" s="54">
        <v>1</v>
      </c>
      <c r="P109" s="55">
        <v>139</v>
      </c>
      <c r="Q109" s="15" t="s">
        <v>30</v>
      </c>
      <c r="R109" s="54">
        <f t="shared" ref="R109:R112" si="2">O109*P109</f>
        <v>139</v>
      </c>
      <c r="S109" s="97">
        <v>139</v>
      </c>
    </row>
    <row r="110" spans="1:19" x14ac:dyDescent="0.35">
      <c r="A110" s="15" t="s">
        <v>21</v>
      </c>
      <c r="B110" s="15" t="s">
        <v>64</v>
      </c>
      <c r="C110" s="15" t="s">
        <v>64</v>
      </c>
      <c r="D110" s="15" t="s">
        <v>23</v>
      </c>
      <c r="E110" s="15" t="s">
        <v>42</v>
      </c>
      <c r="F110" s="15" t="s">
        <v>23</v>
      </c>
      <c r="G110" s="15" t="s">
        <v>25</v>
      </c>
      <c r="H110" s="15" t="s">
        <v>424</v>
      </c>
      <c r="I110" s="15" t="s">
        <v>188</v>
      </c>
      <c r="J110" s="75" t="s">
        <v>268</v>
      </c>
      <c r="K110" s="15" t="s">
        <v>269</v>
      </c>
      <c r="L110" s="38" t="s">
        <v>264</v>
      </c>
      <c r="M110" s="15" t="s">
        <v>264</v>
      </c>
      <c r="N110" s="15" t="s">
        <v>52</v>
      </c>
      <c r="O110" s="54">
        <v>19</v>
      </c>
      <c r="P110" s="55">
        <v>30.56</v>
      </c>
      <c r="Q110" s="15" t="s">
        <v>30</v>
      </c>
      <c r="R110" s="54">
        <f t="shared" si="2"/>
        <v>580.64</v>
      </c>
      <c r="S110" s="97">
        <v>580.64</v>
      </c>
    </row>
    <row r="111" spans="1:19" x14ac:dyDescent="0.35">
      <c r="A111" s="15" t="s">
        <v>21</v>
      </c>
      <c r="B111" s="15" t="s">
        <v>64</v>
      </c>
      <c r="C111" s="15" t="s">
        <v>64</v>
      </c>
      <c r="D111" s="15" t="s">
        <v>23</v>
      </c>
      <c r="E111" s="15" t="s">
        <v>42</v>
      </c>
      <c r="F111" s="15" t="s">
        <v>23</v>
      </c>
      <c r="G111" s="15" t="s">
        <v>25</v>
      </c>
      <c r="H111" s="15" t="s">
        <v>424</v>
      </c>
      <c r="I111" s="15" t="s">
        <v>188</v>
      </c>
      <c r="J111" s="75" t="s">
        <v>214</v>
      </c>
      <c r="K111" s="15" t="s">
        <v>215</v>
      </c>
      <c r="L111" s="38" t="s">
        <v>264</v>
      </c>
      <c r="M111" s="15" t="s">
        <v>264</v>
      </c>
      <c r="N111" s="15" t="s">
        <v>52</v>
      </c>
      <c r="O111" s="54">
        <v>20</v>
      </c>
      <c r="P111" s="55">
        <v>59</v>
      </c>
      <c r="Q111" s="15" t="s">
        <v>30</v>
      </c>
      <c r="R111" s="54">
        <f t="shared" si="2"/>
        <v>1180</v>
      </c>
      <c r="S111" s="97">
        <v>1180</v>
      </c>
    </row>
    <row r="112" spans="1:19" x14ac:dyDescent="0.35">
      <c r="A112" s="15" t="s">
        <v>21</v>
      </c>
      <c r="B112" s="15" t="s">
        <v>64</v>
      </c>
      <c r="C112" s="15" t="s">
        <v>64</v>
      </c>
      <c r="D112" s="15" t="s">
        <v>23</v>
      </c>
      <c r="E112" s="15" t="s">
        <v>42</v>
      </c>
      <c r="F112" s="15" t="s">
        <v>23</v>
      </c>
      <c r="G112" s="15" t="s">
        <v>25</v>
      </c>
      <c r="H112" s="15" t="s">
        <v>424</v>
      </c>
      <c r="I112" s="15" t="s">
        <v>188</v>
      </c>
      <c r="J112" s="75" t="s">
        <v>270</v>
      </c>
      <c r="K112" s="15" t="s">
        <v>271</v>
      </c>
      <c r="L112" s="38" t="s">
        <v>264</v>
      </c>
      <c r="M112" s="15" t="s">
        <v>264</v>
      </c>
      <c r="N112" s="15" t="s">
        <v>52</v>
      </c>
      <c r="O112" s="54">
        <v>20</v>
      </c>
      <c r="P112" s="55">
        <v>59.85</v>
      </c>
      <c r="Q112" s="15" t="s">
        <v>30</v>
      </c>
      <c r="R112" s="54">
        <f t="shared" si="2"/>
        <v>1197</v>
      </c>
      <c r="S112" s="97">
        <v>1197</v>
      </c>
    </row>
    <row r="113" spans="1:19" x14ac:dyDescent="0.35">
      <c r="A113" s="15" t="s">
        <v>21</v>
      </c>
      <c r="B113" s="15" t="s">
        <v>64</v>
      </c>
      <c r="C113" s="15" t="s">
        <v>64</v>
      </c>
      <c r="D113" s="15" t="s">
        <v>23</v>
      </c>
      <c r="E113" s="15" t="s">
        <v>42</v>
      </c>
      <c r="F113" s="15" t="s">
        <v>23</v>
      </c>
      <c r="G113" s="15" t="s">
        <v>25</v>
      </c>
      <c r="H113" s="15" t="s">
        <v>26</v>
      </c>
      <c r="I113" s="15" t="s">
        <v>27</v>
      </c>
      <c r="J113" s="75" t="s">
        <v>102</v>
      </c>
      <c r="K113" s="15" t="s">
        <v>272</v>
      </c>
      <c r="L113" s="38" t="s">
        <v>264</v>
      </c>
      <c r="M113" s="15" t="s">
        <v>264</v>
      </c>
      <c r="N113" s="15" t="s">
        <v>52</v>
      </c>
      <c r="O113" s="54">
        <v>15</v>
      </c>
      <c r="P113" s="55">
        <v>35</v>
      </c>
      <c r="Q113" s="15" t="s">
        <v>30</v>
      </c>
      <c r="R113" s="54">
        <f>O113*P113</f>
        <v>525</v>
      </c>
      <c r="S113" s="97">
        <v>525</v>
      </c>
    </row>
    <row r="114" spans="1:19" x14ac:dyDescent="0.35">
      <c r="A114" s="15" t="s">
        <v>21</v>
      </c>
      <c r="B114" s="15" t="s">
        <v>64</v>
      </c>
      <c r="C114" s="15" t="s">
        <v>64</v>
      </c>
      <c r="D114" s="15" t="s">
        <v>23</v>
      </c>
      <c r="E114" s="15" t="s">
        <v>42</v>
      </c>
      <c r="F114" s="15" t="s">
        <v>23</v>
      </c>
      <c r="G114" s="15" t="s">
        <v>25</v>
      </c>
      <c r="H114" s="15" t="s">
        <v>26</v>
      </c>
      <c r="I114" s="15" t="s">
        <v>27</v>
      </c>
      <c r="J114" s="75" t="s">
        <v>102</v>
      </c>
      <c r="K114" s="15" t="s">
        <v>272</v>
      </c>
      <c r="L114" s="38" t="s">
        <v>264</v>
      </c>
      <c r="M114" s="15" t="s">
        <v>264</v>
      </c>
      <c r="N114" s="15" t="s">
        <v>52</v>
      </c>
      <c r="O114" s="54">
        <v>10</v>
      </c>
      <c r="P114" s="55">
        <v>33</v>
      </c>
      <c r="Q114" s="15" t="s">
        <v>30</v>
      </c>
      <c r="R114" s="54">
        <f>O114*P114</f>
        <v>330</v>
      </c>
      <c r="S114" s="97">
        <v>330</v>
      </c>
    </row>
    <row r="115" spans="1:19" x14ac:dyDescent="0.35">
      <c r="A115" s="15" t="s">
        <v>21</v>
      </c>
      <c r="B115" s="15" t="s">
        <v>64</v>
      </c>
      <c r="C115" s="15" t="s">
        <v>64</v>
      </c>
      <c r="D115" s="15" t="s">
        <v>23</v>
      </c>
      <c r="E115" s="15" t="s">
        <v>39</v>
      </c>
      <c r="F115" s="15" t="s">
        <v>40</v>
      </c>
      <c r="G115" s="15" t="s">
        <v>273</v>
      </c>
      <c r="H115" s="15" t="s">
        <v>26</v>
      </c>
      <c r="I115" s="15" t="s">
        <v>27</v>
      </c>
      <c r="J115" s="56" t="s">
        <v>58</v>
      </c>
      <c r="K115" s="15" t="s">
        <v>274</v>
      </c>
      <c r="L115" s="38" t="s">
        <v>264</v>
      </c>
      <c r="M115" s="15" t="s">
        <v>264</v>
      </c>
      <c r="N115" s="15" t="s">
        <v>29</v>
      </c>
      <c r="O115" s="54">
        <v>1</v>
      </c>
      <c r="P115" s="55">
        <v>5780</v>
      </c>
      <c r="Q115" s="15" t="s">
        <v>30</v>
      </c>
      <c r="R115" s="54">
        <f t="shared" ref="R115" si="3">O115*P115</f>
        <v>5780</v>
      </c>
      <c r="S115" s="97">
        <v>5780</v>
      </c>
    </row>
    <row r="116" spans="1:19" x14ac:dyDescent="0.35">
      <c r="A116" s="15" t="s">
        <v>21</v>
      </c>
      <c r="B116" s="15" t="s">
        <v>64</v>
      </c>
      <c r="C116" s="15" t="s">
        <v>64</v>
      </c>
      <c r="D116" s="15" t="s">
        <v>23</v>
      </c>
      <c r="E116" s="15" t="s">
        <v>42</v>
      </c>
      <c r="F116" s="15" t="s">
        <v>23</v>
      </c>
      <c r="G116" s="15" t="s">
        <v>25</v>
      </c>
      <c r="H116" s="15" t="s">
        <v>26</v>
      </c>
      <c r="I116" s="15" t="s">
        <v>27</v>
      </c>
      <c r="J116" s="75" t="s">
        <v>102</v>
      </c>
      <c r="K116" s="15" t="s">
        <v>272</v>
      </c>
      <c r="L116" s="38" t="s">
        <v>264</v>
      </c>
      <c r="M116" s="15" t="s">
        <v>264</v>
      </c>
      <c r="N116" s="15" t="s">
        <v>52</v>
      </c>
      <c r="O116" s="54">
        <v>24</v>
      </c>
      <c r="P116" s="55">
        <v>33.82</v>
      </c>
      <c r="Q116" s="15" t="s">
        <v>30</v>
      </c>
      <c r="R116" s="54">
        <f>O116*P116</f>
        <v>811.68000000000006</v>
      </c>
      <c r="S116" s="97">
        <v>811.68</v>
      </c>
    </row>
    <row r="117" spans="1:19" x14ac:dyDescent="0.35">
      <c r="A117" s="15" t="s">
        <v>21</v>
      </c>
      <c r="B117" s="15" t="s">
        <v>64</v>
      </c>
      <c r="C117" s="15" t="s">
        <v>64</v>
      </c>
      <c r="D117" s="15" t="s">
        <v>23</v>
      </c>
      <c r="E117" s="15" t="s">
        <v>42</v>
      </c>
      <c r="F117" s="15" t="s">
        <v>23</v>
      </c>
      <c r="G117" s="15" t="s">
        <v>25</v>
      </c>
      <c r="H117" s="15" t="s">
        <v>26</v>
      </c>
      <c r="I117" s="15" t="s">
        <v>27</v>
      </c>
      <c r="J117" s="75" t="s">
        <v>275</v>
      </c>
      <c r="K117" s="15" t="s">
        <v>276</v>
      </c>
      <c r="L117" s="38" t="s">
        <v>264</v>
      </c>
      <c r="M117" s="15" t="s">
        <v>264</v>
      </c>
      <c r="N117" s="15" t="s">
        <v>277</v>
      </c>
      <c r="O117" s="54">
        <v>8</v>
      </c>
      <c r="P117" s="55">
        <v>207.14</v>
      </c>
      <c r="Q117" s="15" t="s">
        <v>30</v>
      </c>
      <c r="R117" s="54">
        <f>O117*P117</f>
        <v>1657.12</v>
      </c>
      <c r="S117" s="97">
        <v>1657.12</v>
      </c>
    </row>
    <row r="118" spans="1:19" x14ac:dyDescent="0.35">
      <c r="A118" s="15" t="s">
        <v>21</v>
      </c>
      <c r="B118" s="15" t="s">
        <v>64</v>
      </c>
      <c r="C118" s="15" t="s">
        <v>64</v>
      </c>
      <c r="D118" s="15" t="s">
        <v>23</v>
      </c>
      <c r="E118" s="15" t="s">
        <v>82</v>
      </c>
      <c r="F118" s="15" t="s">
        <v>179</v>
      </c>
      <c r="G118" s="15" t="s">
        <v>180</v>
      </c>
      <c r="H118" s="15" t="s">
        <v>482</v>
      </c>
      <c r="I118" s="15" t="s">
        <v>278</v>
      </c>
      <c r="J118" s="75" t="s">
        <v>279</v>
      </c>
      <c r="K118" s="15" t="s">
        <v>280</v>
      </c>
      <c r="L118" s="38" t="s">
        <v>264</v>
      </c>
      <c r="M118" s="15" t="s">
        <v>264</v>
      </c>
      <c r="N118" s="15" t="s">
        <v>52</v>
      </c>
      <c r="O118" s="54">
        <v>3</v>
      </c>
      <c r="P118" s="55">
        <v>164</v>
      </c>
      <c r="Q118" s="15" t="s">
        <v>30</v>
      </c>
      <c r="R118" s="54">
        <f t="shared" ref="R118:R134" si="4">O118*P118</f>
        <v>492</v>
      </c>
      <c r="S118" s="97">
        <v>492</v>
      </c>
    </row>
    <row r="119" spans="1:19" x14ac:dyDescent="0.35">
      <c r="A119" s="15" t="s">
        <v>21</v>
      </c>
      <c r="B119" s="15" t="s">
        <v>64</v>
      </c>
      <c r="C119" s="15" t="s">
        <v>64</v>
      </c>
      <c r="D119" s="15" t="s">
        <v>23</v>
      </c>
      <c r="E119" s="15" t="s">
        <v>42</v>
      </c>
      <c r="F119" s="15" t="s">
        <v>23</v>
      </c>
      <c r="G119" s="15" t="s">
        <v>25</v>
      </c>
      <c r="H119" s="15" t="s">
        <v>34</v>
      </c>
      <c r="I119" s="15" t="s">
        <v>281</v>
      </c>
      <c r="J119" s="56" t="s">
        <v>28</v>
      </c>
      <c r="K119" s="15" t="s">
        <v>282</v>
      </c>
      <c r="L119" s="38" t="s">
        <v>264</v>
      </c>
      <c r="M119" s="15" t="s">
        <v>77</v>
      </c>
      <c r="N119" s="15" t="s">
        <v>110</v>
      </c>
      <c r="O119" s="54">
        <v>1</v>
      </c>
      <c r="P119" s="55">
        <v>11897.33</v>
      </c>
      <c r="Q119" s="15" t="s">
        <v>30</v>
      </c>
      <c r="R119" s="54">
        <f t="shared" si="4"/>
        <v>11897.33</v>
      </c>
      <c r="S119" s="97">
        <v>11897.33</v>
      </c>
    </row>
    <row r="120" spans="1:19" x14ac:dyDescent="0.35">
      <c r="A120" s="15" t="s">
        <v>21</v>
      </c>
      <c r="B120" s="15" t="s">
        <v>64</v>
      </c>
      <c r="C120" s="15" t="s">
        <v>64</v>
      </c>
      <c r="D120" s="15" t="s">
        <v>23</v>
      </c>
      <c r="E120" s="15" t="s">
        <v>82</v>
      </c>
      <c r="F120" s="15" t="s">
        <v>179</v>
      </c>
      <c r="G120" s="15" t="s">
        <v>180</v>
      </c>
      <c r="H120" s="15" t="s">
        <v>34</v>
      </c>
      <c r="I120" s="15" t="s">
        <v>281</v>
      </c>
      <c r="J120" s="56" t="s">
        <v>28</v>
      </c>
      <c r="K120" s="15" t="s">
        <v>282</v>
      </c>
      <c r="L120" s="38" t="s">
        <v>264</v>
      </c>
      <c r="M120" s="15" t="s">
        <v>264</v>
      </c>
      <c r="N120" s="15" t="s">
        <v>110</v>
      </c>
      <c r="O120" s="54">
        <v>1</v>
      </c>
      <c r="P120" s="55">
        <v>18000</v>
      </c>
      <c r="Q120" s="15" t="s">
        <v>30</v>
      </c>
      <c r="R120" s="54">
        <f t="shared" si="4"/>
        <v>18000</v>
      </c>
      <c r="S120" s="97">
        <v>18000</v>
      </c>
    </row>
    <row r="121" spans="1:19" x14ac:dyDescent="0.35">
      <c r="A121" s="15" t="s">
        <v>21</v>
      </c>
      <c r="B121" s="15" t="s">
        <v>64</v>
      </c>
      <c r="C121" s="15" t="s">
        <v>64</v>
      </c>
      <c r="D121" s="15" t="s">
        <v>23</v>
      </c>
      <c r="E121" s="15" t="s">
        <v>42</v>
      </c>
      <c r="F121" s="15" t="s">
        <v>23</v>
      </c>
      <c r="G121" s="15" t="s">
        <v>25</v>
      </c>
      <c r="H121" s="15" t="s">
        <v>483</v>
      </c>
      <c r="I121" s="15" t="s">
        <v>283</v>
      </c>
      <c r="J121" s="75" t="s">
        <v>284</v>
      </c>
      <c r="K121" s="15" t="s">
        <v>285</v>
      </c>
      <c r="L121" s="38" t="s">
        <v>264</v>
      </c>
      <c r="M121" s="15" t="s">
        <v>264</v>
      </c>
      <c r="N121" s="15" t="s">
        <v>52</v>
      </c>
      <c r="O121" s="54">
        <v>1</v>
      </c>
      <c r="P121" s="55">
        <v>535</v>
      </c>
      <c r="Q121" s="15" t="s">
        <v>30</v>
      </c>
      <c r="R121" s="54">
        <f t="shared" si="4"/>
        <v>535</v>
      </c>
      <c r="S121" s="97">
        <v>535</v>
      </c>
    </row>
    <row r="122" spans="1:19" x14ac:dyDescent="0.35">
      <c r="A122" s="15" t="s">
        <v>21</v>
      </c>
      <c r="B122" s="15" t="s">
        <v>64</v>
      </c>
      <c r="C122" s="15" t="s">
        <v>64</v>
      </c>
      <c r="D122" s="15" t="s">
        <v>23</v>
      </c>
      <c r="E122" s="15" t="s">
        <v>42</v>
      </c>
      <c r="F122" s="15" t="s">
        <v>23</v>
      </c>
      <c r="G122" s="15" t="s">
        <v>25</v>
      </c>
      <c r="H122" s="15" t="s">
        <v>483</v>
      </c>
      <c r="I122" s="15" t="s">
        <v>283</v>
      </c>
      <c r="J122" s="75" t="s">
        <v>284</v>
      </c>
      <c r="K122" s="15" t="s">
        <v>285</v>
      </c>
      <c r="L122" s="38" t="s">
        <v>264</v>
      </c>
      <c r="M122" s="15" t="s">
        <v>264</v>
      </c>
      <c r="N122" s="15" t="s">
        <v>52</v>
      </c>
      <c r="O122" s="54">
        <v>1</v>
      </c>
      <c r="P122" s="55">
        <v>535</v>
      </c>
      <c r="Q122" s="15" t="s">
        <v>30</v>
      </c>
      <c r="R122" s="54">
        <f t="shared" si="4"/>
        <v>535</v>
      </c>
      <c r="S122" s="97">
        <v>535</v>
      </c>
    </row>
    <row r="123" spans="1:19" x14ac:dyDescent="0.35">
      <c r="A123" s="15" t="s">
        <v>21</v>
      </c>
      <c r="B123" s="15" t="s">
        <v>64</v>
      </c>
      <c r="C123" s="15" t="s">
        <v>64</v>
      </c>
      <c r="D123" s="15" t="s">
        <v>23</v>
      </c>
      <c r="E123" s="15" t="s">
        <v>42</v>
      </c>
      <c r="F123" s="15" t="s">
        <v>23</v>
      </c>
      <c r="G123" s="15" t="s">
        <v>25</v>
      </c>
      <c r="H123" s="15" t="s">
        <v>484</v>
      </c>
      <c r="I123" s="15" t="s">
        <v>286</v>
      </c>
      <c r="J123" s="56" t="s">
        <v>28</v>
      </c>
      <c r="K123" s="15" t="s">
        <v>287</v>
      </c>
      <c r="L123" s="38" t="s">
        <v>264</v>
      </c>
      <c r="M123" s="15" t="s">
        <v>264</v>
      </c>
      <c r="N123" s="15" t="s">
        <v>110</v>
      </c>
      <c r="O123" s="54">
        <v>1</v>
      </c>
      <c r="P123" s="55">
        <v>214</v>
      </c>
      <c r="Q123" s="15" t="s">
        <v>30</v>
      </c>
      <c r="R123" s="54">
        <f t="shared" si="4"/>
        <v>214</v>
      </c>
      <c r="S123" s="97">
        <v>214</v>
      </c>
    </row>
    <row r="124" spans="1:19" x14ac:dyDescent="0.35">
      <c r="A124" s="15" t="s">
        <v>21</v>
      </c>
      <c r="B124" s="15" t="s">
        <v>64</v>
      </c>
      <c r="C124" s="15" t="s">
        <v>64</v>
      </c>
      <c r="D124" s="15" t="s">
        <v>23</v>
      </c>
      <c r="E124" s="15" t="s">
        <v>42</v>
      </c>
      <c r="F124" s="15" t="s">
        <v>23</v>
      </c>
      <c r="G124" s="15" t="s">
        <v>25</v>
      </c>
      <c r="H124" s="15" t="s">
        <v>484</v>
      </c>
      <c r="I124" s="15" t="s">
        <v>286</v>
      </c>
      <c r="J124" s="56" t="s">
        <v>28</v>
      </c>
      <c r="K124" s="15" t="s">
        <v>287</v>
      </c>
      <c r="L124" s="38" t="s">
        <v>264</v>
      </c>
      <c r="M124" s="15" t="s">
        <v>264</v>
      </c>
      <c r="N124" s="15" t="s">
        <v>110</v>
      </c>
      <c r="O124" s="54">
        <v>1</v>
      </c>
      <c r="P124" s="55">
        <v>214</v>
      </c>
      <c r="Q124" s="15" t="s">
        <v>30</v>
      </c>
      <c r="R124" s="54">
        <f t="shared" si="4"/>
        <v>214</v>
      </c>
      <c r="S124" s="97">
        <v>214</v>
      </c>
    </row>
    <row r="125" spans="1:19" x14ac:dyDescent="0.35">
      <c r="A125" s="15" t="s">
        <v>21</v>
      </c>
      <c r="B125" s="15" t="s">
        <v>64</v>
      </c>
      <c r="C125" s="15" t="s">
        <v>64</v>
      </c>
      <c r="D125" s="15" t="s">
        <v>23</v>
      </c>
      <c r="E125" s="15" t="s">
        <v>42</v>
      </c>
      <c r="F125" s="15" t="s">
        <v>23</v>
      </c>
      <c r="G125" s="15" t="s">
        <v>43</v>
      </c>
      <c r="H125" s="15" t="s">
        <v>44</v>
      </c>
      <c r="I125" s="15" t="s">
        <v>288</v>
      </c>
      <c r="J125" s="56" t="s">
        <v>28</v>
      </c>
      <c r="K125" s="15" t="s">
        <v>289</v>
      </c>
      <c r="L125" s="38" t="s">
        <v>290</v>
      </c>
      <c r="M125" s="15" t="s">
        <v>77</v>
      </c>
      <c r="N125" s="15" t="s">
        <v>110</v>
      </c>
      <c r="O125" s="54">
        <v>1</v>
      </c>
      <c r="P125" s="55">
        <v>18320</v>
      </c>
      <c r="Q125" s="15" t="s">
        <v>30</v>
      </c>
      <c r="R125" s="54">
        <f t="shared" si="4"/>
        <v>18320</v>
      </c>
      <c r="S125" s="97">
        <v>18320</v>
      </c>
    </row>
    <row r="126" spans="1:19" x14ac:dyDescent="0.35">
      <c r="A126" s="15" t="s">
        <v>21</v>
      </c>
      <c r="B126" s="15" t="s">
        <v>64</v>
      </c>
      <c r="C126" s="15" t="s">
        <v>64</v>
      </c>
      <c r="D126" s="15" t="s">
        <v>23</v>
      </c>
      <c r="E126" s="15" t="s">
        <v>82</v>
      </c>
      <c r="F126" s="15" t="s">
        <v>179</v>
      </c>
      <c r="G126" s="15" t="s">
        <v>180</v>
      </c>
      <c r="H126" s="15" t="s">
        <v>44</v>
      </c>
      <c r="I126" s="15" t="s">
        <v>288</v>
      </c>
      <c r="J126" s="56" t="s">
        <v>28</v>
      </c>
      <c r="K126" s="15" t="s">
        <v>289</v>
      </c>
      <c r="L126" s="38" t="s">
        <v>290</v>
      </c>
      <c r="M126" s="15" t="s">
        <v>77</v>
      </c>
      <c r="N126" s="15" t="s">
        <v>110</v>
      </c>
      <c r="O126" s="54">
        <v>1</v>
      </c>
      <c r="P126" s="55">
        <v>18319.990000000002</v>
      </c>
      <c r="Q126" s="15" t="s">
        <v>30</v>
      </c>
      <c r="R126" s="54">
        <f>O126*P126</f>
        <v>18319.990000000002</v>
      </c>
      <c r="S126" s="97">
        <v>18319.990000000002</v>
      </c>
    </row>
    <row r="127" spans="1:19" x14ac:dyDescent="0.35">
      <c r="A127" s="15" t="s">
        <v>21</v>
      </c>
      <c r="B127" s="15" t="s">
        <v>64</v>
      </c>
      <c r="C127" s="15" t="s">
        <v>64</v>
      </c>
      <c r="D127" s="15" t="s">
        <v>23</v>
      </c>
      <c r="E127" s="15" t="s">
        <v>42</v>
      </c>
      <c r="F127" s="15" t="s">
        <v>23</v>
      </c>
      <c r="G127" s="15" t="s">
        <v>25</v>
      </c>
      <c r="H127" s="15" t="s">
        <v>71</v>
      </c>
      <c r="I127" s="15" t="s">
        <v>291</v>
      </c>
      <c r="J127" s="56" t="s">
        <v>28</v>
      </c>
      <c r="K127" s="15" t="s">
        <v>292</v>
      </c>
      <c r="L127" s="38" t="s">
        <v>264</v>
      </c>
      <c r="M127" s="15" t="s">
        <v>264</v>
      </c>
      <c r="N127" s="15" t="s">
        <v>110</v>
      </c>
      <c r="O127" s="54">
        <v>1</v>
      </c>
      <c r="P127" s="55">
        <v>3493.42</v>
      </c>
      <c r="Q127" s="15" t="s">
        <v>30</v>
      </c>
      <c r="R127" s="54">
        <f t="shared" si="4"/>
        <v>3493.42</v>
      </c>
      <c r="S127" s="97">
        <v>3493.42</v>
      </c>
    </row>
    <row r="128" spans="1:19" x14ac:dyDescent="0.35">
      <c r="A128" s="15" t="s">
        <v>21</v>
      </c>
      <c r="B128" s="15" t="s">
        <v>64</v>
      </c>
      <c r="C128" s="15" t="s">
        <v>64</v>
      </c>
      <c r="D128" s="15" t="s">
        <v>23</v>
      </c>
      <c r="E128" s="15" t="s">
        <v>31</v>
      </c>
      <c r="F128" s="15" t="s">
        <v>32</v>
      </c>
      <c r="G128" s="15" t="s">
        <v>33</v>
      </c>
      <c r="H128" s="15" t="s">
        <v>96</v>
      </c>
      <c r="I128" s="15" t="s">
        <v>293</v>
      </c>
      <c r="J128" s="56" t="s">
        <v>28</v>
      </c>
      <c r="K128" s="15" t="s">
        <v>294</v>
      </c>
      <c r="L128" s="38" t="s">
        <v>264</v>
      </c>
      <c r="M128" s="15" t="s">
        <v>264</v>
      </c>
      <c r="N128" s="15" t="s">
        <v>110</v>
      </c>
      <c r="O128" s="54">
        <v>1</v>
      </c>
      <c r="P128" s="55">
        <v>1186</v>
      </c>
      <c r="Q128" s="15" t="s">
        <v>30</v>
      </c>
      <c r="R128" s="54">
        <f t="shared" si="4"/>
        <v>1186</v>
      </c>
      <c r="S128" s="97">
        <v>1186</v>
      </c>
    </row>
    <row r="129" spans="1:19" x14ac:dyDescent="0.35">
      <c r="A129" s="15" t="s">
        <v>21</v>
      </c>
      <c r="B129" s="15" t="s">
        <v>64</v>
      </c>
      <c r="C129" s="15" t="s">
        <v>64</v>
      </c>
      <c r="D129" s="15" t="s">
        <v>23</v>
      </c>
      <c r="E129" s="15" t="s">
        <v>31</v>
      </c>
      <c r="F129" s="15" t="s">
        <v>32</v>
      </c>
      <c r="G129" s="15" t="s">
        <v>33</v>
      </c>
      <c r="H129" s="15" t="s">
        <v>96</v>
      </c>
      <c r="I129" s="15" t="s">
        <v>293</v>
      </c>
      <c r="J129" s="56" t="s">
        <v>28</v>
      </c>
      <c r="K129" s="15" t="s">
        <v>294</v>
      </c>
      <c r="L129" s="38" t="s">
        <v>264</v>
      </c>
      <c r="M129" s="15" t="s">
        <v>264</v>
      </c>
      <c r="N129" s="15" t="s">
        <v>110</v>
      </c>
      <c r="O129" s="54">
        <v>1</v>
      </c>
      <c r="P129" s="55">
        <v>820</v>
      </c>
      <c r="Q129" s="15" t="s">
        <v>30</v>
      </c>
      <c r="R129" s="54">
        <f t="shared" si="4"/>
        <v>820</v>
      </c>
      <c r="S129" s="97">
        <v>820</v>
      </c>
    </row>
    <row r="130" spans="1:19" x14ac:dyDescent="0.35">
      <c r="A130" s="15" t="s">
        <v>21</v>
      </c>
      <c r="B130" s="15" t="s">
        <v>64</v>
      </c>
      <c r="C130" s="15" t="s">
        <v>64</v>
      </c>
      <c r="D130" s="15" t="s">
        <v>23</v>
      </c>
      <c r="E130" s="15" t="s">
        <v>31</v>
      </c>
      <c r="F130" s="15" t="s">
        <v>32</v>
      </c>
      <c r="G130" s="15" t="s">
        <v>33</v>
      </c>
      <c r="H130" s="15" t="s">
        <v>96</v>
      </c>
      <c r="I130" s="15" t="s">
        <v>293</v>
      </c>
      <c r="J130" s="56" t="s">
        <v>28</v>
      </c>
      <c r="K130" s="15" t="s">
        <v>294</v>
      </c>
      <c r="L130" s="38" t="s">
        <v>264</v>
      </c>
      <c r="M130" s="15" t="s">
        <v>264</v>
      </c>
      <c r="N130" s="15" t="s">
        <v>110</v>
      </c>
      <c r="O130" s="54">
        <v>1</v>
      </c>
      <c r="P130" s="55">
        <v>206.55</v>
      </c>
      <c r="Q130" s="15" t="s">
        <v>30</v>
      </c>
      <c r="R130" s="54">
        <f t="shared" si="4"/>
        <v>206.55</v>
      </c>
      <c r="S130" s="97">
        <v>206.55</v>
      </c>
    </row>
    <row r="131" spans="1:19" x14ac:dyDescent="0.35">
      <c r="A131" s="15" t="s">
        <v>21</v>
      </c>
      <c r="B131" s="15" t="s">
        <v>64</v>
      </c>
      <c r="C131" s="15" t="s">
        <v>64</v>
      </c>
      <c r="D131" s="15" t="s">
        <v>23</v>
      </c>
      <c r="E131" s="15" t="s">
        <v>42</v>
      </c>
      <c r="F131" s="15" t="s">
        <v>23</v>
      </c>
      <c r="G131" s="15" t="s">
        <v>43</v>
      </c>
      <c r="H131" s="15" t="s">
        <v>96</v>
      </c>
      <c r="I131" s="15" t="s">
        <v>293</v>
      </c>
      <c r="J131" s="56" t="s">
        <v>28</v>
      </c>
      <c r="K131" s="15" t="s">
        <v>295</v>
      </c>
      <c r="L131" s="38" t="s">
        <v>264</v>
      </c>
      <c r="M131" s="15" t="s">
        <v>264</v>
      </c>
      <c r="N131" s="15" t="s">
        <v>110</v>
      </c>
      <c r="O131" s="54">
        <v>1</v>
      </c>
      <c r="P131" s="55">
        <v>19823</v>
      </c>
      <c r="Q131" s="15" t="s">
        <v>30</v>
      </c>
      <c r="R131" s="54">
        <f t="shared" si="4"/>
        <v>19823</v>
      </c>
      <c r="S131" s="97">
        <v>19823</v>
      </c>
    </row>
    <row r="132" spans="1:19" x14ac:dyDescent="0.35">
      <c r="A132" s="15" t="s">
        <v>21</v>
      </c>
      <c r="B132" s="15" t="s">
        <v>64</v>
      </c>
      <c r="C132" s="15" t="s">
        <v>64</v>
      </c>
      <c r="D132" s="15" t="s">
        <v>23</v>
      </c>
      <c r="E132" s="15" t="s">
        <v>82</v>
      </c>
      <c r="F132" s="15" t="s">
        <v>179</v>
      </c>
      <c r="G132" s="15" t="s">
        <v>180</v>
      </c>
      <c r="H132" s="15" t="s">
        <v>96</v>
      </c>
      <c r="I132" s="15" t="s">
        <v>293</v>
      </c>
      <c r="J132" s="56" t="s">
        <v>28</v>
      </c>
      <c r="K132" s="15" t="s">
        <v>296</v>
      </c>
      <c r="L132" s="38" t="s">
        <v>264</v>
      </c>
      <c r="M132" s="15" t="s">
        <v>264</v>
      </c>
      <c r="N132" s="15" t="s">
        <v>110</v>
      </c>
      <c r="O132" s="54">
        <v>1</v>
      </c>
      <c r="P132" s="55">
        <v>19823.990000000002</v>
      </c>
      <c r="Q132" s="15" t="s">
        <v>30</v>
      </c>
      <c r="R132" s="54">
        <f t="shared" si="4"/>
        <v>19823.990000000002</v>
      </c>
      <c r="S132" s="97">
        <v>19823.990000000002</v>
      </c>
    </row>
    <row r="133" spans="1:19" x14ac:dyDescent="0.35">
      <c r="A133" s="15" t="s">
        <v>21</v>
      </c>
      <c r="B133" s="15" t="s">
        <v>64</v>
      </c>
      <c r="C133" s="15" t="s">
        <v>64</v>
      </c>
      <c r="D133" s="15" t="s">
        <v>23</v>
      </c>
      <c r="E133" s="15" t="s">
        <v>42</v>
      </c>
      <c r="F133" s="15" t="s">
        <v>23</v>
      </c>
      <c r="G133" s="15" t="s">
        <v>43</v>
      </c>
      <c r="H133" s="15" t="s">
        <v>96</v>
      </c>
      <c r="I133" s="15" t="s">
        <v>293</v>
      </c>
      <c r="J133" s="56" t="s">
        <v>28</v>
      </c>
      <c r="K133" s="15" t="s">
        <v>297</v>
      </c>
      <c r="L133" s="38" t="s">
        <v>264</v>
      </c>
      <c r="M133" s="15" t="s">
        <v>264</v>
      </c>
      <c r="N133" s="15" t="s">
        <v>110</v>
      </c>
      <c r="O133" s="54">
        <v>1</v>
      </c>
      <c r="P133" s="55">
        <v>644.67999999999995</v>
      </c>
      <c r="Q133" s="15" t="s">
        <v>30</v>
      </c>
      <c r="R133" s="54">
        <f t="shared" si="4"/>
        <v>644.67999999999995</v>
      </c>
      <c r="S133" s="97">
        <v>644.67999999999995</v>
      </c>
    </row>
    <row r="134" spans="1:19" x14ac:dyDescent="0.35">
      <c r="A134" s="15" t="s">
        <v>21</v>
      </c>
      <c r="B134" s="15" t="s">
        <v>64</v>
      </c>
      <c r="C134" s="15" t="s">
        <v>64</v>
      </c>
      <c r="D134" s="15" t="s">
        <v>23</v>
      </c>
      <c r="E134" s="15" t="s">
        <v>42</v>
      </c>
      <c r="F134" s="15" t="s">
        <v>23</v>
      </c>
      <c r="G134" s="15" t="s">
        <v>25</v>
      </c>
      <c r="H134" s="15" t="s">
        <v>486</v>
      </c>
      <c r="I134" s="15" t="s">
        <v>298</v>
      </c>
      <c r="J134" s="56" t="s">
        <v>28</v>
      </c>
      <c r="K134" s="15" t="s">
        <v>299</v>
      </c>
      <c r="L134" s="38" t="s">
        <v>264</v>
      </c>
      <c r="M134" s="15" t="s">
        <v>264</v>
      </c>
      <c r="N134" s="15" t="s">
        <v>110</v>
      </c>
      <c r="O134" s="54">
        <v>1</v>
      </c>
      <c r="P134" s="55">
        <v>2500</v>
      </c>
      <c r="Q134" s="15" t="s">
        <v>30</v>
      </c>
      <c r="R134" s="54">
        <f t="shared" si="4"/>
        <v>2500</v>
      </c>
      <c r="S134" s="97">
        <v>2500</v>
      </c>
    </row>
    <row r="135" spans="1:19" x14ac:dyDescent="0.35">
      <c r="A135" s="15" t="s">
        <v>21</v>
      </c>
      <c r="B135" s="15" t="s">
        <v>65</v>
      </c>
      <c r="C135" s="15" t="s">
        <v>65</v>
      </c>
      <c r="D135" s="15" t="s">
        <v>23</v>
      </c>
      <c r="E135" s="15" t="s">
        <v>82</v>
      </c>
      <c r="F135" s="15" t="s">
        <v>83</v>
      </c>
      <c r="G135" s="15" t="s">
        <v>25</v>
      </c>
      <c r="H135" s="15" t="s">
        <v>80</v>
      </c>
      <c r="I135" s="76" t="s">
        <v>300</v>
      </c>
      <c r="J135" s="49" t="s">
        <v>301</v>
      </c>
      <c r="K135" s="50" t="s">
        <v>302</v>
      </c>
      <c r="L135" s="48" t="s">
        <v>28</v>
      </c>
      <c r="M135" s="15" t="s">
        <v>77</v>
      </c>
      <c r="N135" s="15" t="s">
        <v>205</v>
      </c>
      <c r="O135" s="77">
        <v>1</v>
      </c>
      <c r="P135" s="78">
        <v>1025</v>
      </c>
      <c r="Q135" s="15" t="s">
        <v>30</v>
      </c>
      <c r="R135" s="59">
        <f t="shared" ref="R135:R146" si="5">S135</f>
        <v>1025</v>
      </c>
      <c r="S135" s="59">
        <f t="shared" ref="S135:S146" si="6">O135*P135</f>
        <v>1025</v>
      </c>
    </row>
    <row r="136" spans="1:19" x14ac:dyDescent="0.35">
      <c r="A136" s="15" t="s">
        <v>21</v>
      </c>
      <c r="B136" s="15" t="s">
        <v>65</v>
      </c>
      <c r="C136" s="15" t="s">
        <v>65</v>
      </c>
      <c r="D136" s="15" t="s">
        <v>23</v>
      </c>
      <c r="E136" s="15" t="s">
        <v>82</v>
      </c>
      <c r="F136" s="15" t="s">
        <v>83</v>
      </c>
      <c r="G136" s="15" t="s">
        <v>25</v>
      </c>
      <c r="H136" s="15" t="s">
        <v>80</v>
      </c>
      <c r="I136" s="76" t="s">
        <v>300</v>
      </c>
      <c r="J136" s="37" t="s">
        <v>303</v>
      </c>
      <c r="K136" s="37" t="s">
        <v>304</v>
      </c>
      <c r="L136" s="48" t="s">
        <v>28</v>
      </c>
      <c r="M136" s="15" t="s">
        <v>77</v>
      </c>
      <c r="N136" s="15" t="s">
        <v>205</v>
      </c>
      <c r="O136" s="77">
        <v>2</v>
      </c>
      <c r="P136" s="78">
        <v>1750</v>
      </c>
      <c r="Q136" s="15" t="s">
        <v>30</v>
      </c>
      <c r="R136" s="59">
        <f t="shared" si="5"/>
        <v>3500</v>
      </c>
      <c r="S136" s="59">
        <f t="shared" si="6"/>
        <v>3500</v>
      </c>
    </row>
    <row r="137" spans="1:19" x14ac:dyDescent="0.35">
      <c r="A137" s="15" t="s">
        <v>21</v>
      </c>
      <c r="B137" s="15" t="s">
        <v>65</v>
      </c>
      <c r="C137" s="15" t="s">
        <v>65</v>
      </c>
      <c r="D137" s="15" t="s">
        <v>23</v>
      </c>
      <c r="E137" s="15" t="s">
        <v>42</v>
      </c>
      <c r="F137" s="15" t="s">
        <v>23</v>
      </c>
      <c r="G137" s="15" t="s">
        <v>25</v>
      </c>
      <c r="H137" s="15" t="s">
        <v>80</v>
      </c>
      <c r="I137" s="76" t="s">
        <v>300</v>
      </c>
      <c r="J137" s="37" t="s">
        <v>305</v>
      </c>
      <c r="K137" s="37" t="s">
        <v>306</v>
      </c>
      <c r="L137" s="48" t="s">
        <v>28</v>
      </c>
      <c r="M137" s="15" t="s">
        <v>77</v>
      </c>
      <c r="N137" s="15" t="s">
        <v>52</v>
      </c>
      <c r="O137" s="77">
        <v>60</v>
      </c>
      <c r="P137" s="78">
        <v>5</v>
      </c>
      <c r="Q137" s="15" t="s">
        <v>30</v>
      </c>
      <c r="R137" s="59">
        <f t="shared" si="5"/>
        <v>300</v>
      </c>
      <c r="S137" s="59">
        <f t="shared" si="6"/>
        <v>300</v>
      </c>
    </row>
    <row r="138" spans="1:19" x14ac:dyDescent="0.35">
      <c r="A138" s="15" t="s">
        <v>21</v>
      </c>
      <c r="B138" s="15" t="s">
        <v>65</v>
      </c>
      <c r="C138" s="15" t="s">
        <v>65</v>
      </c>
      <c r="D138" s="15" t="s">
        <v>23</v>
      </c>
      <c r="E138" s="15" t="s">
        <v>82</v>
      </c>
      <c r="F138" s="15" t="s">
        <v>83</v>
      </c>
      <c r="G138" s="15" t="s">
        <v>25</v>
      </c>
      <c r="H138" s="15" t="s">
        <v>424</v>
      </c>
      <c r="I138" s="76" t="s">
        <v>307</v>
      </c>
      <c r="J138" s="37" t="s">
        <v>210</v>
      </c>
      <c r="K138" s="79" t="s">
        <v>211</v>
      </c>
      <c r="L138" s="48" t="s">
        <v>28</v>
      </c>
      <c r="M138" s="15" t="s">
        <v>77</v>
      </c>
      <c r="N138" s="15" t="s">
        <v>205</v>
      </c>
      <c r="O138" s="77">
        <v>1</v>
      </c>
      <c r="P138" s="78">
        <v>304</v>
      </c>
      <c r="Q138" s="15" t="s">
        <v>308</v>
      </c>
      <c r="R138" s="59">
        <f t="shared" si="5"/>
        <v>304</v>
      </c>
      <c r="S138" s="59">
        <f t="shared" si="6"/>
        <v>304</v>
      </c>
    </row>
    <row r="139" spans="1:19" x14ac:dyDescent="0.35">
      <c r="A139" s="15" t="s">
        <v>21</v>
      </c>
      <c r="B139" s="15" t="s">
        <v>65</v>
      </c>
      <c r="C139" s="15" t="s">
        <v>65</v>
      </c>
      <c r="D139" s="15" t="s">
        <v>23</v>
      </c>
      <c r="E139" s="15" t="s">
        <v>82</v>
      </c>
      <c r="F139" s="15" t="s">
        <v>83</v>
      </c>
      <c r="G139" s="15" t="s">
        <v>25</v>
      </c>
      <c r="H139" s="15" t="s">
        <v>424</v>
      </c>
      <c r="I139" s="76" t="s">
        <v>307</v>
      </c>
      <c r="J139" s="37" t="s">
        <v>193</v>
      </c>
      <c r="K139" s="37" t="s">
        <v>309</v>
      </c>
      <c r="L139" s="48" t="s">
        <v>28</v>
      </c>
      <c r="M139" s="15" t="s">
        <v>77</v>
      </c>
      <c r="N139" s="15" t="s">
        <v>52</v>
      </c>
      <c r="O139" s="77">
        <v>2</v>
      </c>
      <c r="P139" s="78">
        <v>295</v>
      </c>
      <c r="Q139" s="15" t="s">
        <v>30</v>
      </c>
      <c r="R139" s="59">
        <f t="shared" si="5"/>
        <v>590</v>
      </c>
      <c r="S139" s="59">
        <f t="shared" si="6"/>
        <v>590</v>
      </c>
    </row>
    <row r="140" spans="1:19" x14ac:dyDescent="0.35">
      <c r="A140" s="15" t="s">
        <v>21</v>
      </c>
      <c r="B140" s="15" t="s">
        <v>65</v>
      </c>
      <c r="C140" s="15" t="s">
        <v>65</v>
      </c>
      <c r="D140" s="15" t="s">
        <v>23</v>
      </c>
      <c r="E140" s="15" t="s">
        <v>82</v>
      </c>
      <c r="F140" s="15" t="s">
        <v>83</v>
      </c>
      <c r="G140" s="15" t="s">
        <v>25</v>
      </c>
      <c r="H140" s="15" t="s">
        <v>424</v>
      </c>
      <c r="I140" s="76" t="s">
        <v>307</v>
      </c>
      <c r="J140" s="37" t="s">
        <v>310</v>
      </c>
      <c r="K140" s="37" t="s">
        <v>311</v>
      </c>
      <c r="L140" s="48" t="s">
        <v>28</v>
      </c>
      <c r="M140" s="15" t="s">
        <v>77</v>
      </c>
      <c r="N140" s="15" t="s">
        <v>200</v>
      </c>
      <c r="O140" s="77">
        <v>4</v>
      </c>
      <c r="P140" s="78">
        <v>43</v>
      </c>
      <c r="Q140" s="15" t="s">
        <v>30</v>
      </c>
      <c r="R140" s="59">
        <f t="shared" si="5"/>
        <v>172</v>
      </c>
      <c r="S140" s="59">
        <f t="shared" si="6"/>
        <v>172</v>
      </c>
    </row>
    <row r="141" spans="1:19" x14ac:dyDescent="0.35">
      <c r="A141" s="15" t="s">
        <v>21</v>
      </c>
      <c r="B141" s="15" t="s">
        <v>65</v>
      </c>
      <c r="C141" s="15" t="s">
        <v>65</v>
      </c>
      <c r="D141" s="15" t="s">
        <v>23</v>
      </c>
      <c r="E141" s="15" t="s">
        <v>82</v>
      </c>
      <c r="F141" s="15" t="s">
        <v>83</v>
      </c>
      <c r="G141" s="15" t="s">
        <v>25</v>
      </c>
      <c r="H141" s="15" t="s">
        <v>424</v>
      </c>
      <c r="I141" s="76" t="s">
        <v>307</v>
      </c>
      <c r="J141" s="37" t="s">
        <v>312</v>
      </c>
      <c r="K141" s="37" t="s">
        <v>313</v>
      </c>
      <c r="L141" s="48" t="s">
        <v>28</v>
      </c>
      <c r="M141" s="15" t="s">
        <v>77</v>
      </c>
      <c r="N141" s="15" t="s">
        <v>52</v>
      </c>
      <c r="O141" s="77">
        <v>2</v>
      </c>
      <c r="P141" s="78">
        <v>29</v>
      </c>
      <c r="Q141" s="15" t="s">
        <v>30</v>
      </c>
      <c r="R141" s="59">
        <f t="shared" si="5"/>
        <v>58</v>
      </c>
      <c r="S141" s="59">
        <f t="shared" si="6"/>
        <v>58</v>
      </c>
    </row>
    <row r="142" spans="1:19" x14ac:dyDescent="0.35">
      <c r="A142" s="15" t="s">
        <v>21</v>
      </c>
      <c r="B142" s="15" t="s">
        <v>65</v>
      </c>
      <c r="C142" s="15" t="s">
        <v>65</v>
      </c>
      <c r="D142" s="15" t="s">
        <v>23</v>
      </c>
      <c r="E142" s="15" t="s">
        <v>82</v>
      </c>
      <c r="F142" s="15" t="s">
        <v>83</v>
      </c>
      <c r="G142" s="15" t="s">
        <v>25</v>
      </c>
      <c r="H142" s="15" t="s">
        <v>424</v>
      </c>
      <c r="I142" s="76" t="s">
        <v>307</v>
      </c>
      <c r="J142" s="37" t="s">
        <v>203</v>
      </c>
      <c r="K142" s="37" t="s">
        <v>314</v>
      </c>
      <c r="L142" s="48" t="s">
        <v>28</v>
      </c>
      <c r="M142" s="15" t="s">
        <v>77</v>
      </c>
      <c r="N142" s="15" t="s">
        <v>205</v>
      </c>
      <c r="O142" s="77">
        <v>2</v>
      </c>
      <c r="P142" s="78">
        <v>297</v>
      </c>
      <c r="Q142" s="15" t="s">
        <v>30</v>
      </c>
      <c r="R142" s="59">
        <f t="shared" si="5"/>
        <v>594</v>
      </c>
      <c r="S142" s="59">
        <f t="shared" si="6"/>
        <v>594</v>
      </c>
    </row>
    <row r="143" spans="1:19" x14ac:dyDescent="0.35">
      <c r="A143" s="15" t="s">
        <v>21</v>
      </c>
      <c r="B143" s="15" t="s">
        <v>65</v>
      </c>
      <c r="C143" s="15" t="s">
        <v>65</v>
      </c>
      <c r="D143" s="15" t="s">
        <v>23</v>
      </c>
      <c r="E143" s="15" t="s">
        <v>82</v>
      </c>
      <c r="F143" s="15" t="s">
        <v>83</v>
      </c>
      <c r="G143" s="15" t="s">
        <v>25</v>
      </c>
      <c r="H143" s="15" t="s">
        <v>424</v>
      </c>
      <c r="I143" s="76" t="s">
        <v>307</v>
      </c>
      <c r="J143" s="37" t="s">
        <v>208</v>
      </c>
      <c r="K143" s="37" t="s">
        <v>209</v>
      </c>
      <c r="L143" s="48" t="s">
        <v>28</v>
      </c>
      <c r="M143" s="15" t="s">
        <v>77</v>
      </c>
      <c r="N143" s="15" t="s">
        <v>52</v>
      </c>
      <c r="O143" s="77">
        <v>2</v>
      </c>
      <c r="P143" s="78">
        <v>19</v>
      </c>
      <c r="Q143" s="15" t="s">
        <v>30</v>
      </c>
      <c r="R143" s="59">
        <f t="shared" si="5"/>
        <v>38</v>
      </c>
      <c r="S143" s="59">
        <f t="shared" si="6"/>
        <v>38</v>
      </c>
    </row>
    <row r="144" spans="1:19" x14ac:dyDescent="0.35">
      <c r="A144" s="15" t="s">
        <v>21</v>
      </c>
      <c r="B144" s="15" t="s">
        <v>65</v>
      </c>
      <c r="C144" s="15" t="s">
        <v>65</v>
      </c>
      <c r="D144" s="15" t="s">
        <v>23</v>
      </c>
      <c r="E144" s="15" t="s">
        <v>82</v>
      </c>
      <c r="F144" s="15" t="s">
        <v>83</v>
      </c>
      <c r="G144" s="15" t="s">
        <v>25</v>
      </c>
      <c r="H144" s="15" t="s">
        <v>424</v>
      </c>
      <c r="I144" s="76" t="s">
        <v>307</v>
      </c>
      <c r="J144" s="37" t="s">
        <v>315</v>
      </c>
      <c r="K144" s="37" t="s">
        <v>316</v>
      </c>
      <c r="L144" s="48" t="s">
        <v>28</v>
      </c>
      <c r="M144" s="15" t="s">
        <v>77</v>
      </c>
      <c r="N144" s="15" t="s">
        <v>52</v>
      </c>
      <c r="O144" s="77">
        <v>40</v>
      </c>
      <c r="P144" s="78">
        <v>2</v>
      </c>
      <c r="Q144" s="15" t="s">
        <v>30</v>
      </c>
      <c r="R144" s="59">
        <f t="shared" si="5"/>
        <v>80</v>
      </c>
      <c r="S144" s="59">
        <f t="shared" si="6"/>
        <v>80</v>
      </c>
    </row>
    <row r="145" spans="1:19" x14ac:dyDescent="0.35">
      <c r="A145" s="15" t="s">
        <v>21</v>
      </c>
      <c r="B145" s="15" t="s">
        <v>65</v>
      </c>
      <c r="C145" s="15" t="s">
        <v>65</v>
      </c>
      <c r="D145" s="15" t="s">
        <v>23</v>
      </c>
      <c r="E145" s="15" t="s">
        <v>82</v>
      </c>
      <c r="F145" s="15" t="s">
        <v>83</v>
      </c>
      <c r="G145" s="15" t="s">
        <v>25</v>
      </c>
      <c r="H145" s="15" t="s">
        <v>424</v>
      </c>
      <c r="I145" s="76" t="s">
        <v>307</v>
      </c>
      <c r="J145" s="37" t="s">
        <v>317</v>
      </c>
      <c r="K145" s="37" t="s">
        <v>318</v>
      </c>
      <c r="L145" s="48" t="s">
        <v>28</v>
      </c>
      <c r="M145" s="15" t="s">
        <v>77</v>
      </c>
      <c r="N145" s="15" t="s">
        <v>52</v>
      </c>
      <c r="O145" s="77">
        <v>2</v>
      </c>
      <c r="P145" s="78">
        <v>48</v>
      </c>
      <c r="Q145" s="15" t="s">
        <v>30</v>
      </c>
      <c r="R145" s="59">
        <f t="shared" si="5"/>
        <v>96</v>
      </c>
      <c r="S145" s="59">
        <f t="shared" si="6"/>
        <v>96</v>
      </c>
    </row>
    <row r="146" spans="1:19" x14ac:dyDescent="0.35">
      <c r="A146" s="15" t="s">
        <v>21</v>
      </c>
      <c r="B146" s="15" t="s">
        <v>65</v>
      </c>
      <c r="C146" s="15" t="s">
        <v>65</v>
      </c>
      <c r="D146" s="15" t="s">
        <v>23</v>
      </c>
      <c r="E146" s="15" t="s">
        <v>82</v>
      </c>
      <c r="F146" s="15" t="s">
        <v>83</v>
      </c>
      <c r="G146" s="15" t="s">
        <v>25</v>
      </c>
      <c r="H146" s="15" t="s">
        <v>424</v>
      </c>
      <c r="I146" s="76" t="s">
        <v>307</v>
      </c>
      <c r="J146" s="37" t="s">
        <v>319</v>
      </c>
      <c r="K146" s="37" t="s">
        <v>320</v>
      </c>
      <c r="L146" s="48" t="s">
        <v>28</v>
      </c>
      <c r="M146" s="15" t="s">
        <v>77</v>
      </c>
      <c r="N146" s="15" t="s">
        <v>200</v>
      </c>
      <c r="O146" s="77">
        <v>2</v>
      </c>
      <c r="P146" s="78">
        <v>43</v>
      </c>
      <c r="Q146" s="15" t="s">
        <v>30</v>
      </c>
      <c r="R146" s="59">
        <f t="shared" si="5"/>
        <v>86</v>
      </c>
      <c r="S146" s="59">
        <f t="shared" si="6"/>
        <v>86</v>
      </c>
    </row>
    <row r="147" spans="1:19" x14ac:dyDescent="0.35">
      <c r="A147" s="15" t="s">
        <v>21</v>
      </c>
      <c r="B147" s="15" t="s">
        <v>65</v>
      </c>
      <c r="C147" s="15" t="s">
        <v>65</v>
      </c>
      <c r="D147" s="15" t="s">
        <v>23</v>
      </c>
      <c r="E147" s="15" t="s">
        <v>82</v>
      </c>
      <c r="F147" s="15" t="s">
        <v>83</v>
      </c>
      <c r="G147" s="15" t="s">
        <v>25</v>
      </c>
      <c r="H147" s="15" t="s">
        <v>424</v>
      </c>
      <c r="I147" s="76" t="s">
        <v>307</v>
      </c>
      <c r="J147" s="37" t="s">
        <v>321</v>
      </c>
      <c r="K147" s="37" t="s">
        <v>322</v>
      </c>
      <c r="L147" s="48" t="s">
        <v>28</v>
      </c>
      <c r="M147" s="15" t="s">
        <v>77</v>
      </c>
      <c r="N147" s="15" t="s">
        <v>52</v>
      </c>
      <c r="O147" s="77">
        <v>4</v>
      </c>
      <c r="P147" s="78">
        <v>60</v>
      </c>
      <c r="Q147" s="15" t="s">
        <v>30</v>
      </c>
      <c r="R147" s="59">
        <f>S147</f>
        <v>240</v>
      </c>
      <c r="S147" s="59">
        <f>O147*P147</f>
        <v>240</v>
      </c>
    </row>
    <row r="148" spans="1:19" x14ac:dyDescent="0.35">
      <c r="A148" s="15" t="s">
        <v>21</v>
      </c>
      <c r="B148" s="15" t="s">
        <v>65</v>
      </c>
      <c r="C148" s="15" t="s">
        <v>65</v>
      </c>
      <c r="D148" s="15" t="s">
        <v>23</v>
      </c>
      <c r="E148" s="15" t="s">
        <v>82</v>
      </c>
      <c r="F148" s="15" t="s">
        <v>83</v>
      </c>
      <c r="G148" s="15" t="s">
        <v>25</v>
      </c>
      <c r="H148" s="15" t="s">
        <v>424</v>
      </c>
      <c r="I148" s="76" t="s">
        <v>307</v>
      </c>
      <c r="J148" s="37" t="s">
        <v>323</v>
      </c>
      <c r="K148" s="37" t="s">
        <v>324</v>
      </c>
      <c r="L148" s="48" t="s">
        <v>28</v>
      </c>
      <c r="M148" s="15" t="s">
        <v>77</v>
      </c>
      <c r="N148" s="15" t="s">
        <v>52</v>
      </c>
      <c r="O148" s="77">
        <v>2</v>
      </c>
      <c r="P148" s="78">
        <v>60</v>
      </c>
      <c r="Q148" s="15" t="s">
        <v>30</v>
      </c>
      <c r="R148" s="59">
        <f t="shared" ref="R148:R149" si="7">S148</f>
        <v>120</v>
      </c>
      <c r="S148" s="59">
        <f t="shared" ref="S148:S149" si="8">O148*P148</f>
        <v>120</v>
      </c>
    </row>
    <row r="149" spans="1:19" x14ac:dyDescent="0.35">
      <c r="A149" s="15" t="s">
        <v>21</v>
      </c>
      <c r="B149" s="15" t="s">
        <v>65</v>
      </c>
      <c r="C149" s="15" t="s">
        <v>65</v>
      </c>
      <c r="D149" s="15" t="s">
        <v>23</v>
      </c>
      <c r="E149" s="15" t="s">
        <v>42</v>
      </c>
      <c r="F149" s="15" t="s">
        <v>23</v>
      </c>
      <c r="G149" s="15" t="s">
        <v>25</v>
      </c>
      <c r="H149" s="15" t="s">
        <v>482</v>
      </c>
      <c r="I149" s="38" t="s">
        <v>325</v>
      </c>
      <c r="J149" s="37" t="s">
        <v>326</v>
      </c>
      <c r="K149" s="37" t="s">
        <v>327</v>
      </c>
      <c r="L149" s="48" t="s">
        <v>28</v>
      </c>
      <c r="M149" s="15" t="s">
        <v>77</v>
      </c>
      <c r="N149" s="15" t="s">
        <v>52</v>
      </c>
      <c r="O149" s="77">
        <v>2</v>
      </c>
      <c r="P149" s="78">
        <v>146</v>
      </c>
      <c r="Q149" s="15" t="s">
        <v>328</v>
      </c>
      <c r="R149" s="59">
        <f t="shared" si="7"/>
        <v>292</v>
      </c>
      <c r="S149" s="59">
        <f t="shared" si="8"/>
        <v>292</v>
      </c>
    </row>
    <row r="150" spans="1:19" x14ac:dyDescent="0.35">
      <c r="A150" s="15" t="s">
        <v>21</v>
      </c>
      <c r="B150" s="15" t="s">
        <v>65</v>
      </c>
      <c r="C150" s="15" t="s">
        <v>65</v>
      </c>
      <c r="D150" s="15" t="s">
        <v>23</v>
      </c>
      <c r="E150" s="15" t="s">
        <v>31</v>
      </c>
      <c r="F150" s="15" t="s">
        <v>32</v>
      </c>
      <c r="G150" s="15" t="s">
        <v>33</v>
      </c>
      <c r="H150" s="15" t="s">
        <v>34</v>
      </c>
      <c r="I150" s="38" t="s">
        <v>329</v>
      </c>
      <c r="J150" s="21" t="s">
        <v>36</v>
      </c>
      <c r="K150" s="16" t="s">
        <v>330</v>
      </c>
      <c r="L150" s="39" t="s">
        <v>331</v>
      </c>
      <c r="M150" s="15" t="s">
        <v>77</v>
      </c>
      <c r="N150" s="15" t="s">
        <v>29</v>
      </c>
      <c r="O150" s="58">
        <v>1</v>
      </c>
      <c r="P150" s="78">
        <v>10207</v>
      </c>
      <c r="Q150" s="15" t="s">
        <v>30</v>
      </c>
      <c r="R150" s="59">
        <f>S150</f>
        <v>10207</v>
      </c>
      <c r="S150" s="59">
        <f>O150*P150</f>
        <v>10207</v>
      </c>
    </row>
    <row r="151" spans="1:19" x14ac:dyDescent="0.35">
      <c r="A151" s="15" t="s">
        <v>21</v>
      </c>
      <c r="B151" s="15" t="s">
        <v>65</v>
      </c>
      <c r="C151" s="15" t="s">
        <v>65</v>
      </c>
      <c r="D151" s="15" t="s">
        <v>23</v>
      </c>
      <c r="E151" s="15" t="s">
        <v>42</v>
      </c>
      <c r="F151" s="15" t="s">
        <v>23</v>
      </c>
      <c r="G151" s="15" t="s">
        <v>25</v>
      </c>
      <c r="H151" s="15" t="s">
        <v>84</v>
      </c>
      <c r="I151" s="38" t="s">
        <v>332</v>
      </c>
      <c r="J151" s="37" t="s">
        <v>333</v>
      </c>
      <c r="K151" s="49" t="s">
        <v>334</v>
      </c>
      <c r="L151" s="48" t="s">
        <v>28</v>
      </c>
      <c r="M151" s="15" t="s">
        <v>77</v>
      </c>
      <c r="N151" s="15" t="s">
        <v>52</v>
      </c>
      <c r="O151" s="77">
        <v>1</v>
      </c>
      <c r="P151" s="78">
        <v>391</v>
      </c>
      <c r="Q151" s="15" t="s">
        <v>308</v>
      </c>
      <c r="R151" s="59">
        <f t="shared" ref="R151:R159" si="9">S151</f>
        <v>391</v>
      </c>
      <c r="S151" s="59">
        <f t="shared" ref="S151:S155" si="10">O151*P151</f>
        <v>391</v>
      </c>
    </row>
    <row r="152" spans="1:19" x14ac:dyDescent="0.35">
      <c r="A152" s="15" t="s">
        <v>21</v>
      </c>
      <c r="B152" s="15" t="s">
        <v>65</v>
      </c>
      <c r="C152" s="15" t="s">
        <v>65</v>
      </c>
      <c r="D152" s="15" t="s">
        <v>23</v>
      </c>
      <c r="E152" s="15" t="s">
        <v>42</v>
      </c>
      <c r="F152" s="15" t="s">
        <v>23</v>
      </c>
      <c r="G152" s="15" t="s">
        <v>25</v>
      </c>
      <c r="H152" s="15" t="s">
        <v>100</v>
      </c>
      <c r="I152" s="48" t="s">
        <v>335</v>
      </c>
      <c r="J152" s="80" t="s">
        <v>336</v>
      </c>
      <c r="K152" s="51" t="s">
        <v>337</v>
      </c>
      <c r="L152" s="48" t="s">
        <v>28</v>
      </c>
      <c r="M152" s="15" t="s">
        <v>77</v>
      </c>
      <c r="N152" s="15" t="s">
        <v>110</v>
      </c>
      <c r="O152" s="81">
        <v>3</v>
      </c>
      <c r="P152" s="82">
        <v>754</v>
      </c>
      <c r="Q152" s="15" t="s">
        <v>30</v>
      </c>
      <c r="R152" s="59">
        <f t="shared" si="9"/>
        <v>2262</v>
      </c>
      <c r="S152" s="82">
        <f t="shared" si="10"/>
        <v>2262</v>
      </c>
    </row>
    <row r="153" spans="1:19" x14ac:dyDescent="0.35">
      <c r="A153" s="15" t="s">
        <v>21</v>
      </c>
      <c r="B153" s="15" t="s">
        <v>65</v>
      </c>
      <c r="C153" s="15" t="s">
        <v>65</v>
      </c>
      <c r="D153" s="15" t="s">
        <v>23</v>
      </c>
      <c r="E153" s="15" t="s">
        <v>42</v>
      </c>
      <c r="F153" s="15" t="s">
        <v>23</v>
      </c>
      <c r="G153" s="15" t="s">
        <v>43</v>
      </c>
      <c r="H153" s="15" t="s">
        <v>100</v>
      </c>
      <c r="I153" s="48" t="s">
        <v>335</v>
      </c>
      <c r="J153" s="80" t="s">
        <v>336</v>
      </c>
      <c r="K153" s="51" t="s">
        <v>338</v>
      </c>
      <c r="L153" s="51">
        <v>5469</v>
      </c>
      <c r="M153" s="15" t="s">
        <v>62</v>
      </c>
      <c r="N153" s="15" t="s">
        <v>110</v>
      </c>
      <c r="O153" s="81">
        <v>1</v>
      </c>
      <c r="P153" s="82">
        <v>2623</v>
      </c>
      <c r="Q153" s="15" t="s">
        <v>30</v>
      </c>
      <c r="R153" s="59">
        <f t="shared" si="9"/>
        <v>2623</v>
      </c>
      <c r="S153" s="82">
        <f t="shared" si="10"/>
        <v>2623</v>
      </c>
    </row>
    <row r="154" spans="1:19" x14ac:dyDescent="0.35">
      <c r="A154" s="15" t="s">
        <v>21</v>
      </c>
      <c r="B154" s="15" t="s">
        <v>65</v>
      </c>
      <c r="C154" s="15" t="s">
        <v>65</v>
      </c>
      <c r="D154" s="15" t="s">
        <v>23</v>
      </c>
      <c r="E154" s="15" t="s">
        <v>42</v>
      </c>
      <c r="F154" s="15" t="s">
        <v>23</v>
      </c>
      <c r="G154" s="15" t="s">
        <v>25</v>
      </c>
      <c r="H154" s="15" t="s">
        <v>59</v>
      </c>
      <c r="I154" s="38" t="s">
        <v>339</v>
      </c>
      <c r="J154" s="80" t="s">
        <v>336</v>
      </c>
      <c r="K154" s="57" t="s">
        <v>339</v>
      </c>
      <c r="L154" s="38" t="s">
        <v>340</v>
      </c>
      <c r="M154" s="15" t="s">
        <v>62</v>
      </c>
      <c r="N154" s="15" t="s">
        <v>110</v>
      </c>
      <c r="O154" s="60">
        <v>1</v>
      </c>
      <c r="P154" s="61">
        <v>1678.2</v>
      </c>
      <c r="Q154" s="15" t="s">
        <v>30</v>
      </c>
      <c r="R154" s="62">
        <f t="shared" si="9"/>
        <v>1678.2</v>
      </c>
      <c r="S154" s="62">
        <f t="shared" si="10"/>
        <v>1678.2</v>
      </c>
    </row>
    <row r="155" spans="1:19" x14ac:dyDescent="0.35">
      <c r="A155" s="15" t="s">
        <v>21</v>
      </c>
      <c r="B155" s="15" t="s">
        <v>65</v>
      </c>
      <c r="C155" s="15" t="s">
        <v>65</v>
      </c>
      <c r="D155" s="15" t="s">
        <v>23</v>
      </c>
      <c r="E155" s="15" t="s">
        <v>42</v>
      </c>
      <c r="F155" s="15" t="s">
        <v>23</v>
      </c>
      <c r="G155" s="15" t="s">
        <v>25</v>
      </c>
      <c r="H155" s="15" t="s">
        <v>74</v>
      </c>
      <c r="I155" s="16" t="s">
        <v>341</v>
      </c>
      <c r="J155" s="63" t="s">
        <v>336</v>
      </c>
      <c r="K155" s="52" t="s">
        <v>342</v>
      </c>
      <c r="L155" s="40" t="s">
        <v>343</v>
      </c>
      <c r="M155" s="15" t="s">
        <v>77</v>
      </c>
      <c r="N155" s="15" t="s">
        <v>110</v>
      </c>
      <c r="O155" s="58">
        <v>1</v>
      </c>
      <c r="P155" s="82">
        <v>6960</v>
      </c>
      <c r="Q155" s="15" t="s">
        <v>344</v>
      </c>
      <c r="R155" s="59">
        <f t="shared" si="9"/>
        <v>6960</v>
      </c>
      <c r="S155" s="59">
        <f t="shared" si="10"/>
        <v>6960</v>
      </c>
    </row>
    <row r="156" spans="1:19" x14ac:dyDescent="0.35">
      <c r="A156" s="15" t="s">
        <v>21</v>
      </c>
      <c r="B156" s="15" t="s">
        <v>65</v>
      </c>
      <c r="C156" s="15" t="s">
        <v>65</v>
      </c>
      <c r="D156" s="15" t="s">
        <v>23</v>
      </c>
      <c r="E156" s="15" t="s">
        <v>42</v>
      </c>
      <c r="F156" s="15" t="s">
        <v>23</v>
      </c>
      <c r="G156" s="15" t="s">
        <v>25</v>
      </c>
      <c r="H156" s="15" t="s">
        <v>356</v>
      </c>
      <c r="I156" s="16" t="s">
        <v>345</v>
      </c>
      <c r="J156" s="63" t="s">
        <v>336</v>
      </c>
      <c r="K156" s="52" t="s">
        <v>346</v>
      </c>
      <c r="L156" s="39" t="s">
        <v>331</v>
      </c>
      <c r="M156" s="15" t="s">
        <v>77</v>
      </c>
      <c r="N156" s="15" t="s">
        <v>110</v>
      </c>
      <c r="O156" s="58">
        <v>1</v>
      </c>
      <c r="P156" s="64">
        <v>236.8</v>
      </c>
      <c r="Q156" s="15" t="s">
        <v>30</v>
      </c>
      <c r="R156" s="62">
        <f t="shared" si="9"/>
        <v>236.8</v>
      </c>
      <c r="S156" s="62">
        <v>236.8</v>
      </c>
    </row>
    <row r="157" spans="1:19" x14ac:dyDescent="0.35">
      <c r="A157" s="15" t="s">
        <v>21</v>
      </c>
      <c r="B157" s="15" t="s">
        <v>65</v>
      </c>
      <c r="C157" s="15" t="s">
        <v>65</v>
      </c>
      <c r="D157" s="15" t="s">
        <v>23</v>
      </c>
      <c r="E157" s="15" t="s">
        <v>42</v>
      </c>
      <c r="F157" s="15" t="s">
        <v>23</v>
      </c>
      <c r="G157" s="15" t="s">
        <v>43</v>
      </c>
      <c r="H157" s="15" t="s">
        <v>44</v>
      </c>
      <c r="I157" s="53" t="s">
        <v>347</v>
      </c>
      <c r="J157" s="80" t="s">
        <v>336</v>
      </c>
      <c r="K157" s="53" t="s">
        <v>348</v>
      </c>
      <c r="L157" s="41" t="s">
        <v>349</v>
      </c>
      <c r="M157" s="15" t="s">
        <v>77</v>
      </c>
      <c r="N157" s="15" t="s">
        <v>110</v>
      </c>
      <c r="O157" s="83">
        <v>1</v>
      </c>
      <c r="P157" s="78">
        <v>30330</v>
      </c>
      <c r="Q157" s="15" t="s">
        <v>30</v>
      </c>
      <c r="R157" s="59">
        <f t="shared" si="9"/>
        <v>30330</v>
      </c>
      <c r="S157" s="59">
        <f t="shared" ref="S157:S158" si="11">O157*P157</f>
        <v>30330</v>
      </c>
    </row>
    <row r="158" spans="1:19" x14ac:dyDescent="0.35">
      <c r="A158" s="15" t="s">
        <v>21</v>
      </c>
      <c r="B158" s="15" t="s">
        <v>65</v>
      </c>
      <c r="C158" s="15" t="s">
        <v>65</v>
      </c>
      <c r="D158" s="15" t="s">
        <v>23</v>
      </c>
      <c r="E158" s="15" t="s">
        <v>42</v>
      </c>
      <c r="F158" s="15" t="s">
        <v>23</v>
      </c>
      <c r="G158" s="15" t="s">
        <v>43</v>
      </c>
      <c r="H158" s="15" t="s">
        <v>96</v>
      </c>
      <c r="I158" s="53" t="s">
        <v>350</v>
      </c>
      <c r="J158" s="84" t="s">
        <v>336</v>
      </c>
      <c r="K158" s="53" t="s">
        <v>351</v>
      </c>
      <c r="L158" s="40" t="s">
        <v>352</v>
      </c>
      <c r="M158" s="15" t="s">
        <v>77</v>
      </c>
      <c r="N158" s="15" t="s">
        <v>110</v>
      </c>
      <c r="O158" s="83">
        <v>1</v>
      </c>
      <c r="P158" s="78">
        <v>29420</v>
      </c>
      <c r="Q158" s="15" t="s">
        <v>30</v>
      </c>
      <c r="R158" s="59">
        <f t="shared" si="9"/>
        <v>29420</v>
      </c>
      <c r="S158" s="59">
        <f t="shared" si="11"/>
        <v>29420</v>
      </c>
    </row>
    <row r="159" spans="1:19" x14ac:dyDescent="0.35">
      <c r="A159" s="15" t="s">
        <v>21</v>
      </c>
      <c r="B159" s="15" t="s">
        <v>66</v>
      </c>
      <c r="C159" s="15" t="s">
        <v>353</v>
      </c>
      <c r="D159" s="15" t="s">
        <v>23</v>
      </c>
      <c r="E159" s="15" t="s">
        <v>42</v>
      </c>
      <c r="F159" s="15" t="s">
        <v>23</v>
      </c>
      <c r="G159" s="15" t="s">
        <v>25</v>
      </c>
      <c r="H159" s="15" t="s">
        <v>26</v>
      </c>
      <c r="I159" s="15" t="s">
        <v>27</v>
      </c>
      <c r="J159" s="65" t="s">
        <v>235</v>
      </c>
      <c r="K159" s="15" t="s">
        <v>354</v>
      </c>
      <c r="L159" s="15" t="s">
        <v>328</v>
      </c>
      <c r="M159" s="15" t="s">
        <v>28</v>
      </c>
      <c r="N159" s="15" t="s">
        <v>52</v>
      </c>
      <c r="O159" s="83">
        <v>6</v>
      </c>
      <c r="P159" s="78">
        <v>33</v>
      </c>
      <c r="Q159" s="15" t="s">
        <v>355</v>
      </c>
      <c r="R159" s="59">
        <f t="shared" si="9"/>
        <v>198</v>
      </c>
      <c r="S159" s="59">
        <v>198</v>
      </c>
    </row>
    <row r="160" spans="1:19" x14ac:dyDescent="0.35">
      <c r="A160" s="15" t="s">
        <v>21</v>
      </c>
      <c r="B160" s="15" t="s">
        <v>66</v>
      </c>
      <c r="C160" s="15" t="s">
        <v>353</v>
      </c>
      <c r="D160" s="15" t="s">
        <v>23</v>
      </c>
      <c r="E160" s="15" t="s">
        <v>42</v>
      </c>
      <c r="F160" s="15" t="s">
        <v>23</v>
      </c>
      <c r="G160" s="15" t="s">
        <v>25</v>
      </c>
      <c r="H160" s="15" t="s">
        <v>26</v>
      </c>
      <c r="I160" s="15" t="s">
        <v>27</v>
      </c>
      <c r="J160" s="65" t="s">
        <v>235</v>
      </c>
      <c r="K160" s="15" t="s">
        <v>354</v>
      </c>
      <c r="L160" s="15" t="s">
        <v>328</v>
      </c>
      <c r="M160" s="15" t="s">
        <v>28</v>
      </c>
      <c r="N160" s="15" t="s">
        <v>52</v>
      </c>
      <c r="O160" s="83">
        <v>8</v>
      </c>
      <c r="P160" s="78">
        <v>33</v>
      </c>
      <c r="Q160" s="15" t="s">
        <v>355</v>
      </c>
      <c r="R160" s="59">
        <v>264</v>
      </c>
      <c r="S160" s="59">
        <v>264</v>
      </c>
    </row>
    <row r="161" spans="1:19" x14ac:dyDescent="0.35">
      <c r="A161" s="15" t="s">
        <v>21</v>
      </c>
      <c r="B161" s="15" t="s">
        <v>66</v>
      </c>
      <c r="C161" s="15" t="s">
        <v>353</v>
      </c>
      <c r="D161" s="15" t="s">
        <v>23</v>
      </c>
      <c r="E161" s="15" t="s">
        <v>42</v>
      </c>
      <c r="F161" s="15" t="s">
        <v>23</v>
      </c>
      <c r="G161" s="15" t="s">
        <v>25</v>
      </c>
      <c r="H161" s="15" t="s">
        <v>26</v>
      </c>
      <c r="I161" s="15" t="s">
        <v>27</v>
      </c>
      <c r="J161" s="65" t="s">
        <v>235</v>
      </c>
      <c r="K161" s="15" t="s">
        <v>354</v>
      </c>
      <c r="L161" s="15" t="s">
        <v>328</v>
      </c>
      <c r="M161" s="15" t="s">
        <v>28</v>
      </c>
      <c r="N161" s="15" t="s">
        <v>52</v>
      </c>
      <c r="O161" s="83">
        <v>6</v>
      </c>
      <c r="P161" s="78">
        <v>33</v>
      </c>
      <c r="Q161" s="15" t="s">
        <v>355</v>
      </c>
      <c r="R161" s="59">
        <v>198</v>
      </c>
      <c r="S161" s="59">
        <v>198</v>
      </c>
    </row>
    <row r="162" spans="1:19" x14ac:dyDescent="0.35">
      <c r="A162" s="15" t="s">
        <v>21</v>
      </c>
      <c r="B162" s="15" t="s">
        <v>66</v>
      </c>
      <c r="C162" s="15" t="s">
        <v>353</v>
      </c>
      <c r="D162" s="15" t="s">
        <v>23</v>
      </c>
      <c r="E162" s="15" t="s">
        <v>42</v>
      </c>
      <c r="F162" s="15" t="s">
        <v>23</v>
      </c>
      <c r="G162" s="15" t="s">
        <v>25</v>
      </c>
      <c r="H162" s="15" t="s">
        <v>356</v>
      </c>
      <c r="I162" s="15" t="s">
        <v>357</v>
      </c>
      <c r="J162" s="66" t="s">
        <v>28</v>
      </c>
      <c r="K162" s="15" t="s">
        <v>358</v>
      </c>
      <c r="L162" s="15" t="s">
        <v>359</v>
      </c>
      <c r="M162" s="15" t="s">
        <v>360</v>
      </c>
      <c r="N162" s="15" t="s">
        <v>110</v>
      </c>
      <c r="O162" s="83">
        <v>1</v>
      </c>
      <c r="P162" s="78">
        <v>173</v>
      </c>
      <c r="Q162" s="15" t="s">
        <v>355</v>
      </c>
      <c r="R162" s="59">
        <v>173</v>
      </c>
      <c r="S162" s="59">
        <v>173</v>
      </c>
    </row>
    <row r="163" spans="1:19" x14ac:dyDescent="0.35">
      <c r="A163" s="15" t="s">
        <v>21</v>
      </c>
      <c r="B163" s="15" t="s">
        <v>66</v>
      </c>
      <c r="C163" s="15" t="s">
        <v>353</v>
      </c>
      <c r="D163" s="15" t="s">
        <v>23</v>
      </c>
      <c r="E163" s="15" t="s">
        <v>42</v>
      </c>
      <c r="F163" s="15" t="s">
        <v>23</v>
      </c>
      <c r="G163" s="15" t="s">
        <v>25</v>
      </c>
      <c r="H163" s="15" t="s">
        <v>361</v>
      </c>
      <c r="I163" s="15" t="s">
        <v>362</v>
      </c>
      <c r="J163" s="66" t="s">
        <v>28</v>
      </c>
      <c r="K163" s="15" t="s">
        <v>363</v>
      </c>
      <c r="L163" s="15" t="s">
        <v>328</v>
      </c>
      <c r="M163" s="15" t="s">
        <v>28</v>
      </c>
      <c r="N163" s="15" t="s">
        <v>110</v>
      </c>
      <c r="O163" s="83">
        <v>1</v>
      </c>
      <c r="P163" s="78">
        <v>5800</v>
      </c>
      <c r="Q163" s="15" t="s">
        <v>355</v>
      </c>
      <c r="R163" s="59">
        <v>5800</v>
      </c>
      <c r="S163" s="59">
        <v>5800</v>
      </c>
    </row>
    <row r="164" spans="1:19" x14ac:dyDescent="0.35">
      <c r="A164" s="15" t="s">
        <v>21</v>
      </c>
      <c r="B164" s="15" t="s">
        <v>66</v>
      </c>
      <c r="C164" s="15" t="s">
        <v>353</v>
      </c>
      <c r="D164" s="15" t="s">
        <v>23</v>
      </c>
      <c r="E164" s="15" t="s">
        <v>42</v>
      </c>
      <c r="F164" s="15" t="s">
        <v>23</v>
      </c>
      <c r="G164" s="15" t="s">
        <v>43</v>
      </c>
      <c r="H164" s="15" t="s">
        <v>26</v>
      </c>
      <c r="I164" s="15" t="s">
        <v>27</v>
      </c>
      <c r="J164" s="65" t="s">
        <v>235</v>
      </c>
      <c r="K164" s="15" t="s">
        <v>354</v>
      </c>
      <c r="L164" s="15" t="s">
        <v>328</v>
      </c>
      <c r="M164" s="15" t="s">
        <v>28</v>
      </c>
      <c r="N164" s="15" t="s">
        <v>52</v>
      </c>
      <c r="O164" s="83">
        <v>6</v>
      </c>
      <c r="P164" s="78">
        <v>33</v>
      </c>
      <c r="Q164" s="15" t="s">
        <v>355</v>
      </c>
      <c r="R164" s="59">
        <v>198</v>
      </c>
      <c r="S164" s="59">
        <v>198</v>
      </c>
    </row>
    <row r="165" spans="1:19" x14ac:dyDescent="0.35">
      <c r="A165" s="15" t="s">
        <v>21</v>
      </c>
      <c r="B165" s="15" t="s">
        <v>66</v>
      </c>
      <c r="C165" s="15" t="s">
        <v>353</v>
      </c>
      <c r="D165" s="15" t="s">
        <v>23</v>
      </c>
      <c r="E165" s="15" t="s">
        <v>42</v>
      </c>
      <c r="F165" s="15" t="s">
        <v>23</v>
      </c>
      <c r="G165" s="15" t="s">
        <v>43</v>
      </c>
      <c r="H165" s="15" t="s">
        <v>26</v>
      </c>
      <c r="I165" s="15" t="s">
        <v>27</v>
      </c>
      <c r="J165" s="65" t="s">
        <v>235</v>
      </c>
      <c r="K165" s="15" t="s">
        <v>354</v>
      </c>
      <c r="L165" s="15" t="s">
        <v>328</v>
      </c>
      <c r="M165" s="15" t="s">
        <v>28</v>
      </c>
      <c r="N165" s="15" t="s">
        <v>52</v>
      </c>
      <c r="O165" s="83">
        <v>2</v>
      </c>
      <c r="P165" s="78">
        <v>33</v>
      </c>
      <c r="Q165" s="15" t="s">
        <v>355</v>
      </c>
      <c r="R165" s="59">
        <v>66</v>
      </c>
      <c r="S165" s="59">
        <v>66</v>
      </c>
    </row>
    <row r="166" spans="1:19" x14ac:dyDescent="0.35">
      <c r="A166" s="15" t="s">
        <v>21</v>
      </c>
      <c r="B166" s="15" t="s">
        <v>66</v>
      </c>
      <c r="C166" s="15" t="s">
        <v>353</v>
      </c>
      <c r="D166" s="15" t="s">
        <v>23</v>
      </c>
      <c r="E166" s="15" t="s">
        <v>42</v>
      </c>
      <c r="F166" s="15" t="s">
        <v>23</v>
      </c>
      <c r="G166" s="15" t="s">
        <v>43</v>
      </c>
      <c r="H166" s="15" t="s">
        <v>59</v>
      </c>
      <c r="I166" s="15" t="s">
        <v>60</v>
      </c>
      <c r="J166" s="67" t="s">
        <v>28</v>
      </c>
      <c r="K166" s="15" t="s">
        <v>364</v>
      </c>
      <c r="L166" s="15" t="s">
        <v>328</v>
      </c>
      <c r="M166" s="15" t="s">
        <v>28</v>
      </c>
      <c r="N166" s="15" t="s">
        <v>110</v>
      </c>
      <c r="O166" s="83">
        <v>1</v>
      </c>
      <c r="P166" s="78">
        <v>763</v>
      </c>
      <c r="Q166" s="15" t="s">
        <v>355</v>
      </c>
      <c r="R166" s="59">
        <v>763</v>
      </c>
      <c r="S166" s="59">
        <v>763</v>
      </c>
    </row>
    <row r="167" spans="1:19" x14ac:dyDescent="0.35">
      <c r="A167" s="15" t="s">
        <v>21</v>
      </c>
      <c r="B167" s="15" t="s">
        <v>66</v>
      </c>
      <c r="C167" s="15" t="s">
        <v>353</v>
      </c>
      <c r="D167" s="15" t="s">
        <v>23</v>
      </c>
      <c r="E167" s="15" t="s">
        <v>42</v>
      </c>
      <c r="F167" s="15" t="s">
        <v>23</v>
      </c>
      <c r="G167" s="15" t="s">
        <v>43</v>
      </c>
      <c r="H167" s="15" t="s">
        <v>44</v>
      </c>
      <c r="I167" s="15" t="s">
        <v>45</v>
      </c>
      <c r="J167" s="67" t="s">
        <v>28</v>
      </c>
      <c r="K167" s="15" t="s">
        <v>365</v>
      </c>
      <c r="L167" s="15" t="s">
        <v>359</v>
      </c>
      <c r="M167" s="15" t="s">
        <v>366</v>
      </c>
      <c r="N167" s="15" t="s">
        <v>110</v>
      </c>
      <c r="O167" s="83">
        <v>1</v>
      </c>
      <c r="P167" s="78">
        <v>1419</v>
      </c>
      <c r="Q167" s="15" t="s">
        <v>355</v>
      </c>
      <c r="R167" s="59">
        <v>1419</v>
      </c>
      <c r="S167" s="59">
        <v>1419</v>
      </c>
    </row>
    <row r="168" spans="1:19" x14ac:dyDescent="0.35">
      <c r="A168" s="15" t="s">
        <v>21</v>
      </c>
      <c r="B168" s="15" t="s">
        <v>66</v>
      </c>
      <c r="C168" s="15" t="s">
        <v>353</v>
      </c>
      <c r="D168" s="15" t="s">
        <v>23</v>
      </c>
      <c r="E168" s="15" t="s">
        <v>42</v>
      </c>
      <c r="F168" s="15" t="s">
        <v>23</v>
      </c>
      <c r="G168" s="15" t="s">
        <v>43</v>
      </c>
      <c r="H168" s="15" t="s">
        <v>44</v>
      </c>
      <c r="I168" s="15" t="s">
        <v>45</v>
      </c>
      <c r="J168" s="66" t="s">
        <v>28</v>
      </c>
      <c r="K168" s="15" t="s">
        <v>367</v>
      </c>
      <c r="L168" s="15" t="s">
        <v>359</v>
      </c>
      <c r="M168" s="15" t="s">
        <v>366</v>
      </c>
      <c r="N168" s="15" t="s">
        <v>110</v>
      </c>
      <c r="O168" s="83">
        <v>1</v>
      </c>
      <c r="P168" s="78">
        <v>2839</v>
      </c>
      <c r="Q168" s="15" t="s">
        <v>355</v>
      </c>
      <c r="R168" s="59">
        <v>2839</v>
      </c>
      <c r="S168" s="59">
        <v>2839</v>
      </c>
    </row>
    <row r="169" spans="1:19" x14ac:dyDescent="0.35">
      <c r="A169" s="15" t="s">
        <v>21</v>
      </c>
      <c r="B169" s="15" t="s">
        <v>66</v>
      </c>
      <c r="C169" s="15" t="s">
        <v>353</v>
      </c>
      <c r="D169" s="15" t="s">
        <v>23</v>
      </c>
      <c r="E169" s="15" t="s">
        <v>42</v>
      </c>
      <c r="F169" s="15" t="s">
        <v>23</v>
      </c>
      <c r="G169" s="15" t="s">
        <v>43</v>
      </c>
      <c r="H169" s="15" t="s">
        <v>44</v>
      </c>
      <c r="I169" s="15" t="s">
        <v>45</v>
      </c>
      <c r="J169" s="66" t="s">
        <v>28</v>
      </c>
      <c r="K169" s="15" t="s">
        <v>367</v>
      </c>
      <c r="L169" s="15" t="s">
        <v>359</v>
      </c>
      <c r="M169" s="15" t="s">
        <v>366</v>
      </c>
      <c r="N169" s="15" t="s">
        <v>110</v>
      </c>
      <c r="O169" s="83">
        <v>1</v>
      </c>
      <c r="P169" s="78">
        <v>27321</v>
      </c>
      <c r="Q169" s="15" t="s">
        <v>355</v>
      </c>
      <c r="R169" s="59">
        <v>27321</v>
      </c>
      <c r="S169" s="59">
        <v>27321</v>
      </c>
    </row>
    <row r="170" spans="1:19" x14ac:dyDescent="0.35">
      <c r="A170" s="15" t="s">
        <v>21</v>
      </c>
      <c r="B170" s="15" t="s">
        <v>66</v>
      </c>
      <c r="C170" s="15" t="s">
        <v>353</v>
      </c>
      <c r="D170" s="15" t="s">
        <v>23</v>
      </c>
      <c r="E170" s="15" t="s">
        <v>42</v>
      </c>
      <c r="F170" s="15" t="s">
        <v>23</v>
      </c>
      <c r="G170" s="15" t="s">
        <v>43</v>
      </c>
      <c r="H170" s="15" t="s">
        <v>96</v>
      </c>
      <c r="I170" s="15" t="s">
        <v>368</v>
      </c>
      <c r="J170" s="67" t="s">
        <v>28</v>
      </c>
      <c r="K170" s="15" t="s">
        <v>369</v>
      </c>
      <c r="L170" s="15" t="s">
        <v>359</v>
      </c>
      <c r="M170" s="15" t="s">
        <v>370</v>
      </c>
      <c r="N170" s="15" t="s">
        <v>110</v>
      </c>
      <c r="O170" s="83">
        <v>1</v>
      </c>
      <c r="P170" s="78">
        <v>15080</v>
      </c>
      <c r="Q170" s="15" t="s">
        <v>355</v>
      </c>
      <c r="R170" s="59">
        <v>15080</v>
      </c>
      <c r="S170" s="59">
        <v>15080</v>
      </c>
    </row>
    <row r="171" spans="1:19" x14ac:dyDescent="0.35">
      <c r="A171" s="15" t="s">
        <v>21</v>
      </c>
      <c r="B171" s="15" t="s">
        <v>66</v>
      </c>
      <c r="C171" s="15" t="s">
        <v>353</v>
      </c>
      <c r="D171" s="15" t="s">
        <v>23</v>
      </c>
      <c r="E171" s="15" t="s">
        <v>42</v>
      </c>
      <c r="F171" s="15" t="s">
        <v>23</v>
      </c>
      <c r="G171" s="15" t="s">
        <v>43</v>
      </c>
      <c r="H171" s="15" t="s">
        <v>96</v>
      </c>
      <c r="I171" s="15" t="s">
        <v>368</v>
      </c>
      <c r="J171" s="66" t="s">
        <v>28</v>
      </c>
      <c r="K171" s="15" t="s">
        <v>371</v>
      </c>
      <c r="L171" s="15" t="s">
        <v>359</v>
      </c>
      <c r="M171" s="15" t="s">
        <v>370</v>
      </c>
      <c r="N171" s="15" t="s">
        <v>110</v>
      </c>
      <c r="O171" s="83">
        <v>1</v>
      </c>
      <c r="P171" s="78">
        <v>1419</v>
      </c>
      <c r="Q171" s="15" t="s">
        <v>355</v>
      </c>
      <c r="R171" s="59">
        <v>1419</v>
      </c>
      <c r="S171" s="59">
        <v>1419</v>
      </c>
    </row>
    <row r="172" spans="1:19" x14ac:dyDescent="0.35">
      <c r="A172" s="15" t="s">
        <v>21</v>
      </c>
      <c r="B172" s="15" t="s">
        <v>66</v>
      </c>
      <c r="C172" s="15" t="s">
        <v>353</v>
      </c>
      <c r="D172" s="15" t="s">
        <v>372</v>
      </c>
      <c r="E172" s="15" t="s">
        <v>82</v>
      </c>
      <c r="F172" s="15" t="s">
        <v>179</v>
      </c>
      <c r="G172" s="15" t="s">
        <v>180</v>
      </c>
      <c r="H172" s="15" t="s">
        <v>44</v>
      </c>
      <c r="I172" s="15" t="s">
        <v>45</v>
      </c>
      <c r="J172" s="66" t="s">
        <v>28</v>
      </c>
      <c r="K172" s="15" t="s">
        <v>373</v>
      </c>
      <c r="L172" s="15" t="s">
        <v>359</v>
      </c>
      <c r="M172" s="15" t="s">
        <v>366</v>
      </c>
      <c r="N172" s="15" t="s">
        <v>110</v>
      </c>
      <c r="O172" s="83">
        <v>1</v>
      </c>
      <c r="P172" s="78">
        <v>13661</v>
      </c>
      <c r="Q172" s="15" t="s">
        <v>355</v>
      </c>
      <c r="R172" s="59">
        <v>13661</v>
      </c>
      <c r="S172" s="59">
        <v>13661</v>
      </c>
    </row>
    <row r="173" spans="1:19" x14ac:dyDescent="0.35">
      <c r="A173" s="15" t="s">
        <v>21</v>
      </c>
      <c r="B173" s="15" t="s">
        <v>66</v>
      </c>
      <c r="C173" s="15" t="s">
        <v>353</v>
      </c>
      <c r="D173" s="15" t="s">
        <v>23</v>
      </c>
      <c r="E173" s="15" t="s">
        <v>82</v>
      </c>
      <c r="F173" s="15" t="s">
        <v>179</v>
      </c>
      <c r="G173" s="15" t="s">
        <v>180</v>
      </c>
      <c r="H173" s="15" t="s">
        <v>96</v>
      </c>
      <c r="I173" s="15" t="s">
        <v>368</v>
      </c>
      <c r="J173" s="66" t="s">
        <v>28</v>
      </c>
      <c r="K173" s="15" t="s">
        <v>371</v>
      </c>
      <c r="L173" s="15" t="s">
        <v>359</v>
      </c>
      <c r="M173" s="15" t="s">
        <v>370</v>
      </c>
      <c r="N173" s="15" t="s">
        <v>110</v>
      </c>
      <c r="O173" s="83">
        <v>1</v>
      </c>
      <c r="P173" s="78">
        <v>13661</v>
      </c>
      <c r="Q173" s="15" t="s">
        <v>355</v>
      </c>
      <c r="R173" s="59">
        <v>13661</v>
      </c>
      <c r="S173" s="59">
        <v>13661</v>
      </c>
    </row>
    <row r="174" spans="1:19" x14ac:dyDescent="0.35">
      <c r="A174" s="15" t="s">
        <v>21</v>
      </c>
      <c r="B174" s="15" t="s">
        <v>66</v>
      </c>
      <c r="C174" s="15" t="s">
        <v>353</v>
      </c>
      <c r="D174" s="15" t="s">
        <v>23</v>
      </c>
      <c r="E174" s="15" t="s">
        <v>39</v>
      </c>
      <c r="F174" s="15" t="s">
        <v>40</v>
      </c>
      <c r="G174" s="15" t="s">
        <v>79</v>
      </c>
      <c r="H174" s="15" t="s">
        <v>93</v>
      </c>
      <c r="I174" s="15" t="s">
        <v>94</v>
      </c>
      <c r="J174" s="66" t="s">
        <v>28</v>
      </c>
      <c r="K174" s="15" t="s">
        <v>374</v>
      </c>
      <c r="L174" s="15" t="s">
        <v>359</v>
      </c>
      <c r="M174" s="15" t="s">
        <v>375</v>
      </c>
      <c r="N174" s="15" t="s">
        <v>110</v>
      </c>
      <c r="O174" s="83">
        <v>1</v>
      </c>
      <c r="P174" s="78">
        <v>3532</v>
      </c>
      <c r="Q174" s="15" t="s">
        <v>355</v>
      </c>
      <c r="R174" s="59">
        <v>3532</v>
      </c>
      <c r="S174" s="59">
        <v>3532</v>
      </c>
    </row>
    <row r="175" spans="1:19" x14ac:dyDescent="0.35">
      <c r="A175" s="15" t="s">
        <v>21</v>
      </c>
      <c r="B175" s="15" t="s">
        <v>66</v>
      </c>
      <c r="C175" s="15" t="s">
        <v>353</v>
      </c>
      <c r="D175" s="15" t="s">
        <v>23</v>
      </c>
      <c r="E175" s="15" t="s">
        <v>39</v>
      </c>
      <c r="F175" s="15" t="s">
        <v>40</v>
      </c>
      <c r="G175" s="15" t="s">
        <v>273</v>
      </c>
      <c r="H175" s="15" t="s">
        <v>93</v>
      </c>
      <c r="I175" s="15" t="s">
        <v>94</v>
      </c>
      <c r="J175" s="66" t="s">
        <v>28</v>
      </c>
      <c r="K175" s="15" t="s">
        <v>374</v>
      </c>
      <c r="L175" s="15" t="s">
        <v>359</v>
      </c>
      <c r="M175" s="15" t="s">
        <v>375</v>
      </c>
      <c r="N175" s="15" t="s">
        <v>110</v>
      </c>
      <c r="O175" s="83">
        <v>1</v>
      </c>
      <c r="P175" s="78">
        <v>1908</v>
      </c>
      <c r="Q175" s="15" t="s">
        <v>355</v>
      </c>
      <c r="R175" s="59">
        <v>1908</v>
      </c>
      <c r="S175" s="59">
        <v>1908</v>
      </c>
    </row>
    <row r="176" spans="1:19" x14ac:dyDescent="0.35">
      <c r="A176" s="15" t="s">
        <v>21</v>
      </c>
      <c r="B176" s="15" t="s">
        <v>66</v>
      </c>
      <c r="C176" s="15" t="s">
        <v>353</v>
      </c>
      <c r="D176" s="15" t="s">
        <v>23</v>
      </c>
      <c r="E176" s="15" t="s">
        <v>31</v>
      </c>
      <c r="F176" s="15" t="s">
        <v>32</v>
      </c>
      <c r="G176" s="15" t="s">
        <v>33</v>
      </c>
      <c r="H176" s="15" t="s">
        <v>34</v>
      </c>
      <c r="I176" s="15" t="s">
        <v>376</v>
      </c>
      <c r="J176" s="66" t="s">
        <v>36</v>
      </c>
      <c r="K176" s="15" t="s">
        <v>377</v>
      </c>
      <c r="L176" s="15" t="s">
        <v>359</v>
      </c>
      <c r="M176" s="15" t="s">
        <v>360</v>
      </c>
      <c r="N176" s="15" t="s">
        <v>110</v>
      </c>
      <c r="O176" s="83">
        <v>1</v>
      </c>
      <c r="P176" s="78">
        <v>7457</v>
      </c>
      <c r="Q176" s="15" t="s">
        <v>355</v>
      </c>
      <c r="R176" s="59">
        <v>7457</v>
      </c>
      <c r="S176" s="59">
        <v>7457</v>
      </c>
    </row>
    <row r="177" spans="1:19" x14ac:dyDescent="0.35">
      <c r="A177" s="15" t="s">
        <v>21</v>
      </c>
      <c r="B177" s="15" t="s">
        <v>66</v>
      </c>
      <c r="C177" s="15" t="s">
        <v>353</v>
      </c>
      <c r="D177" s="15" t="s">
        <v>23</v>
      </c>
      <c r="E177" s="15" t="s">
        <v>31</v>
      </c>
      <c r="F177" s="15" t="s">
        <v>32</v>
      </c>
      <c r="G177" s="15" t="s">
        <v>33</v>
      </c>
      <c r="H177" s="15" t="s">
        <v>93</v>
      </c>
      <c r="I177" s="15" t="s">
        <v>94</v>
      </c>
      <c r="J177" s="66" t="s">
        <v>28</v>
      </c>
      <c r="K177" s="15" t="s">
        <v>378</v>
      </c>
      <c r="L177" s="15" t="s">
        <v>328</v>
      </c>
      <c r="M177" s="15" t="s">
        <v>28</v>
      </c>
      <c r="N177" s="15" t="s">
        <v>110</v>
      </c>
      <c r="O177" s="83">
        <v>1</v>
      </c>
      <c r="P177" s="78">
        <v>2755</v>
      </c>
      <c r="Q177" s="15" t="s">
        <v>355</v>
      </c>
      <c r="R177" s="59">
        <v>2755</v>
      </c>
      <c r="S177" s="59">
        <v>2755</v>
      </c>
    </row>
    <row r="178" spans="1:19" x14ac:dyDescent="0.35">
      <c r="A178" s="15" t="s">
        <v>379</v>
      </c>
      <c r="B178" s="15" t="s">
        <v>67</v>
      </c>
      <c r="C178" s="15" t="s">
        <v>67</v>
      </c>
      <c r="D178" s="15" t="s">
        <v>23</v>
      </c>
      <c r="E178" s="15" t="s">
        <v>31</v>
      </c>
      <c r="F178" s="15" t="s">
        <v>32</v>
      </c>
      <c r="G178" s="15" t="s">
        <v>380</v>
      </c>
      <c r="H178" s="15" t="s">
        <v>34</v>
      </c>
      <c r="I178" s="15" t="s">
        <v>381</v>
      </c>
      <c r="J178" s="68" t="s">
        <v>382</v>
      </c>
      <c r="K178" s="15" t="s">
        <v>383</v>
      </c>
      <c r="L178" s="43" t="s">
        <v>384</v>
      </c>
      <c r="M178" s="15" t="s">
        <v>77</v>
      </c>
      <c r="N178" s="15" t="s">
        <v>52</v>
      </c>
      <c r="O178" s="69">
        <v>6</v>
      </c>
      <c r="P178" s="44">
        <v>500</v>
      </c>
      <c r="Q178" s="42" t="s">
        <v>355</v>
      </c>
      <c r="R178" s="44">
        <v>3000</v>
      </c>
      <c r="S178" s="17">
        <v>3000</v>
      </c>
    </row>
    <row r="179" spans="1:19" x14ac:dyDescent="0.35">
      <c r="A179" s="15" t="s">
        <v>379</v>
      </c>
      <c r="B179" s="15" t="s">
        <v>67</v>
      </c>
      <c r="C179" s="15" t="s">
        <v>67</v>
      </c>
      <c r="D179" s="15" t="s">
        <v>23</v>
      </c>
      <c r="E179" s="15" t="s">
        <v>31</v>
      </c>
      <c r="F179" s="15" t="s">
        <v>32</v>
      </c>
      <c r="G179" s="15" t="s">
        <v>380</v>
      </c>
      <c r="H179" s="15" t="s">
        <v>34</v>
      </c>
      <c r="I179" s="15" t="s">
        <v>381</v>
      </c>
      <c r="J179" s="68" t="s">
        <v>385</v>
      </c>
      <c r="K179" s="15" t="s">
        <v>386</v>
      </c>
      <c r="L179" s="43" t="s">
        <v>384</v>
      </c>
      <c r="M179" s="15" t="s">
        <v>77</v>
      </c>
      <c r="N179" s="15" t="s">
        <v>52</v>
      </c>
      <c r="O179" s="69">
        <v>1</v>
      </c>
      <c r="P179" s="44">
        <v>300</v>
      </c>
      <c r="Q179" s="42" t="s">
        <v>355</v>
      </c>
      <c r="R179" s="44">
        <v>300</v>
      </c>
      <c r="S179" s="17">
        <v>300</v>
      </c>
    </row>
    <row r="180" spans="1:19" x14ac:dyDescent="0.35">
      <c r="A180" s="15" t="s">
        <v>379</v>
      </c>
      <c r="B180" s="15" t="s">
        <v>67</v>
      </c>
      <c r="C180" s="15" t="s">
        <v>67</v>
      </c>
      <c r="D180" s="15" t="s">
        <v>23</v>
      </c>
      <c r="E180" s="15" t="s">
        <v>31</v>
      </c>
      <c r="F180" s="15" t="s">
        <v>32</v>
      </c>
      <c r="G180" s="15" t="s">
        <v>380</v>
      </c>
      <c r="H180" s="15" t="s">
        <v>34</v>
      </c>
      <c r="I180" s="15" t="s">
        <v>381</v>
      </c>
      <c r="J180" s="68" t="s">
        <v>387</v>
      </c>
      <c r="K180" s="15" t="s">
        <v>388</v>
      </c>
      <c r="L180" s="43" t="s">
        <v>384</v>
      </c>
      <c r="M180" s="15" t="s">
        <v>77</v>
      </c>
      <c r="N180" s="15" t="s">
        <v>52</v>
      </c>
      <c r="O180" s="69">
        <v>2</v>
      </c>
      <c r="P180" s="44">
        <v>20</v>
      </c>
      <c r="Q180" s="42" t="s">
        <v>355</v>
      </c>
      <c r="R180" s="44">
        <v>40</v>
      </c>
      <c r="S180" s="17">
        <v>40</v>
      </c>
    </row>
    <row r="181" spans="1:19" x14ac:dyDescent="0.35">
      <c r="A181" s="15" t="s">
        <v>379</v>
      </c>
      <c r="B181" s="15" t="s">
        <v>67</v>
      </c>
      <c r="C181" s="15" t="s">
        <v>67</v>
      </c>
      <c r="D181" s="15" t="s">
        <v>23</v>
      </c>
      <c r="E181" s="15" t="s">
        <v>31</v>
      </c>
      <c r="F181" s="15" t="s">
        <v>32</v>
      </c>
      <c r="G181" s="15" t="s">
        <v>380</v>
      </c>
      <c r="H181" s="15" t="s">
        <v>34</v>
      </c>
      <c r="I181" s="15" t="s">
        <v>381</v>
      </c>
      <c r="J181" s="68" t="s">
        <v>389</v>
      </c>
      <c r="K181" s="15" t="s">
        <v>390</v>
      </c>
      <c r="L181" s="43" t="s">
        <v>384</v>
      </c>
      <c r="M181" s="15" t="s">
        <v>77</v>
      </c>
      <c r="N181" s="15" t="s">
        <v>52</v>
      </c>
      <c r="O181" s="69">
        <v>1</v>
      </c>
      <c r="P181" s="44">
        <v>2</v>
      </c>
      <c r="Q181" s="42" t="s">
        <v>355</v>
      </c>
      <c r="R181" s="44">
        <v>2</v>
      </c>
      <c r="S181" s="17">
        <v>2</v>
      </c>
    </row>
    <row r="182" spans="1:19" x14ac:dyDescent="0.35">
      <c r="A182" s="15" t="s">
        <v>379</v>
      </c>
      <c r="B182" s="15" t="s">
        <v>67</v>
      </c>
      <c r="C182" s="15" t="s">
        <v>67</v>
      </c>
      <c r="D182" s="15" t="s">
        <v>23</v>
      </c>
      <c r="E182" s="15" t="s">
        <v>82</v>
      </c>
      <c r="F182" s="15" t="s">
        <v>179</v>
      </c>
      <c r="G182" s="15" t="s">
        <v>180</v>
      </c>
      <c r="H182" s="15" t="s">
        <v>34</v>
      </c>
      <c r="I182" s="15" t="s">
        <v>381</v>
      </c>
      <c r="J182" s="68" t="s">
        <v>382</v>
      </c>
      <c r="K182" s="15" t="s">
        <v>383</v>
      </c>
      <c r="L182" s="43" t="s">
        <v>384</v>
      </c>
      <c r="M182" s="15" t="s">
        <v>77</v>
      </c>
      <c r="N182" s="15" t="s">
        <v>52</v>
      </c>
      <c r="O182" s="69">
        <v>40</v>
      </c>
      <c r="P182" s="44">
        <v>500</v>
      </c>
      <c r="Q182" s="42" t="s">
        <v>355</v>
      </c>
      <c r="R182" s="44">
        <v>20000</v>
      </c>
      <c r="S182" s="17">
        <v>20000</v>
      </c>
    </row>
    <row r="183" spans="1:19" x14ac:dyDescent="0.35">
      <c r="A183" s="15" t="s">
        <v>379</v>
      </c>
      <c r="B183" s="15" t="s">
        <v>67</v>
      </c>
      <c r="C183" s="15" t="s">
        <v>67</v>
      </c>
      <c r="D183" s="15" t="s">
        <v>23</v>
      </c>
      <c r="E183" s="15" t="s">
        <v>82</v>
      </c>
      <c r="F183" s="15" t="s">
        <v>179</v>
      </c>
      <c r="G183" s="15" t="s">
        <v>180</v>
      </c>
      <c r="H183" s="15" t="s">
        <v>96</v>
      </c>
      <c r="I183" s="15" t="s">
        <v>368</v>
      </c>
      <c r="J183" s="68" t="s">
        <v>46</v>
      </c>
      <c r="K183" s="15" t="s">
        <v>391</v>
      </c>
      <c r="L183" s="43" t="s">
        <v>392</v>
      </c>
      <c r="M183" s="15" t="s">
        <v>77</v>
      </c>
      <c r="N183" s="15" t="s">
        <v>393</v>
      </c>
      <c r="O183" s="69">
        <v>1</v>
      </c>
      <c r="P183" s="44">
        <v>8290.1</v>
      </c>
      <c r="Q183" s="42" t="s">
        <v>355</v>
      </c>
      <c r="R183" s="44">
        <v>8290.1</v>
      </c>
      <c r="S183" s="17">
        <v>8290.1</v>
      </c>
    </row>
    <row r="184" spans="1:19" x14ac:dyDescent="0.35">
      <c r="A184" s="15" t="s">
        <v>379</v>
      </c>
      <c r="B184" s="15" t="s">
        <v>67</v>
      </c>
      <c r="C184" s="15" t="s">
        <v>67</v>
      </c>
      <c r="D184" s="15" t="s">
        <v>23</v>
      </c>
      <c r="E184" s="15" t="s">
        <v>42</v>
      </c>
      <c r="F184" s="15" t="s">
        <v>23</v>
      </c>
      <c r="G184" s="15" t="s">
        <v>43</v>
      </c>
      <c r="H184" s="15" t="s">
        <v>96</v>
      </c>
      <c r="I184" s="15" t="s">
        <v>368</v>
      </c>
      <c r="J184" s="68" t="s">
        <v>46</v>
      </c>
      <c r="K184" s="15" t="s">
        <v>394</v>
      </c>
      <c r="L184" s="43" t="s">
        <v>395</v>
      </c>
      <c r="M184" s="15" t="s">
        <v>77</v>
      </c>
      <c r="N184" s="15" t="s">
        <v>393</v>
      </c>
      <c r="O184" s="69">
        <v>1</v>
      </c>
      <c r="P184" s="44">
        <v>16578.37</v>
      </c>
      <c r="Q184" s="42" t="s">
        <v>355</v>
      </c>
      <c r="R184" s="44">
        <v>16578.37</v>
      </c>
      <c r="S184" s="17">
        <v>16578.37</v>
      </c>
    </row>
    <row r="185" spans="1:19" x14ac:dyDescent="0.35">
      <c r="A185" s="15" t="s">
        <v>379</v>
      </c>
      <c r="B185" s="15" t="s">
        <v>67</v>
      </c>
      <c r="C185" s="15" t="s">
        <v>67</v>
      </c>
      <c r="D185" s="15" t="s">
        <v>23</v>
      </c>
      <c r="E185" s="15" t="s">
        <v>82</v>
      </c>
      <c r="F185" s="15" t="s">
        <v>179</v>
      </c>
      <c r="G185" s="15" t="s">
        <v>180</v>
      </c>
      <c r="H185" s="15" t="s">
        <v>44</v>
      </c>
      <c r="I185" s="15" t="s">
        <v>396</v>
      </c>
      <c r="J185" s="68" t="s">
        <v>46</v>
      </c>
      <c r="K185" s="15" t="s">
        <v>397</v>
      </c>
      <c r="L185" s="43" t="s">
        <v>398</v>
      </c>
      <c r="M185" s="15" t="s">
        <v>77</v>
      </c>
      <c r="N185" s="15" t="s">
        <v>393</v>
      </c>
      <c r="O185" s="69">
        <v>1</v>
      </c>
      <c r="P185" s="44">
        <v>19659.62</v>
      </c>
      <c r="Q185" s="42" t="s">
        <v>355</v>
      </c>
      <c r="R185" s="44">
        <v>19659.62</v>
      </c>
      <c r="S185" s="17">
        <v>19659.62</v>
      </c>
    </row>
    <row r="186" spans="1:19" x14ac:dyDescent="0.35">
      <c r="A186" s="15" t="s">
        <v>379</v>
      </c>
      <c r="B186" s="15" t="s">
        <v>67</v>
      </c>
      <c r="C186" s="15" t="s">
        <v>67</v>
      </c>
      <c r="D186" s="15" t="s">
        <v>23</v>
      </c>
      <c r="E186" s="15" t="s">
        <v>42</v>
      </c>
      <c r="F186" s="15" t="s">
        <v>23</v>
      </c>
      <c r="G186" s="15" t="s">
        <v>43</v>
      </c>
      <c r="H186" s="15" t="s">
        <v>44</v>
      </c>
      <c r="I186" s="15" t="s">
        <v>396</v>
      </c>
      <c r="J186" s="68" t="s">
        <v>46</v>
      </c>
      <c r="K186" s="15" t="s">
        <v>399</v>
      </c>
      <c r="L186" s="43" t="s">
        <v>400</v>
      </c>
      <c r="M186" s="15" t="s">
        <v>77</v>
      </c>
      <c r="N186" s="15" t="s">
        <v>393</v>
      </c>
      <c r="O186" s="69">
        <v>1</v>
      </c>
      <c r="P186" s="44">
        <v>7633.79</v>
      </c>
      <c r="Q186" s="42" t="s">
        <v>355</v>
      </c>
      <c r="R186" s="44">
        <v>7633.79</v>
      </c>
      <c r="S186" s="17">
        <v>7633.79</v>
      </c>
    </row>
    <row r="187" spans="1:19" x14ac:dyDescent="0.35">
      <c r="A187" s="15" t="s">
        <v>21</v>
      </c>
      <c r="B187" s="15" t="s">
        <v>68</v>
      </c>
      <c r="C187" s="15" t="s">
        <v>68</v>
      </c>
      <c r="D187" s="15" t="s">
        <v>23</v>
      </c>
      <c r="E187" s="15" t="s">
        <v>82</v>
      </c>
      <c r="F187" s="15" t="s">
        <v>179</v>
      </c>
      <c r="G187" s="15" t="s">
        <v>180</v>
      </c>
      <c r="H187" s="15" t="s">
        <v>44</v>
      </c>
      <c r="I187" s="15" t="s">
        <v>401</v>
      </c>
      <c r="J187" s="66" t="s">
        <v>28</v>
      </c>
      <c r="K187" s="15" t="s">
        <v>402</v>
      </c>
      <c r="L187" s="15" t="s">
        <v>403</v>
      </c>
      <c r="M187" s="15" t="s">
        <v>77</v>
      </c>
      <c r="N187" s="15" t="s">
        <v>110</v>
      </c>
      <c r="O187" s="69">
        <v>1</v>
      </c>
      <c r="P187" s="45">
        <v>27653</v>
      </c>
      <c r="Q187" s="15" t="s">
        <v>344</v>
      </c>
      <c r="R187" s="85">
        <f t="shared" ref="R187:R191" si="12">S187</f>
        <v>27653</v>
      </c>
      <c r="S187" s="96">
        <f t="shared" ref="S187:S190" si="13">O187*P187</f>
        <v>27653</v>
      </c>
    </row>
    <row r="188" spans="1:19" x14ac:dyDescent="0.35">
      <c r="A188" s="15" t="s">
        <v>21</v>
      </c>
      <c r="B188" s="15" t="s">
        <v>68</v>
      </c>
      <c r="C188" s="15" t="s">
        <v>68</v>
      </c>
      <c r="D188" s="15" t="s">
        <v>23</v>
      </c>
      <c r="E188" s="15" t="s">
        <v>82</v>
      </c>
      <c r="F188" s="15" t="s">
        <v>179</v>
      </c>
      <c r="G188" s="15" t="s">
        <v>180</v>
      </c>
      <c r="H188" s="15" t="s">
        <v>96</v>
      </c>
      <c r="I188" s="15" t="s">
        <v>181</v>
      </c>
      <c r="J188" s="66" t="s">
        <v>28</v>
      </c>
      <c r="K188" s="15" t="s">
        <v>404</v>
      </c>
      <c r="L188" s="15" t="s">
        <v>405</v>
      </c>
      <c r="M188" s="15" t="s">
        <v>77</v>
      </c>
      <c r="N188" s="15" t="s">
        <v>110</v>
      </c>
      <c r="O188" s="69">
        <v>1</v>
      </c>
      <c r="P188" s="45">
        <v>13827</v>
      </c>
      <c r="Q188" s="15" t="s">
        <v>344</v>
      </c>
      <c r="R188" s="85">
        <f t="shared" si="12"/>
        <v>13827</v>
      </c>
      <c r="S188" s="96">
        <f t="shared" si="13"/>
        <v>13827</v>
      </c>
    </row>
    <row r="189" spans="1:19" x14ac:dyDescent="0.35">
      <c r="A189" s="15" t="s">
        <v>21</v>
      </c>
      <c r="B189" s="15" t="s">
        <v>68</v>
      </c>
      <c r="C189" s="15" t="s">
        <v>68</v>
      </c>
      <c r="D189" s="15" t="s">
        <v>23</v>
      </c>
      <c r="E189" s="15" t="s">
        <v>42</v>
      </c>
      <c r="F189" s="15" t="s">
        <v>23</v>
      </c>
      <c r="G189" s="15" t="s">
        <v>43</v>
      </c>
      <c r="H189" s="15" t="s">
        <v>44</v>
      </c>
      <c r="I189" s="15" t="s">
        <v>401</v>
      </c>
      <c r="J189" s="66" t="s">
        <v>28</v>
      </c>
      <c r="K189" s="15" t="s">
        <v>406</v>
      </c>
      <c r="L189" s="15" t="s">
        <v>407</v>
      </c>
      <c r="M189" s="15" t="s">
        <v>77</v>
      </c>
      <c r="N189" s="15" t="s">
        <v>110</v>
      </c>
      <c r="O189" s="69">
        <v>1</v>
      </c>
      <c r="P189" s="45">
        <v>31183</v>
      </c>
      <c r="Q189" s="15" t="s">
        <v>344</v>
      </c>
      <c r="R189" s="85">
        <f>S189</f>
        <v>31183</v>
      </c>
      <c r="S189" s="96">
        <f t="shared" si="13"/>
        <v>31183</v>
      </c>
    </row>
    <row r="190" spans="1:19" x14ac:dyDescent="0.35">
      <c r="A190" s="15" t="s">
        <v>21</v>
      </c>
      <c r="B190" s="15" t="s">
        <v>68</v>
      </c>
      <c r="C190" s="15" t="s">
        <v>68</v>
      </c>
      <c r="D190" s="15" t="s">
        <v>23</v>
      </c>
      <c r="E190" s="15" t="s">
        <v>42</v>
      </c>
      <c r="F190" s="15" t="s">
        <v>23</v>
      </c>
      <c r="G190" s="15" t="s">
        <v>43</v>
      </c>
      <c r="H190" s="15" t="s">
        <v>96</v>
      </c>
      <c r="I190" s="15" t="s">
        <v>181</v>
      </c>
      <c r="J190" s="66" t="s">
        <v>28</v>
      </c>
      <c r="K190" s="15" t="s">
        <v>408</v>
      </c>
      <c r="L190" s="15" t="s">
        <v>409</v>
      </c>
      <c r="M190" s="15" t="s">
        <v>77</v>
      </c>
      <c r="N190" s="15" t="s">
        <v>110</v>
      </c>
      <c r="O190" s="69">
        <v>1</v>
      </c>
      <c r="P190" s="45">
        <v>18502</v>
      </c>
      <c r="Q190" s="15" t="s">
        <v>344</v>
      </c>
      <c r="R190" s="85">
        <f t="shared" si="12"/>
        <v>18502</v>
      </c>
      <c r="S190" s="96">
        <f t="shared" si="13"/>
        <v>18502</v>
      </c>
    </row>
    <row r="191" spans="1:19" x14ac:dyDescent="0.35">
      <c r="A191" s="15" t="s">
        <v>21</v>
      </c>
      <c r="B191" s="15" t="s">
        <v>68</v>
      </c>
      <c r="C191" s="15" t="s">
        <v>68</v>
      </c>
      <c r="D191" s="15" t="s">
        <v>23</v>
      </c>
      <c r="E191" s="15" t="s">
        <v>42</v>
      </c>
      <c r="F191" s="15" t="s">
        <v>23</v>
      </c>
      <c r="G191" s="15" t="s">
        <v>25</v>
      </c>
      <c r="H191" s="15" t="s">
        <v>74</v>
      </c>
      <c r="I191" s="15" t="s">
        <v>75</v>
      </c>
      <c r="J191" s="66" t="s">
        <v>28</v>
      </c>
      <c r="K191" s="15" t="s">
        <v>410</v>
      </c>
      <c r="L191" s="15" t="s">
        <v>411</v>
      </c>
      <c r="M191" s="15" t="s">
        <v>77</v>
      </c>
      <c r="N191" s="15" t="s">
        <v>110</v>
      </c>
      <c r="O191" s="69">
        <v>1</v>
      </c>
      <c r="P191" s="45">
        <v>5500</v>
      </c>
      <c r="Q191" s="15" t="s">
        <v>344</v>
      </c>
      <c r="R191" s="85">
        <f t="shared" si="12"/>
        <v>5500</v>
      </c>
      <c r="S191" s="96">
        <f>O191*P191</f>
        <v>5500</v>
      </c>
    </row>
    <row r="192" spans="1:19" x14ac:dyDescent="0.35">
      <c r="A192" s="15" t="s">
        <v>21</v>
      </c>
      <c r="B192" s="15" t="s">
        <v>68</v>
      </c>
      <c r="C192" s="15" t="s">
        <v>68</v>
      </c>
      <c r="D192" s="15" t="s">
        <v>23</v>
      </c>
      <c r="E192" s="15" t="s">
        <v>24</v>
      </c>
      <c r="F192" s="15" t="s">
        <v>23</v>
      </c>
      <c r="G192" s="15" t="s">
        <v>25</v>
      </c>
      <c r="H192" s="15" t="s">
        <v>412</v>
      </c>
      <c r="I192" s="15" t="s">
        <v>413</v>
      </c>
      <c r="J192" s="66" t="s">
        <v>414</v>
      </c>
      <c r="K192" s="15" t="s">
        <v>415</v>
      </c>
      <c r="L192" s="15" t="s">
        <v>416</v>
      </c>
      <c r="M192" s="15" t="s">
        <v>77</v>
      </c>
      <c r="N192" s="15" t="s">
        <v>110</v>
      </c>
      <c r="O192" s="69">
        <v>1</v>
      </c>
      <c r="P192" s="46">
        <f>R192/O192</f>
        <v>1185.53</v>
      </c>
      <c r="Q192" s="15" t="s">
        <v>344</v>
      </c>
      <c r="R192" s="86">
        <v>1185.53</v>
      </c>
      <c r="S192" s="96">
        <f>O192*P192</f>
        <v>1185.53</v>
      </c>
    </row>
    <row r="193" spans="1:19" x14ac:dyDescent="0.35">
      <c r="A193" s="15" t="s">
        <v>21</v>
      </c>
      <c r="B193" s="15" t="s">
        <v>68</v>
      </c>
      <c r="C193" s="15" t="s">
        <v>68</v>
      </c>
      <c r="D193" s="15" t="s">
        <v>23</v>
      </c>
      <c r="E193" s="15" t="s">
        <v>53</v>
      </c>
      <c r="F193" s="15" t="s">
        <v>23</v>
      </c>
      <c r="G193" s="15" t="s">
        <v>109</v>
      </c>
      <c r="H193" s="15" t="s">
        <v>412</v>
      </c>
      <c r="I193" s="15" t="s">
        <v>413</v>
      </c>
      <c r="J193" s="66" t="s">
        <v>414</v>
      </c>
      <c r="K193" s="15" t="s">
        <v>415</v>
      </c>
      <c r="L193" s="15" t="s">
        <v>416</v>
      </c>
      <c r="M193" s="15" t="s">
        <v>77</v>
      </c>
      <c r="N193" s="15" t="s">
        <v>110</v>
      </c>
      <c r="O193" s="69">
        <v>1</v>
      </c>
      <c r="P193" s="46">
        <f>R193/O193</f>
        <v>4500</v>
      </c>
      <c r="Q193" s="15" t="s">
        <v>344</v>
      </c>
      <c r="R193" s="86">
        <v>4500</v>
      </c>
      <c r="S193" s="96">
        <f t="shared" ref="S193:S213" si="14">O193*P193</f>
        <v>4500</v>
      </c>
    </row>
    <row r="194" spans="1:19" x14ac:dyDescent="0.35">
      <c r="A194" s="15" t="s">
        <v>21</v>
      </c>
      <c r="B194" s="15" t="s">
        <v>68</v>
      </c>
      <c r="C194" s="15" t="s">
        <v>68</v>
      </c>
      <c r="D194" s="15" t="s">
        <v>23</v>
      </c>
      <c r="E194" s="15" t="s">
        <v>31</v>
      </c>
      <c r="F194" s="15" t="s">
        <v>32</v>
      </c>
      <c r="G194" s="15" t="s">
        <v>380</v>
      </c>
      <c r="H194" s="15" t="s">
        <v>34</v>
      </c>
      <c r="I194" s="15" t="s">
        <v>35</v>
      </c>
      <c r="J194" s="66" t="s">
        <v>36</v>
      </c>
      <c r="K194" s="15" t="s">
        <v>417</v>
      </c>
      <c r="L194" s="15" t="s">
        <v>416</v>
      </c>
      <c r="M194" s="15" t="s">
        <v>77</v>
      </c>
      <c r="N194" s="15" t="s">
        <v>110</v>
      </c>
      <c r="O194" s="69">
        <v>1</v>
      </c>
      <c r="P194" s="46">
        <f t="shared" ref="P194:P213" si="15">R194/O194</f>
        <v>6685</v>
      </c>
      <c r="Q194" s="15" t="s">
        <v>344</v>
      </c>
      <c r="R194" s="86">
        <v>6685</v>
      </c>
      <c r="S194" s="96">
        <f t="shared" si="14"/>
        <v>6685</v>
      </c>
    </row>
    <row r="195" spans="1:19" x14ac:dyDescent="0.35">
      <c r="A195" s="15" t="s">
        <v>21</v>
      </c>
      <c r="B195" s="15" t="s">
        <v>68</v>
      </c>
      <c r="C195" s="15" t="s">
        <v>68</v>
      </c>
      <c r="D195" s="15" t="s">
        <v>23</v>
      </c>
      <c r="E195" s="15" t="s">
        <v>82</v>
      </c>
      <c r="F195" s="15" t="s">
        <v>179</v>
      </c>
      <c r="G195" s="15" t="s">
        <v>180</v>
      </c>
      <c r="H195" s="15" t="s">
        <v>34</v>
      </c>
      <c r="I195" s="15" t="s">
        <v>35</v>
      </c>
      <c r="J195" s="66" t="s">
        <v>36</v>
      </c>
      <c r="K195" s="15" t="s">
        <v>417</v>
      </c>
      <c r="L195" s="15" t="s">
        <v>416</v>
      </c>
      <c r="M195" s="15" t="s">
        <v>77</v>
      </c>
      <c r="N195" s="15" t="s">
        <v>110</v>
      </c>
      <c r="O195" s="69">
        <v>1</v>
      </c>
      <c r="P195" s="46">
        <f t="shared" si="15"/>
        <v>5852.29</v>
      </c>
      <c r="Q195" s="15" t="s">
        <v>359</v>
      </c>
      <c r="R195" s="86">
        <v>5852.29</v>
      </c>
      <c r="S195" s="96">
        <f t="shared" si="14"/>
        <v>5852.29</v>
      </c>
    </row>
    <row r="196" spans="1:19" x14ac:dyDescent="0.35">
      <c r="A196" s="15" t="s">
        <v>21</v>
      </c>
      <c r="B196" s="15" t="s">
        <v>68</v>
      </c>
      <c r="C196" s="15" t="s">
        <v>68</v>
      </c>
      <c r="D196" s="15" t="s">
        <v>23</v>
      </c>
      <c r="E196" s="15" t="s">
        <v>39</v>
      </c>
      <c r="F196" s="15" t="s">
        <v>40</v>
      </c>
      <c r="G196" s="15" t="s">
        <v>25</v>
      </c>
      <c r="H196" s="15" t="s">
        <v>412</v>
      </c>
      <c r="I196" s="15" t="s">
        <v>413</v>
      </c>
      <c r="J196" s="66" t="s">
        <v>414</v>
      </c>
      <c r="K196" s="15" t="s">
        <v>415</v>
      </c>
      <c r="L196" s="15" t="s">
        <v>416</v>
      </c>
      <c r="M196" s="15" t="s">
        <v>77</v>
      </c>
      <c r="N196" s="15" t="s">
        <v>110</v>
      </c>
      <c r="O196" s="69">
        <v>1</v>
      </c>
      <c r="P196" s="46">
        <f t="shared" si="15"/>
        <v>1116.93</v>
      </c>
      <c r="Q196" s="15" t="s">
        <v>359</v>
      </c>
      <c r="R196" s="86">
        <v>1116.93</v>
      </c>
      <c r="S196" s="96">
        <f t="shared" si="14"/>
        <v>1116.93</v>
      </c>
    </row>
    <row r="197" spans="1:19" x14ac:dyDescent="0.35">
      <c r="A197" s="15" t="s">
        <v>21</v>
      </c>
      <c r="B197" s="15" t="s">
        <v>68</v>
      </c>
      <c r="C197" s="15" t="s">
        <v>68</v>
      </c>
      <c r="D197" s="15" t="s">
        <v>23</v>
      </c>
      <c r="E197" s="15" t="s">
        <v>42</v>
      </c>
      <c r="F197" s="15" t="s">
        <v>23</v>
      </c>
      <c r="G197" s="15" t="s">
        <v>25</v>
      </c>
      <c r="H197" s="15" t="s">
        <v>418</v>
      </c>
      <c r="I197" s="15" t="s">
        <v>419</v>
      </c>
      <c r="J197" s="66" t="s">
        <v>28</v>
      </c>
      <c r="K197" s="15" t="s">
        <v>420</v>
      </c>
      <c r="L197" s="15" t="s">
        <v>416</v>
      </c>
      <c r="M197" s="15" t="s">
        <v>77</v>
      </c>
      <c r="N197" s="15" t="s">
        <v>110</v>
      </c>
      <c r="O197" s="69">
        <v>1</v>
      </c>
      <c r="P197" s="46">
        <f t="shared" si="15"/>
        <v>448.68</v>
      </c>
      <c r="Q197" s="15" t="s">
        <v>359</v>
      </c>
      <c r="R197" s="86">
        <v>448.68</v>
      </c>
      <c r="S197" s="96">
        <f t="shared" si="14"/>
        <v>448.68</v>
      </c>
    </row>
    <row r="198" spans="1:19" x14ac:dyDescent="0.35">
      <c r="A198" s="15" t="s">
        <v>21</v>
      </c>
      <c r="B198" s="15" t="s">
        <v>68</v>
      </c>
      <c r="C198" s="15" t="s">
        <v>68</v>
      </c>
      <c r="D198" s="15" t="s">
        <v>23</v>
      </c>
      <c r="E198" s="15" t="s">
        <v>42</v>
      </c>
      <c r="F198" s="15" t="s">
        <v>23</v>
      </c>
      <c r="G198" s="15" t="s">
        <v>25</v>
      </c>
      <c r="H198" s="15" t="s">
        <v>26</v>
      </c>
      <c r="I198" s="15" t="s">
        <v>421</v>
      </c>
      <c r="J198" s="66" t="s">
        <v>235</v>
      </c>
      <c r="K198" s="15" t="s">
        <v>422</v>
      </c>
      <c r="L198" s="15" t="s">
        <v>423</v>
      </c>
      <c r="M198" s="15" t="s">
        <v>28</v>
      </c>
      <c r="N198" s="15" t="s">
        <v>52</v>
      </c>
      <c r="O198" s="69">
        <v>155</v>
      </c>
      <c r="P198" s="46">
        <f>R198/O198</f>
        <v>16.202516129032258</v>
      </c>
      <c r="Q198" s="15" t="s">
        <v>359</v>
      </c>
      <c r="R198" s="86">
        <v>2511.39</v>
      </c>
      <c r="S198" s="96">
        <f t="shared" si="14"/>
        <v>2511.39</v>
      </c>
    </row>
    <row r="199" spans="1:19" x14ac:dyDescent="0.35">
      <c r="A199" s="15" t="s">
        <v>21</v>
      </c>
      <c r="B199" s="15" t="s">
        <v>68</v>
      </c>
      <c r="C199" s="15" t="s">
        <v>68</v>
      </c>
      <c r="D199" s="15" t="s">
        <v>23</v>
      </c>
      <c r="E199" s="15" t="s">
        <v>82</v>
      </c>
      <c r="F199" s="15" t="s">
        <v>179</v>
      </c>
      <c r="G199" s="15" t="s">
        <v>180</v>
      </c>
      <c r="H199" s="15" t="s">
        <v>424</v>
      </c>
      <c r="I199" s="15" t="s">
        <v>188</v>
      </c>
      <c r="J199" s="66" t="s">
        <v>425</v>
      </c>
      <c r="K199" s="15" t="s">
        <v>426</v>
      </c>
      <c r="L199" s="15" t="s">
        <v>427</v>
      </c>
      <c r="M199" s="15" t="s">
        <v>28</v>
      </c>
      <c r="N199" s="15" t="s">
        <v>52</v>
      </c>
      <c r="O199" s="69">
        <v>5</v>
      </c>
      <c r="P199" s="46">
        <f t="shared" si="15"/>
        <v>46.398000000000003</v>
      </c>
      <c r="Q199" s="15" t="s">
        <v>359</v>
      </c>
      <c r="R199" s="86">
        <v>231.99</v>
      </c>
      <c r="S199" s="96">
        <f t="shared" si="14"/>
        <v>231.99</v>
      </c>
    </row>
    <row r="200" spans="1:19" x14ac:dyDescent="0.35">
      <c r="A200" s="15" t="s">
        <v>21</v>
      </c>
      <c r="B200" s="15" t="s">
        <v>68</v>
      </c>
      <c r="C200" s="15" t="s">
        <v>68</v>
      </c>
      <c r="D200" s="15" t="s">
        <v>23</v>
      </c>
      <c r="E200" s="15" t="s">
        <v>82</v>
      </c>
      <c r="F200" s="15" t="s">
        <v>179</v>
      </c>
      <c r="G200" s="15" t="s">
        <v>180</v>
      </c>
      <c r="H200" s="15" t="s">
        <v>424</v>
      </c>
      <c r="I200" s="15" t="s">
        <v>188</v>
      </c>
      <c r="J200" s="66" t="s">
        <v>428</v>
      </c>
      <c r="K200" s="15" t="s">
        <v>429</v>
      </c>
      <c r="L200" s="15" t="s">
        <v>427</v>
      </c>
      <c r="M200" s="15" t="s">
        <v>28</v>
      </c>
      <c r="N200" s="15" t="s">
        <v>52</v>
      </c>
      <c r="O200" s="69">
        <v>145</v>
      </c>
      <c r="P200" s="46">
        <f t="shared" si="15"/>
        <v>4.9995862068965522</v>
      </c>
      <c r="Q200" s="15" t="s">
        <v>359</v>
      </c>
      <c r="R200" s="86">
        <v>724.94</v>
      </c>
      <c r="S200" s="96">
        <f t="shared" si="14"/>
        <v>724.94</v>
      </c>
    </row>
    <row r="201" spans="1:19" x14ac:dyDescent="0.35">
      <c r="A201" s="15" t="s">
        <v>21</v>
      </c>
      <c r="B201" s="15" t="s">
        <v>68</v>
      </c>
      <c r="C201" s="15" t="s">
        <v>68</v>
      </c>
      <c r="D201" s="15" t="s">
        <v>23</v>
      </c>
      <c r="E201" s="15" t="s">
        <v>82</v>
      </c>
      <c r="F201" s="15" t="s">
        <v>179</v>
      </c>
      <c r="G201" s="15" t="s">
        <v>180</v>
      </c>
      <c r="H201" s="15" t="s">
        <v>424</v>
      </c>
      <c r="I201" s="15" t="s">
        <v>188</v>
      </c>
      <c r="J201" s="66" t="s">
        <v>430</v>
      </c>
      <c r="K201" s="15" t="s">
        <v>431</v>
      </c>
      <c r="L201" s="15" t="s">
        <v>427</v>
      </c>
      <c r="M201" s="15" t="s">
        <v>28</v>
      </c>
      <c r="N201" s="15" t="s">
        <v>52</v>
      </c>
      <c r="O201" s="69">
        <v>100</v>
      </c>
      <c r="P201" s="46">
        <f>R201/O201</f>
        <v>9.9992000000000001</v>
      </c>
      <c r="Q201" s="15" t="s">
        <v>344</v>
      </c>
      <c r="R201" s="86">
        <v>999.92</v>
      </c>
      <c r="S201" s="96">
        <f t="shared" si="14"/>
        <v>999.92</v>
      </c>
    </row>
    <row r="202" spans="1:19" x14ac:dyDescent="0.35">
      <c r="A202" s="15" t="s">
        <v>21</v>
      </c>
      <c r="B202" s="15" t="s">
        <v>68</v>
      </c>
      <c r="C202" s="15" t="s">
        <v>68</v>
      </c>
      <c r="D202" s="15" t="s">
        <v>23</v>
      </c>
      <c r="E202" s="15" t="s">
        <v>82</v>
      </c>
      <c r="F202" s="15" t="s">
        <v>179</v>
      </c>
      <c r="G202" s="15" t="s">
        <v>180</v>
      </c>
      <c r="H202" s="15" t="s">
        <v>424</v>
      </c>
      <c r="I202" s="15" t="s">
        <v>188</v>
      </c>
      <c r="J202" s="66" t="s">
        <v>432</v>
      </c>
      <c r="K202" s="15" t="s">
        <v>433</v>
      </c>
      <c r="L202" s="15" t="s">
        <v>427</v>
      </c>
      <c r="M202" s="15" t="s">
        <v>28</v>
      </c>
      <c r="N202" s="15" t="s">
        <v>52</v>
      </c>
      <c r="O202" s="69">
        <v>5</v>
      </c>
      <c r="P202" s="46">
        <f t="shared" si="15"/>
        <v>296.95999999999998</v>
      </c>
      <c r="Q202" s="15" t="s">
        <v>344</v>
      </c>
      <c r="R202" s="86">
        <v>1484.8</v>
      </c>
      <c r="S202" s="96">
        <f t="shared" si="14"/>
        <v>1484.8</v>
      </c>
    </row>
    <row r="203" spans="1:19" x14ac:dyDescent="0.35">
      <c r="A203" s="15" t="s">
        <v>21</v>
      </c>
      <c r="B203" s="15" t="s">
        <v>68</v>
      </c>
      <c r="C203" s="15" t="s">
        <v>68</v>
      </c>
      <c r="D203" s="15" t="s">
        <v>23</v>
      </c>
      <c r="E203" s="15" t="s">
        <v>82</v>
      </c>
      <c r="F203" s="15" t="s">
        <v>179</v>
      </c>
      <c r="G203" s="15" t="s">
        <v>180</v>
      </c>
      <c r="H203" s="15" t="s">
        <v>424</v>
      </c>
      <c r="I203" s="15" t="s">
        <v>188</v>
      </c>
      <c r="J203" s="66" t="s">
        <v>223</v>
      </c>
      <c r="K203" s="15" t="s">
        <v>434</v>
      </c>
      <c r="L203" s="15" t="s">
        <v>427</v>
      </c>
      <c r="M203" s="15" t="s">
        <v>28</v>
      </c>
      <c r="N203" s="15" t="s">
        <v>52</v>
      </c>
      <c r="O203" s="69">
        <v>4</v>
      </c>
      <c r="P203" s="46">
        <f t="shared" si="15"/>
        <v>69.577500000000001</v>
      </c>
      <c r="Q203" s="15" t="s">
        <v>344</v>
      </c>
      <c r="R203" s="86">
        <v>278.31</v>
      </c>
      <c r="S203" s="96">
        <f t="shared" si="14"/>
        <v>278.31</v>
      </c>
    </row>
    <row r="204" spans="1:19" x14ac:dyDescent="0.35">
      <c r="A204" s="15" t="s">
        <v>21</v>
      </c>
      <c r="B204" s="15" t="s">
        <v>68</v>
      </c>
      <c r="C204" s="15" t="s">
        <v>68</v>
      </c>
      <c r="D204" s="15" t="s">
        <v>23</v>
      </c>
      <c r="E204" s="15" t="s">
        <v>82</v>
      </c>
      <c r="F204" s="15" t="s">
        <v>179</v>
      </c>
      <c r="G204" s="15" t="s">
        <v>180</v>
      </c>
      <c r="H204" s="15" t="s">
        <v>424</v>
      </c>
      <c r="I204" s="15" t="s">
        <v>188</v>
      </c>
      <c r="J204" s="66" t="s">
        <v>203</v>
      </c>
      <c r="K204" s="15" t="s">
        <v>314</v>
      </c>
      <c r="L204" s="15" t="s">
        <v>427</v>
      </c>
      <c r="M204" s="15" t="s">
        <v>28</v>
      </c>
      <c r="N204" s="15" t="s">
        <v>205</v>
      </c>
      <c r="O204" s="69">
        <v>17</v>
      </c>
      <c r="P204" s="46">
        <f t="shared" si="15"/>
        <v>410.64</v>
      </c>
      <c r="Q204" s="15" t="s">
        <v>344</v>
      </c>
      <c r="R204" s="86">
        <v>6980.88</v>
      </c>
      <c r="S204" s="96">
        <f t="shared" si="14"/>
        <v>6980.88</v>
      </c>
    </row>
    <row r="205" spans="1:19" x14ac:dyDescent="0.35">
      <c r="A205" s="15" t="s">
        <v>21</v>
      </c>
      <c r="B205" s="15" t="s">
        <v>68</v>
      </c>
      <c r="C205" s="15" t="s">
        <v>68</v>
      </c>
      <c r="D205" s="15" t="s">
        <v>23</v>
      </c>
      <c r="E205" s="15" t="s">
        <v>82</v>
      </c>
      <c r="F205" s="15" t="s">
        <v>179</v>
      </c>
      <c r="G205" s="15" t="s">
        <v>180</v>
      </c>
      <c r="H205" s="15" t="s">
        <v>424</v>
      </c>
      <c r="I205" s="15" t="s">
        <v>188</v>
      </c>
      <c r="J205" s="66" t="s">
        <v>435</v>
      </c>
      <c r="K205" s="15" t="s">
        <v>436</v>
      </c>
      <c r="L205" s="15" t="s">
        <v>427</v>
      </c>
      <c r="M205" s="15" t="s">
        <v>28</v>
      </c>
      <c r="N205" s="15" t="s">
        <v>52</v>
      </c>
      <c r="O205" s="69">
        <v>30</v>
      </c>
      <c r="P205" s="46">
        <f t="shared" si="15"/>
        <v>13.92</v>
      </c>
      <c r="Q205" s="15" t="s">
        <v>344</v>
      </c>
      <c r="R205" s="86">
        <v>417.6</v>
      </c>
      <c r="S205" s="96">
        <f t="shared" si="14"/>
        <v>417.6</v>
      </c>
    </row>
    <row r="206" spans="1:19" x14ac:dyDescent="0.35">
      <c r="A206" s="15" t="s">
        <v>21</v>
      </c>
      <c r="B206" s="15" t="s">
        <v>68</v>
      </c>
      <c r="C206" s="15" t="s">
        <v>68</v>
      </c>
      <c r="D206" s="15" t="s">
        <v>23</v>
      </c>
      <c r="E206" s="15" t="s">
        <v>82</v>
      </c>
      <c r="F206" s="15" t="s">
        <v>179</v>
      </c>
      <c r="G206" s="15" t="s">
        <v>180</v>
      </c>
      <c r="H206" s="15" t="s">
        <v>424</v>
      </c>
      <c r="I206" s="15" t="s">
        <v>188</v>
      </c>
      <c r="J206" s="66" t="s">
        <v>437</v>
      </c>
      <c r="K206" s="15" t="s">
        <v>438</v>
      </c>
      <c r="L206" s="15" t="s">
        <v>427</v>
      </c>
      <c r="M206" s="15" t="s">
        <v>28</v>
      </c>
      <c r="N206" s="15" t="s">
        <v>52</v>
      </c>
      <c r="O206" s="69">
        <v>6</v>
      </c>
      <c r="P206" s="46">
        <f t="shared" si="15"/>
        <v>89.32</v>
      </c>
      <c r="Q206" s="15" t="s">
        <v>344</v>
      </c>
      <c r="R206" s="86">
        <v>535.91999999999996</v>
      </c>
      <c r="S206" s="96">
        <f t="shared" si="14"/>
        <v>535.91999999999996</v>
      </c>
    </row>
    <row r="207" spans="1:19" x14ac:dyDescent="0.35">
      <c r="A207" s="15" t="s">
        <v>21</v>
      </c>
      <c r="B207" s="15" t="s">
        <v>68</v>
      </c>
      <c r="C207" s="15" t="s">
        <v>68</v>
      </c>
      <c r="D207" s="15" t="s">
        <v>23</v>
      </c>
      <c r="E207" s="15" t="s">
        <v>82</v>
      </c>
      <c r="F207" s="15" t="s">
        <v>179</v>
      </c>
      <c r="G207" s="15" t="s">
        <v>180</v>
      </c>
      <c r="H207" s="15" t="s">
        <v>424</v>
      </c>
      <c r="I207" s="15" t="s">
        <v>188</v>
      </c>
      <c r="J207" s="66" t="s">
        <v>439</v>
      </c>
      <c r="K207" s="15" t="s">
        <v>440</v>
      </c>
      <c r="L207" s="15" t="s">
        <v>427</v>
      </c>
      <c r="M207" s="15" t="s">
        <v>28</v>
      </c>
      <c r="N207" s="15" t="s">
        <v>52</v>
      </c>
      <c r="O207" s="69">
        <v>20</v>
      </c>
      <c r="P207" s="46">
        <f t="shared" si="15"/>
        <v>46.4</v>
      </c>
      <c r="Q207" s="15" t="s">
        <v>344</v>
      </c>
      <c r="R207" s="86">
        <v>928</v>
      </c>
      <c r="S207" s="96">
        <f t="shared" si="14"/>
        <v>928</v>
      </c>
    </row>
    <row r="208" spans="1:19" x14ac:dyDescent="0.35">
      <c r="A208" s="15" t="s">
        <v>21</v>
      </c>
      <c r="B208" s="15" t="s">
        <v>68</v>
      </c>
      <c r="C208" s="15" t="s">
        <v>68</v>
      </c>
      <c r="D208" s="15" t="s">
        <v>23</v>
      </c>
      <c r="E208" s="15" t="s">
        <v>82</v>
      </c>
      <c r="F208" s="15" t="s">
        <v>179</v>
      </c>
      <c r="G208" s="15" t="s">
        <v>180</v>
      </c>
      <c r="H208" s="15" t="s">
        <v>424</v>
      </c>
      <c r="I208" s="15" t="s">
        <v>188</v>
      </c>
      <c r="J208" s="66" t="s">
        <v>441</v>
      </c>
      <c r="K208" s="15" t="s">
        <v>442</v>
      </c>
      <c r="L208" s="15" t="s">
        <v>427</v>
      </c>
      <c r="M208" s="15" t="s">
        <v>28</v>
      </c>
      <c r="N208" s="15" t="s">
        <v>52</v>
      </c>
      <c r="O208" s="69">
        <v>15</v>
      </c>
      <c r="P208" s="46">
        <f t="shared" si="15"/>
        <v>51.202666666666666</v>
      </c>
      <c r="Q208" s="15" t="s">
        <v>344</v>
      </c>
      <c r="R208" s="86">
        <v>768.04</v>
      </c>
      <c r="S208" s="96">
        <f t="shared" si="14"/>
        <v>768.04</v>
      </c>
    </row>
    <row r="209" spans="1:19" x14ac:dyDescent="0.35">
      <c r="A209" s="15" t="s">
        <v>21</v>
      </c>
      <c r="B209" s="15" t="s">
        <v>68</v>
      </c>
      <c r="C209" s="15" t="s">
        <v>68</v>
      </c>
      <c r="D209" s="15" t="s">
        <v>23</v>
      </c>
      <c r="E209" s="15" t="s">
        <v>82</v>
      </c>
      <c r="F209" s="15" t="s">
        <v>179</v>
      </c>
      <c r="G209" s="15" t="s">
        <v>180</v>
      </c>
      <c r="H209" s="15" t="s">
        <v>424</v>
      </c>
      <c r="I209" s="15" t="s">
        <v>188</v>
      </c>
      <c r="J209" s="66" t="s">
        <v>443</v>
      </c>
      <c r="K209" s="15" t="s">
        <v>444</v>
      </c>
      <c r="L209" s="15" t="s">
        <v>427</v>
      </c>
      <c r="M209" s="15" t="s">
        <v>28</v>
      </c>
      <c r="N209" s="15" t="s">
        <v>52</v>
      </c>
      <c r="O209" s="69">
        <v>20</v>
      </c>
      <c r="P209" s="46">
        <f t="shared" si="15"/>
        <v>32.480000000000004</v>
      </c>
      <c r="Q209" s="15" t="s">
        <v>344</v>
      </c>
      <c r="R209" s="86">
        <v>649.6</v>
      </c>
      <c r="S209" s="96">
        <f t="shared" si="14"/>
        <v>649.60000000000014</v>
      </c>
    </row>
    <row r="210" spans="1:19" x14ac:dyDescent="0.35">
      <c r="A210" s="15" t="s">
        <v>21</v>
      </c>
      <c r="B210" s="15" t="s">
        <v>68</v>
      </c>
      <c r="C210" s="15" t="s">
        <v>68</v>
      </c>
      <c r="D210" s="15" t="s">
        <v>23</v>
      </c>
      <c r="E210" s="15" t="s">
        <v>53</v>
      </c>
      <c r="F210" s="15" t="s">
        <v>23</v>
      </c>
      <c r="G210" s="15" t="s">
        <v>109</v>
      </c>
      <c r="H210" s="15" t="s">
        <v>89</v>
      </c>
      <c r="I210" s="15" t="s">
        <v>445</v>
      </c>
      <c r="J210" s="66" t="s">
        <v>91</v>
      </c>
      <c r="K210" s="15" t="s">
        <v>41</v>
      </c>
      <c r="L210" s="15" t="s">
        <v>446</v>
      </c>
      <c r="M210" s="15" t="s">
        <v>28</v>
      </c>
      <c r="N210" s="15" t="s">
        <v>110</v>
      </c>
      <c r="O210" s="69">
        <v>1</v>
      </c>
      <c r="P210" s="46">
        <f t="shared" si="15"/>
        <v>3485.84</v>
      </c>
      <c r="Q210" s="15" t="s">
        <v>359</v>
      </c>
      <c r="R210" s="86">
        <v>3485.84</v>
      </c>
      <c r="S210" s="96">
        <f t="shared" si="14"/>
        <v>3485.84</v>
      </c>
    </row>
    <row r="211" spans="1:19" x14ac:dyDescent="0.35">
      <c r="A211" s="15" t="s">
        <v>21</v>
      </c>
      <c r="B211" s="15" t="s">
        <v>68</v>
      </c>
      <c r="C211" s="15" t="s">
        <v>68</v>
      </c>
      <c r="D211" s="15" t="s">
        <v>23</v>
      </c>
      <c r="E211" s="15" t="s">
        <v>53</v>
      </c>
      <c r="F211" s="15" t="s">
        <v>23</v>
      </c>
      <c r="G211" s="15" t="s">
        <v>109</v>
      </c>
      <c r="H211" s="15" t="s">
        <v>89</v>
      </c>
      <c r="I211" s="15" t="s">
        <v>445</v>
      </c>
      <c r="J211" s="66" t="s">
        <v>91</v>
      </c>
      <c r="K211" s="15" t="s">
        <v>41</v>
      </c>
      <c r="L211" s="15" t="s">
        <v>446</v>
      </c>
      <c r="M211" s="15" t="s">
        <v>28</v>
      </c>
      <c r="N211" s="15" t="s">
        <v>110</v>
      </c>
      <c r="O211" s="69">
        <v>1</v>
      </c>
      <c r="P211" s="46">
        <f t="shared" si="15"/>
        <v>557.73</v>
      </c>
      <c r="Q211" s="15" t="s">
        <v>344</v>
      </c>
      <c r="R211" s="86">
        <v>557.73</v>
      </c>
      <c r="S211" s="96">
        <f t="shared" si="14"/>
        <v>557.73</v>
      </c>
    </row>
    <row r="212" spans="1:19" x14ac:dyDescent="0.35">
      <c r="A212" s="15" t="s">
        <v>21</v>
      </c>
      <c r="B212" s="15" t="s">
        <v>68</v>
      </c>
      <c r="C212" s="15" t="s">
        <v>68</v>
      </c>
      <c r="D212" s="15" t="s">
        <v>23</v>
      </c>
      <c r="E212" s="15" t="s">
        <v>82</v>
      </c>
      <c r="F212" s="15" t="s">
        <v>179</v>
      </c>
      <c r="G212" s="15" t="s">
        <v>180</v>
      </c>
      <c r="H212" s="15" t="s">
        <v>100</v>
      </c>
      <c r="I212" s="15" t="s">
        <v>335</v>
      </c>
      <c r="J212" s="66" t="s">
        <v>28</v>
      </c>
      <c r="K212" s="15" t="s">
        <v>447</v>
      </c>
      <c r="L212" s="15" t="s">
        <v>448</v>
      </c>
      <c r="M212" s="15" t="s">
        <v>28</v>
      </c>
      <c r="N212" s="15" t="s">
        <v>110</v>
      </c>
      <c r="O212" s="69">
        <v>1</v>
      </c>
      <c r="P212" s="46">
        <f t="shared" si="15"/>
        <v>1242.99</v>
      </c>
      <c r="Q212" s="15" t="s">
        <v>344</v>
      </c>
      <c r="R212" s="86">
        <v>1242.99</v>
      </c>
      <c r="S212" s="96">
        <f t="shared" si="14"/>
        <v>1242.99</v>
      </c>
    </row>
    <row r="213" spans="1:19" x14ac:dyDescent="0.35">
      <c r="A213" s="15" t="s">
        <v>21</v>
      </c>
      <c r="B213" s="15" t="s">
        <v>68</v>
      </c>
      <c r="C213" s="15" t="s">
        <v>68</v>
      </c>
      <c r="D213" s="15" t="s">
        <v>23</v>
      </c>
      <c r="E213" s="15" t="s">
        <v>31</v>
      </c>
      <c r="F213" s="15" t="s">
        <v>32</v>
      </c>
      <c r="G213" s="15" t="s">
        <v>33</v>
      </c>
      <c r="H213" s="15" t="s">
        <v>96</v>
      </c>
      <c r="I213" s="15" t="s">
        <v>181</v>
      </c>
      <c r="J213" s="66" t="s">
        <v>28</v>
      </c>
      <c r="K213" s="15" t="s">
        <v>449</v>
      </c>
      <c r="L213" s="15" t="s">
        <v>450</v>
      </c>
      <c r="M213" s="15" t="s">
        <v>28</v>
      </c>
      <c r="N213" s="15" t="s">
        <v>110</v>
      </c>
      <c r="O213" s="69">
        <v>1</v>
      </c>
      <c r="P213" s="46">
        <f t="shared" si="15"/>
        <v>10629</v>
      </c>
      <c r="Q213" s="15" t="s">
        <v>344</v>
      </c>
      <c r="R213" s="86">
        <v>10629</v>
      </c>
      <c r="S213" s="96">
        <f t="shared" si="14"/>
        <v>10629</v>
      </c>
    </row>
    <row r="214" spans="1:19" x14ac:dyDescent="0.35">
      <c r="A214" s="15" t="s">
        <v>21</v>
      </c>
      <c r="B214" s="15" t="s">
        <v>69</v>
      </c>
      <c r="C214" s="15" t="s">
        <v>69</v>
      </c>
      <c r="D214" s="15" t="s">
        <v>23</v>
      </c>
      <c r="E214" s="15" t="s">
        <v>39</v>
      </c>
      <c r="F214" s="15" t="s">
        <v>40</v>
      </c>
      <c r="G214" s="15" t="s">
        <v>79</v>
      </c>
      <c r="H214" s="15" t="s">
        <v>451</v>
      </c>
      <c r="I214" s="15" t="s">
        <v>452</v>
      </c>
      <c r="J214" s="87" t="s">
        <v>453</v>
      </c>
      <c r="K214" s="88" t="s">
        <v>454</v>
      </c>
      <c r="L214" s="89" t="s">
        <v>455</v>
      </c>
      <c r="M214" s="15" t="s">
        <v>77</v>
      </c>
      <c r="N214" s="15" t="s">
        <v>52</v>
      </c>
      <c r="O214" s="90">
        <v>1</v>
      </c>
      <c r="P214" s="46">
        <v>3306</v>
      </c>
      <c r="Q214" s="91" t="s">
        <v>328</v>
      </c>
      <c r="R214" s="18">
        <v>3306</v>
      </c>
      <c r="S214" s="18">
        <v>3306</v>
      </c>
    </row>
    <row r="215" spans="1:19" x14ac:dyDescent="0.35">
      <c r="A215" s="15" t="s">
        <v>21</v>
      </c>
      <c r="B215" s="15" t="s">
        <v>69</v>
      </c>
      <c r="C215" s="15" t="s">
        <v>69</v>
      </c>
      <c r="D215" s="15" t="s">
        <v>23</v>
      </c>
      <c r="E215" s="15" t="s">
        <v>39</v>
      </c>
      <c r="F215" s="15" t="s">
        <v>40</v>
      </c>
      <c r="G215" s="15" t="s">
        <v>79</v>
      </c>
      <c r="H215" s="15" t="s">
        <v>451</v>
      </c>
      <c r="I215" s="15" t="s">
        <v>452</v>
      </c>
      <c r="J215" s="87" t="s">
        <v>453</v>
      </c>
      <c r="K215" s="88" t="s">
        <v>454</v>
      </c>
      <c r="L215" s="89" t="s">
        <v>455</v>
      </c>
      <c r="M215" s="15" t="s">
        <v>77</v>
      </c>
      <c r="N215" s="15" t="s">
        <v>52</v>
      </c>
      <c r="O215" s="90">
        <v>1</v>
      </c>
      <c r="P215" s="46">
        <v>2622</v>
      </c>
      <c r="Q215" s="91" t="s">
        <v>328</v>
      </c>
      <c r="R215" s="18">
        <v>2622</v>
      </c>
      <c r="S215" s="18">
        <v>2622</v>
      </c>
    </row>
    <row r="216" spans="1:19" x14ac:dyDescent="0.35">
      <c r="A216" s="15" t="s">
        <v>21</v>
      </c>
      <c r="B216" s="15" t="s">
        <v>69</v>
      </c>
      <c r="C216" s="15" t="s">
        <v>69</v>
      </c>
      <c r="D216" s="15" t="s">
        <v>23</v>
      </c>
      <c r="E216" s="15" t="s">
        <v>39</v>
      </c>
      <c r="F216" s="15" t="s">
        <v>40</v>
      </c>
      <c r="G216" s="15" t="s">
        <v>273</v>
      </c>
      <c r="H216" s="15" t="s">
        <v>100</v>
      </c>
      <c r="I216" s="15" t="s">
        <v>456</v>
      </c>
      <c r="J216" s="87" t="s">
        <v>336</v>
      </c>
      <c r="K216" s="88" t="s">
        <v>457</v>
      </c>
      <c r="L216" s="89" t="s">
        <v>455</v>
      </c>
      <c r="M216" s="15" t="s">
        <v>77</v>
      </c>
      <c r="N216" s="15" t="s">
        <v>110</v>
      </c>
      <c r="O216" s="90">
        <v>1</v>
      </c>
      <c r="P216" s="46">
        <v>12180</v>
      </c>
      <c r="Q216" s="91" t="s">
        <v>458</v>
      </c>
      <c r="R216" s="18">
        <v>12180</v>
      </c>
      <c r="S216" s="18">
        <v>12180</v>
      </c>
    </row>
    <row r="217" spans="1:19" x14ac:dyDescent="0.35">
      <c r="A217" s="15" t="s">
        <v>21</v>
      </c>
      <c r="B217" s="15" t="s">
        <v>69</v>
      </c>
      <c r="C217" s="15" t="s">
        <v>69</v>
      </c>
      <c r="D217" s="15" t="s">
        <v>23</v>
      </c>
      <c r="E217" s="15" t="s">
        <v>53</v>
      </c>
      <c r="F217" s="15" t="s">
        <v>73</v>
      </c>
      <c r="G217" s="15" t="s">
        <v>43</v>
      </c>
      <c r="H217" s="15" t="s">
        <v>459</v>
      </c>
      <c r="I217" s="15" t="s">
        <v>460</v>
      </c>
      <c r="J217" s="87" t="s">
        <v>336</v>
      </c>
      <c r="K217" s="88" t="s">
        <v>460</v>
      </c>
      <c r="L217" s="89" t="s">
        <v>455</v>
      </c>
      <c r="M217" s="15" t="s">
        <v>77</v>
      </c>
      <c r="N217" s="15" t="s">
        <v>110</v>
      </c>
      <c r="O217" s="90">
        <v>1</v>
      </c>
      <c r="P217" s="46">
        <v>730</v>
      </c>
      <c r="Q217" s="91" t="s">
        <v>458</v>
      </c>
      <c r="R217" s="18">
        <v>730</v>
      </c>
      <c r="S217" s="18">
        <v>730</v>
      </c>
    </row>
    <row r="218" spans="1:19" x14ac:dyDescent="0.35">
      <c r="A218" s="15" t="s">
        <v>21</v>
      </c>
      <c r="B218" s="15" t="s">
        <v>69</v>
      </c>
      <c r="C218" s="15" t="s">
        <v>69</v>
      </c>
      <c r="D218" s="15" t="s">
        <v>23</v>
      </c>
      <c r="E218" s="15" t="s">
        <v>82</v>
      </c>
      <c r="F218" s="15" t="s">
        <v>179</v>
      </c>
      <c r="G218" s="15" t="s">
        <v>180</v>
      </c>
      <c r="H218" s="15" t="s">
        <v>34</v>
      </c>
      <c r="I218" s="15" t="s">
        <v>329</v>
      </c>
      <c r="J218" s="87" t="s">
        <v>36</v>
      </c>
      <c r="K218" s="88" t="s">
        <v>461</v>
      </c>
      <c r="L218" s="89" t="s">
        <v>28</v>
      </c>
      <c r="M218" s="15" t="s">
        <v>77</v>
      </c>
      <c r="N218" s="15" t="s">
        <v>462</v>
      </c>
      <c r="O218" s="90">
        <v>1</v>
      </c>
      <c r="P218" s="46">
        <v>13127</v>
      </c>
      <c r="Q218" s="91" t="s">
        <v>458</v>
      </c>
      <c r="R218" s="18">
        <v>13127</v>
      </c>
      <c r="S218" s="18">
        <v>13127</v>
      </c>
    </row>
    <row r="219" spans="1:19" x14ac:dyDescent="0.35">
      <c r="A219" s="15" t="s">
        <v>21</v>
      </c>
      <c r="B219" s="15" t="s">
        <v>69</v>
      </c>
      <c r="C219" s="15" t="s">
        <v>69</v>
      </c>
      <c r="D219" s="15" t="s">
        <v>23</v>
      </c>
      <c r="E219" s="15" t="s">
        <v>31</v>
      </c>
      <c r="F219" s="15" t="s">
        <v>32</v>
      </c>
      <c r="G219" s="15" t="s">
        <v>33</v>
      </c>
      <c r="H219" s="15" t="s">
        <v>96</v>
      </c>
      <c r="I219" s="15" t="s">
        <v>293</v>
      </c>
      <c r="J219" s="87" t="s">
        <v>336</v>
      </c>
      <c r="K219" s="88" t="s">
        <v>181</v>
      </c>
      <c r="L219" s="89" t="s">
        <v>455</v>
      </c>
      <c r="M219" s="15" t="s">
        <v>77</v>
      </c>
      <c r="N219" s="15" t="s">
        <v>110</v>
      </c>
      <c r="O219" s="90">
        <v>1</v>
      </c>
      <c r="P219" s="46">
        <v>3677</v>
      </c>
      <c r="Q219" s="91" t="s">
        <v>458</v>
      </c>
      <c r="R219" s="18">
        <v>3677</v>
      </c>
      <c r="S219" s="18">
        <v>3677</v>
      </c>
    </row>
    <row r="220" spans="1:19" x14ac:dyDescent="0.35">
      <c r="A220" s="15" t="s">
        <v>21</v>
      </c>
      <c r="B220" s="15" t="s">
        <v>69</v>
      </c>
      <c r="C220" s="15" t="s">
        <v>69</v>
      </c>
      <c r="D220" s="15" t="s">
        <v>23</v>
      </c>
      <c r="E220" s="15" t="s">
        <v>42</v>
      </c>
      <c r="F220" s="15" t="s">
        <v>23</v>
      </c>
      <c r="G220" s="15" t="s">
        <v>25</v>
      </c>
      <c r="H220" s="15" t="s">
        <v>80</v>
      </c>
      <c r="I220" s="15" t="s">
        <v>463</v>
      </c>
      <c r="J220" s="92" t="s">
        <v>301</v>
      </c>
      <c r="K220" s="88" t="s">
        <v>464</v>
      </c>
      <c r="L220" s="89" t="s">
        <v>455</v>
      </c>
      <c r="M220" s="15" t="s">
        <v>77</v>
      </c>
      <c r="N220" s="15" t="s">
        <v>205</v>
      </c>
      <c r="O220" s="93">
        <v>1</v>
      </c>
      <c r="P220" s="46">
        <v>1965</v>
      </c>
      <c r="Q220" s="94" t="s">
        <v>328</v>
      </c>
      <c r="R220" s="18">
        <v>1965</v>
      </c>
      <c r="S220" s="18">
        <v>1965</v>
      </c>
    </row>
    <row r="221" spans="1:19" x14ac:dyDescent="0.35">
      <c r="A221" s="15" t="s">
        <v>21</v>
      </c>
      <c r="B221" s="15" t="s">
        <v>69</v>
      </c>
      <c r="C221" s="15" t="s">
        <v>69</v>
      </c>
      <c r="D221" s="15" t="s">
        <v>23</v>
      </c>
      <c r="E221" s="15" t="s">
        <v>42</v>
      </c>
      <c r="F221" s="15" t="s">
        <v>23</v>
      </c>
      <c r="G221" s="15" t="s">
        <v>43</v>
      </c>
      <c r="H221" s="15" t="s">
        <v>93</v>
      </c>
      <c r="I221" s="15" t="s">
        <v>465</v>
      </c>
      <c r="J221" s="92" t="s">
        <v>336</v>
      </c>
      <c r="K221" s="88" t="s">
        <v>466</v>
      </c>
      <c r="L221" s="89" t="s">
        <v>455</v>
      </c>
      <c r="M221" s="15" t="s">
        <v>77</v>
      </c>
      <c r="N221" s="15" t="s">
        <v>110</v>
      </c>
      <c r="O221" s="93">
        <v>1</v>
      </c>
      <c r="P221" s="46">
        <v>17400</v>
      </c>
      <c r="Q221" s="94" t="s">
        <v>328</v>
      </c>
      <c r="R221" s="18">
        <v>17400</v>
      </c>
      <c r="S221" s="18">
        <v>17400</v>
      </c>
    </row>
    <row r="222" spans="1:19" x14ac:dyDescent="0.35">
      <c r="A222" s="15" t="s">
        <v>21</v>
      </c>
      <c r="B222" s="15" t="s">
        <v>69</v>
      </c>
      <c r="C222" s="15" t="s">
        <v>69</v>
      </c>
      <c r="D222" s="15" t="s">
        <v>23</v>
      </c>
      <c r="E222" s="15" t="s">
        <v>42</v>
      </c>
      <c r="F222" s="15" t="s">
        <v>23</v>
      </c>
      <c r="G222" s="15" t="s">
        <v>43</v>
      </c>
      <c r="H222" s="15" t="s">
        <v>44</v>
      </c>
      <c r="I222" s="15" t="s">
        <v>401</v>
      </c>
      <c r="J222" s="87" t="s">
        <v>336</v>
      </c>
      <c r="K222" s="88" t="s">
        <v>467</v>
      </c>
      <c r="L222" s="89" t="s">
        <v>455</v>
      </c>
      <c r="M222" s="15" t="s">
        <v>77</v>
      </c>
      <c r="N222" s="15" t="s">
        <v>110</v>
      </c>
      <c r="O222" s="90">
        <v>1</v>
      </c>
      <c r="P222" s="46">
        <v>32539</v>
      </c>
      <c r="Q222" s="91" t="s">
        <v>458</v>
      </c>
      <c r="R222" s="18">
        <v>32539</v>
      </c>
      <c r="S222" s="18">
        <v>32539</v>
      </c>
    </row>
    <row r="223" spans="1:19" x14ac:dyDescent="0.35">
      <c r="A223" s="15" t="s">
        <v>21</v>
      </c>
      <c r="B223" s="15" t="s">
        <v>69</v>
      </c>
      <c r="C223" s="15" t="s">
        <v>69</v>
      </c>
      <c r="D223" s="15" t="s">
        <v>23</v>
      </c>
      <c r="E223" s="15" t="s">
        <v>42</v>
      </c>
      <c r="F223" s="15" t="s">
        <v>23</v>
      </c>
      <c r="G223" s="15" t="s">
        <v>43</v>
      </c>
      <c r="H223" s="15" t="s">
        <v>96</v>
      </c>
      <c r="I223" s="15" t="s">
        <v>293</v>
      </c>
      <c r="J223" s="87" t="s">
        <v>336</v>
      </c>
      <c r="K223" s="88" t="s">
        <v>468</v>
      </c>
      <c r="L223" s="89" t="s">
        <v>455</v>
      </c>
      <c r="M223" s="15" t="s">
        <v>77</v>
      </c>
      <c r="N223" s="15" t="s">
        <v>110</v>
      </c>
      <c r="O223" s="90">
        <v>1</v>
      </c>
      <c r="P223" s="46">
        <v>19627</v>
      </c>
      <c r="Q223" s="91" t="s">
        <v>458</v>
      </c>
      <c r="R223" s="18">
        <v>19627</v>
      </c>
      <c r="S223" s="18">
        <v>19627</v>
      </c>
    </row>
    <row r="224" spans="1:19" x14ac:dyDescent="0.35">
      <c r="A224" s="15" t="s">
        <v>21</v>
      </c>
      <c r="B224" s="15" t="s">
        <v>69</v>
      </c>
      <c r="C224" s="15" t="s">
        <v>69</v>
      </c>
      <c r="D224" s="15" t="s">
        <v>23</v>
      </c>
      <c r="E224" s="15" t="s">
        <v>82</v>
      </c>
      <c r="F224" s="15" t="s">
        <v>179</v>
      </c>
      <c r="G224" s="15" t="s">
        <v>180</v>
      </c>
      <c r="H224" s="15" t="s">
        <v>44</v>
      </c>
      <c r="I224" s="15" t="s">
        <v>401</v>
      </c>
      <c r="J224" s="87" t="s">
        <v>336</v>
      </c>
      <c r="K224" s="88" t="s">
        <v>469</v>
      </c>
      <c r="L224" s="89" t="s">
        <v>455</v>
      </c>
      <c r="M224" s="15" t="s">
        <v>77</v>
      </c>
      <c r="N224" s="15" t="s">
        <v>110</v>
      </c>
      <c r="O224" s="90">
        <v>1</v>
      </c>
      <c r="P224" s="46">
        <v>19627</v>
      </c>
      <c r="Q224" s="91" t="s">
        <v>458</v>
      </c>
      <c r="R224" s="18">
        <v>19627</v>
      </c>
      <c r="S224" s="18">
        <v>19627</v>
      </c>
    </row>
    <row r="225" spans="1:19" x14ac:dyDescent="0.35">
      <c r="A225" s="15" t="s">
        <v>21</v>
      </c>
      <c r="B225" s="15" t="s">
        <v>69</v>
      </c>
      <c r="C225" s="15" t="s">
        <v>69</v>
      </c>
      <c r="D225" s="15" t="s">
        <v>23</v>
      </c>
      <c r="E225" s="15" t="s">
        <v>82</v>
      </c>
      <c r="F225" s="15" t="s">
        <v>179</v>
      </c>
      <c r="G225" s="15" t="s">
        <v>180</v>
      </c>
      <c r="H225" s="15" t="s">
        <v>96</v>
      </c>
      <c r="I225" s="15" t="s">
        <v>293</v>
      </c>
      <c r="J225" s="87" t="s">
        <v>336</v>
      </c>
      <c r="K225" s="88" t="s">
        <v>470</v>
      </c>
      <c r="L225" s="89" t="s">
        <v>455</v>
      </c>
      <c r="M225" s="15" t="s">
        <v>77</v>
      </c>
      <c r="N225" s="15" t="s">
        <v>110</v>
      </c>
      <c r="O225" s="90">
        <v>1</v>
      </c>
      <c r="P225" s="46">
        <v>12913</v>
      </c>
      <c r="Q225" s="91" t="s">
        <v>458</v>
      </c>
      <c r="R225" s="18">
        <v>12913</v>
      </c>
      <c r="S225" s="18">
        <v>12913</v>
      </c>
    </row>
    <row r="226" spans="1:19" x14ac:dyDescent="0.35">
      <c r="A226" s="15" t="s">
        <v>21</v>
      </c>
      <c r="B226" s="15" t="s">
        <v>69</v>
      </c>
      <c r="C226" s="15" t="s">
        <v>69</v>
      </c>
      <c r="D226" s="15" t="s">
        <v>23</v>
      </c>
      <c r="E226" s="15" t="s">
        <v>42</v>
      </c>
      <c r="F226" s="15" t="s">
        <v>23</v>
      </c>
      <c r="G226" s="15" t="s">
        <v>43</v>
      </c>
      <c r="H226" s="15" t="s">
        <v>100</v>
      </c>
      <c r="I226" s="15" t="s">
        <v>456</v>
      </c>
      <c r="J226" s="87" t="s">
        <v>336</v>
      </c>
      <c r="K226" s="88" t="s">
        <v>471</v>
      </c>
      <c r="L226" s="89" t="s">
        <v>455</v>
      </c>
      <c r="M226" s="15" t="s">
        <v>77</v>
      </c>
      <c r="N226" s="15" t="s">
        <v>110</v>
      </c>
      <c r="O226" s="90">
        <v>1</v>
      </c>
      <c r="P226" s="46">
        <v>804</v>
      </c>
      <c r="Q226" s="91" t="s">
        <v>458</v>
      </c>
      <c r="R226" s="18">
        <v>804</v>
      </c>
      <c r="S226" s="18">
        <v>804</v>
      </c>
    </row>
    <row r="227" spans="1:19" x14ac:dyDescent="0.35">
      <c r="A227" s="15" t="s">
        <v>21</v>
      </c>
      <c r="B227" s="15" t="s">
        <v>69</v>
      </c>
      <c r="C227" s="15" t="s">
        <v>69</v>
      </c>
      <c r="D227" s="15" t="s">
        <v>23</v>
      </c>
      <c r="E227" s="15" t="s">
        <v>82</v>
      </c>
      <c r="F227" s="15" t="s">
        <v>179</v>
      </c>
      <c r="G227" s="15" t="s">
        <v>180</v>
      </c>
      <c r="H227" s="15" t="s">
        <v>34</v>
      </c>
      <c r="I227" s="15" t="s">
        <v>329</v>
      </c>
      <c r="J227" s="87" t="s">
        <v>336</v>
      </c>
      <c r="K227" s="88" t="s">
        <v>461</v>
      </c>
      <c r="L227" s="89" t="s">
        <v>455</v>
      </c>
      <c r="M227" s="15" t="s">
        <v>77</v>
      </c>
      <c r="N227" s="15" t="s">
        <v>110</v>
      </c>
      <c r="O227" s="90">
        <v>1</v>
      </c>
      <c r="P227" s="46">
        <v>12376</v>
      </c>
      <c r="Q227" s="91" t="s">
        <v>458</v>
      </c>
      <c r="R227" s="18">
        <v>12376</v>
      </c>
      <c r="S227" s="18">
        <v>12376</v>
      </c>
    </row>
    <row r="228" spans="1:19" x14ac:dyDescent="0.35">
      <c r="A228" s="15" t="s">
        <v>21</v>
      </c>
      <c r="B228" s="15" t="s">
        <v>69</v>
      </c>
      <c r="C228" s="15" t="s">
        <v>69</v>
      </c>
      <c r="D228" s="15" t="s">
        <v>23</v>
      </c>
      <c r="E228" s="15" t="s">
        <v>42</v>
      </c>
      <c r="F228" s="15" t="s">
        <v>23</v>
      </c>
      <c r="G228" s="15" t="s">
        <v>43</v>
      </c>
      <c r="H228" s="15" t="s">
        <v>100</v>
      </c>
      <c r="I228" s="15" t="s">
        <v>456</v>
      </c>
      <c r="J228" s="95" t="s">
        <v>336</v>
      </c>
      <c r="K228" s="88" t="s">
        <v>233</v>
      </c>
      <c r="L228" s="89" t="s">
        <v>455</v>
      </c>
      <c r="M228" s="15" t="s">
        <v>77</v>
      </c>
      <c r="N228" s="15" t="s">
        <v>110</v>
      </c>
      <c r="O228" s="90">
        <v>1</v>
      </c>
      <c r="P228" s="46">
        <v>6960</v>
      </c>
      <c r="Q228" s="91" t="s">
        <v>458</v>
      </c>
      <c r="R228" s="18">
        <v>6960</v>
      </c>
      <c r="S228" s="18">
        <v>6960</v>
      </c>
    </row>
    <row r="229" spans="1:19" x14ac:dyDescent="0.35">
      <c r="A229" s="15" t="s">
        <v>21</v>
      </c>
      <c r="B229" s="15" t="s">
        <v>69</v>
      </c>
      <c r="C229" s="15" t="s">
        <v>69</v>
      </c>
      <c r="D229" s="15" t="s">
        <v>23</v>
      </c>
      <c r="E229" s="15" t="s">
        <v>42</v>
      </c>
      <c r="F229" s="15" t="s">
        <v>23</v>
      </c>
      <c r="G229" s="15" t="s">
        <v>25</v>
      </c>
      <c r="H229" s="15" t="s">
        <v>424</v>
      </c>
      <c r="I229" s="15" t="s">
        <v>472</v>
      </c>
      <c r="J229" s="87" t="s">
        <v>473</v>
      </c>
      <c r="K229" s="88" t="s">
        <v>474</v>
      </c>
      <c r="L229" s="89" t="s">
        <v>28</v>
      </c>
      <c r="M229" s="15" t="s">
        <v>77</v>
      </c>
      <c r="N229" s="15" t="s">
        <v>475</v>
      </c>
      <c r="O229" s="90">
        <v>10</v>
      </c>
      <c r="P229" s="46">
        <v>24</v>
      </c>
      <c r="Q229" s="91" t="s">
        <v>328</v>
      </c>
      <c r="R229" s="18">
        <v>240</v>
      </c>
      <c r="S229" s="18">
        <v>240</v>
      </c>
    </row>
    <row r="230" spans="1:19" x14ac:dyDescent="0.35">
      <c r="A230" s="15" t="s">
        <v>21</v>
      </c>
      <c r="B230" s="15" t="s">
        <v>69</v>
      </c>
      <c r="C230" s="15" t="s">
        <v>69</v>
      </c>
      <c r="D230" s="15" t="s">
        <v>23</v>
      </c>
      <c r="E230" s="15" t="s">
        <v>42</v>
      </c>
      <c r="F230" s="15" t="s">
        <v>23</v>
      </c>
      <c r="G230" s="15" t="s">
        <v>25</v>
      </c>
      <c r="H230" s="15" t="s">
        <v>424</v>
      </c>
      <c r="I230" s="15" t="s">
        <v>472</v>
      </c>
      <c r="J230" s="87" t="s">
        <v>476</v>
      </c>
      <c r="K230" s="88" t="s">
        <v>211</v>
      </c>
      <c r="L230" s="89" t="s">
        <v>28</v>
      </c>
      <c r="M230" s="15" t="s">
        <v>77</v>
      </c>
      <c r="N230" s="15" t="s">
        <v>477</v>
      </c>
      <c r="O230" s="90">
        <v>40</v>
      </c>
      <c r="P230" s="46">
        <v>12</v>
      </c>
      <c r="Q230" s="91" t="s">
        <v>328</v>
      </c>
      <c r="R230" s="18">
        <v>480</v>
      </c>
      <c r="S230" s="18">
        <v>480</v>
      </c>
    </row>
    <row r="231" spans="1:19" x14ac:dyDescent="0.35">
      <c r="A231" s="15" t="s">
        <v>21</v>
      </c>
      <c r="B231" s="15" t="s">
        <v>69</v>
      </c>
      <c r="C231" s="15" t="s">
        <v>69</v>
      </c>
      <c r="D231" s="15" t="s">
        <v>23</v>
      </c>
      <c r="E231" s="15" t="s">
        <v>42</v>
      </c>
      <c r="F231" s="15" t="s">
        <v>23</v>
      </c>
      <c r="G231" s="15" t="s">
        <v>25</v>
      </c>
      <c r="H231" s="15" t="s">
        <v>424</v>
      </c>
      <c r="I231" s="15" t="s">
        <v>472</v>
      </c>
      <c r="J231" s="87" t="s">
        <v>478</v>
      </c>
      <c r="K231" s="88" t="s">
        <v>204</v>
      </c>
      <c r="L231" s="89" t="s">
        <v>28</v>
      </c>
      <c r="M231" s="15" t="s">
        <v>77</v>
      </c>
      <c r="N231" s="15" t="s">
        <v>479</v>
      </c>
      <c r="O231" s="90">
        <v>48</v>
      </c>
      <c r="P231" s="46">
        <v>26</v>
      </c>
      <c r="Q231" s="91" t="s">
        <v>328</v>
      </c>
      <c r="R231" s="18">
        <v>1248</v>
      </c>
      <c r="S231" s="18">
        <v>1248</v>
      </c>
    </row>
    <row r="232" spans="1:19" x14ac:dyDescent="0.35">
      <c r="A232" s="23"/>
      <c r="B232" s="24"/>
      <c r="C232" s="24"/>
      <c r="D232" s="24"/>
      <c r="E232" s="25"/>
      <c r="F232" s="26"/>
      <c r="G232" s="25"/>
      <c r="H232" s="27"/>
      <c r="I232" s="28" t="s">
        <v>173</v>
      </c>
      <c r="J232" s="29"/>
      <c r="K232" s="29"/>
      <c r="L232" s="30"/>
      <c r="M232" s="31"/>
      <c r="N232" s="32"/>
      <c r="O232" s="33"/>
      <c r="P232" s="34"/>
      <c r="Q232" s="35" t="s">
        <v>174</v>
      </c>
      <c r="R232" s="36">
        <f>SUM(R8:R231)</f>
        <v>1221593.2700000005</v>
      </c>
      <c r="S232" s="36">
        <f>SUM(S8:S231)</f>
        <v>1221593.2700000005</v>
      </c>
    </row>
  </sheetData>
  <mergeCells count="1">
    <mergeCell ref="A5:R5"/>
  </mergeCells>
  <phoneticPr fontId="7" type="noConversion"/>
  <dataValidations count="8">
    <dataValidation allowBlank="1" showInputMessage="1" showErrorMessage="1" prompt="Capturar en Todos los Casos de Acuerdo a la Combo Desplegable" sqref="Q108:Q134 Q214:Q231" xr:uid="{7108AD0D-D0FA-4BB5-BC18-568B50F5659F}"/>
    <dataValidation allowBlank="1" showInputMessage="1" showErrorMessage="1" prompt="De Acuerdo al CUC" sqref="N108:N134 N214:N231" xr:uid="{F9275AF5-752E-4051-AFCB-6226CD898AC3}"/>
    <dataValidation allowBlank="1" showInputMessage="1" showErrorMessage="1" prompt="Unicamente Unidades en Enteros (No Decimales)_x000a_En Servicios la Cantidad Debe ser 1" sqref="O108:O134 O214:O231" xr:uid="{92365553-C8E7-441B-B7DC-99FEB4392E66}"/>
    <dataValidation allowBlank="1" showInputMessage="1" showErrorMessage="1" prompt="El Resultado NO DEBE MODIFICAR Importes de la BD" sqref="R108:S134 P108:P134 R214:S231" xr:uid="{A6B73851-66F3-4DCF-8BF3-2B0171804983}"/>
    <dataValidation allowBlank="1" showInputMessage="1" showErrorMessage="1" prompt="Si Existe Contrato: Anual o Plurianual" sqref="M119:M134 M214:M231" xr:uid="{5EE37413-AB51-4BAD-9096-00196039F9B1}"/>
    <dataValidation allowBlank="1" showInputMessage="1" showErrorMessage="1" prompt="Número de Contrato o Dejar en Blanco si no hay Contrato" sqref="M108:M118 L108:L134 L214:L231" xr:uid="{060311A5-A9AF-4381-8F22-03DAEE5F7BC0}"/>
    <dataValidation allowBlank="1" showInputMessage="1" showErrorMessage="1" prompt="No Modificar BD" sqref="E214:H231 D108:G134 H109 H113:H127 H134" xr:uid="{5873EAA0-DA8B-4902-8ED8-59D4C74F616C}"/>
    <dataValidation allowBlank="1" showInputMessage="1" showErrorMessage="1" prompt="Pueden Incluier Decimales Pueden Tomar Precios de Referencia DEA" sqref="P214:P231" xr:uid="{605B83C5-57EA-4E3E-8CE8-64FDB89B4DE4}"/>
  </dataValidations>
  <pageMargins left="0.15748031496062992" right="0.15748031496062992" top="0.34" bottom="0.33" header="0.15748031496062992" footer="0.15748031496062992"/>
  <pageSetup paperSize="295" scale="59"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PAAASINE 2025 JLE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123</dc:creator>
  <cp:keywords/>
  <dc:description/>
  <cp:lastModifiedBy>MENDEZ PEREZ ALEJANDRA</cp:lastModifiedBy>
  <cp:revision/>
  <dcterms:created xsi:type="dcterms:W3CDTF">2022-12-14T19:44:46Z</dcterms:created>
  <dcterms:modified xsi:type="dcterms:W3CDTF">2025-08-20T20:16:35Z</dcterms:modified>
  <cp:category/>
  <cp:contentStatus/>
</cp:coreProperties>
</file>