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Colima/"/>
    </mc:Choice>
  </mc:AlternateContent>
  <xr:revisionPtr revIDLastSave="0" documentId="8_{88A3A6E6-2A7B-4F43-B104-CE0F72C1178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MODJULIO 2025" sheetId="10" r:id="rId1"/>
    <sheet name="Hoja1" sheetId="1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MODJULIO 2025'!$A$10:$AD$47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MODJULIO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0" i="10" l="1"/>
  <c r="Y100" i="10"/>
  <c r="AD100" i="10"/>
  <c r="AC100" i="10"/>
  <c r="AB100" i="10"/>
  <c r="AA100" i="10"/>
  <c r="Z100" i="10"/>
  <c r="X100" i="10"/>
  <c r="W100" i="10"/>
  <c r="V100" i="10"/>
  <c r="U100" i="10"/>
  <c r="T100" i="10"/>
  <c r="S100" i="10"/>
  <c r="R97" i="10" l="1"/>
  <c r="R96" i="10"/>
  <c r="R95" i="10"/>
  <c r="R94" i="10"/>
  <c r="R93" i="10"/>
  <c r="R92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 l="1"/>
  <c r="Y69" i="10" s="1"/>
  <c r="R68" i="10"/>
  <c r="Y68" i="10" s="1"/>
  <c r="Y67" i="10"/>
  <c r="R67" i="10"/>
  <c r="R66" i="10"/>
  <c r="Y66" i="10" s="1"/>
  <c r="R65" i="10"/>
  <c r="Y65" i="10" s="1"/>
  <c r="R64" i="10"/>
  <c r="Y64" i="10" s="1"/>
  <c r="R63" i="10"/>
  <c r="Y63" i="10" s="1"/>
  <c r="R62" i="10"/>
  <c r="Y62" i="10" s="1"/>
  <c r="R61" i="10"/>
  <c r="Y61" i="10" s="1"/>
  <c r="R60" i="10"/>
  <c r="Y60" i="10" s="1"/>
  <c r="R59" i="10"/>
  <c r="Y59" i="10" s="1"/>
  <c r="R58" i="10"/>
  <c r="Y58" i="10" s="1"/>
  <c r="R57" i="10"/>
  <c r="Y57" i="10" s="1"/>
  <c r="R56" i="10"/>
  <c r="Y56" i="10" s="1"/>
  <c r="R55" i="10"/>
  <c r="Y55" i="10" s="1"/>
  <c r="R54" i="10"/>
  <c r="Y54" i="10" s="1"/>
  <c r="R53" i="10"/>
  <c r="Y53" i="10" s="1"/>
  <c r="R52" i="10"/>
  <c r="Y52" i="10" s="1"/>
  <c r="R51" i="10"/>
  <c r="Y51" i="10" s="1"/>
  <c r="R50" i="10"/>
  <c r="Y50" i="10" s="1"/>
  <c r="R49" i="10"/>
  <c r="Y49" i="10" s="1"/>
  <c r="R48" i="10"/>
  <c r="Y48" i="10" s="1"/>
  <c r="R45" i="10" l="1"/>
  <c r="Y45" i="10" s="1"/>
  <c r="R43" i="10"/>
  <c r="Y43" i="10" s="1"/>
  <c r="R29" i="10"/>
  <c r="Y29" i="10" s="1"/>
  <c r="R28" i="10"/>
  <c r="Y28" i="10" s="1"/>
  <c r="R26" i="10" l="1"/>
  <c r="Y26" i="10" s="1"/>
  <c r="R25" i="10"/>
  <c r="Y25" i="10" s="1"/>
  <c r="R24" i="10"/>
  <c r="Y24" i="10" s="1"/>
  <c r="R23" i="10"/>
  <c r="Y23" i="10" s="1"/>
  <c r="R22" i="10"/>
  <c r="Y22" i="10" s="1"/>
  <c r="R20" i="10"/>
  <c r="Y20" i="10" s="1"/>
  <c r="R19" i="10"/>
  <c r="Y19" i="10" s="1"/>
  <c r="R18" i="10"/>
  <c r="Y18" i="10" s="1"/>
  <c r="R14" i="10"/>
  <c r="Y14" i="10" s="1"/>
  <c r="R11" i="10"/>
  <c r="Y11" i="10" s="1"/>
  <c r="R47" i="10"/>
  <c r="Y47" i="10" s="1"/>
  <c r="R46" i="10"/>
  <c r="Y46" i="10" s="1"/>
  <c r="R37" i="10"/>
  <c r="Y37" i="10" s="1"/>
  <c r="R27" i="10" l="1"/>
  <c r="Y27" i="10" s="1"/>
  <c r="R17" i="10"/>
  <c r="Y17" i="10" s="1"/>
  <c r="R16" i="10"/>
  <c r="Y16" i="10" s="1"/>
  <c r="R15" i="10" l="1"/>
  <c r="Y15" i="10" s="1"/>
  <c r="R13" i="10"/>
  <c r="Y13" i="10" s="1"/>
  <c r="R12" i="10"/>
  <c r="Y12" i="10" s="1"/>
  <c r="R42" i="10"/>
  <c r="Y42" i="10" s="1"/>
  <c r="R44" i="10"/>
  <c r="Y44" i="10" s="1"/>
  <c r="R30" i="10"/>
  <c r="Y30" i="10" s="1"/>
  <c r="R31" i="10"/>
  <c r="Y31" i="10" s="1"/>
  <c r="R21" i="10" l="1"/>
  <c r="R32" i="10"/>
  <c r="Y32" i="10" s="1"/>
  <c r="Y21" i="10" l="1"/>
  <c r="R41" i="10"/>
  <c r="Y41" i="10" s="1"/>
  <c r="R40" i="10"/>
  <c r="Y40" i="10" s="1"/>
  <c r="R39" i="10"/>
  <c r="Y39" i="10" s="1"/>
  <c r="R38" i="10"/>
  <c r="Y38" i="10" s="1"/>
  <c r="R36" i="10"/>
  <c r="Y36" i="10" s="1"/>
  <c r="R35" i="10"/>
  <c r="Y35" i="10" s="1"/>
  <c r="R34" i="10"/>
  <c r="Y34" i="10" s="1"/>
  <c r="R33" i="10"/>
  <c r="Y33" i="10" s="1"/>
</calcChain>
</file>

<file path=xl/sharedStrings.xml><?xml version="1.0" encoding="utf-8"?>
<sst xmlns="http://schemas.openxmlformats.org/spreadsheetml/2006/main" count="1142" uniqueCount="246">
  <si>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</si>
  <si>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</si>
  <si>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</si>
  <si>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</si>
  <si>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</si>
  <si>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</si>
  <si>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</si>
  <si>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</si>
  <si>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</si>
  <si>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</si>
  <si>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</si>
  <si>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</si>
  <si>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</si>
  <si>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</si>
  <si>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</si>
  <si>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</si>
  <si>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</si>
  <si>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</si>
  <si>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</si>
  <si>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</si>
  <si>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</si>
  <si>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</si>
  <si>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</si>
  <si>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</si>
  <si>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</si>
  <si>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</si>
  <si>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</si>
  <si>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</si>
  <si>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</si>
  <si>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</si>
  <si>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</si>
  <si>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</si>
  <si>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</si>
  <si>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</si>
  <si>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</si>
  <si>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</si>
  <si>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</si>
  <si>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</si>
  <si>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</si>
  <si>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</si>
  <si>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</si>
  <si>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</si>
  <si>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</si>
  <si>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</si>
  <si>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</si>
  <si>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</si>
  <si>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</si>
  <si>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</si>
  <si>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</si>
  <si>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</si>
  <si>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</si>
  <si>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</si>
  <si>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</si>
  <si>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</si>
  <si>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</si>
  <si>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</si>
  <si>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</si>
  <si>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</si>
  <si>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</si>
  <si>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</si>
  <si>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</si>
  <si>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</si>
  <si>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</si>
  <si>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</si>
  <si>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</si>
  <si>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</si>
  <si>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</si>
  <si>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</si>
  <si>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</si>
  <si>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</si>
  <si>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</si>
  <si>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</si>
  <si>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</si>
  <si>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</si>
  <si>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</si>
  <si>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</si>
  <si>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MANTENIMIENTO Y CONSERVACIÓN DE VEHÍCULOS TERRESTRES, AÉREOS, MARÍTIMOS, LACUSTRES Y FLUVIALES</t>
  </si>
  <si>
    <t>B00PE02</t>
  </si>
  <si>
    <t>MANTENIMIENTO Y CONSERVACIÓN DE MOBILIARIO Y EQUIPO DE ADMINISTRACIÓN</t>
  </si>
  <si>
    <t>INE/110/2022 Y SU CONVENIO MODIFICATORIO</t>
  </si>
  <si>
    <t>21600007-0003</t>
  </si>
  <si>
    <t>DESINFECTANTE LIMPIADOR  (FABULOSO)</t>
  </si>
  <si>
    <t>21600008-0009</t>
  </si>
  <si>
    <t>PASTILLA DESODORANTE</t>
  </si>
  <si>
    <t>21600022-0011</t>
  </si>
  <si>
    <t>JABON P/MANOS  ( SHAMPOO )</t>
  </si>
  <si>
    <t>21601001-0013</t>
  </si>
  <si>
    <t>PAPEL HIGIENICO</t>
  </si>
  <si>
    <t>21601001-0017</t>
  </si>
  <si>
    <t>TOALLA INTERDOBLADA</t>
  </si>
  <si>
    <t>SERVICIO TELEFONICO DE LA JUNTA LOCAL EJECUTIVA</t>
  </si>
  <si>
    <t>ARRENDAMIENTO BODEGA J J CARRANZA DEL MES MAYO DE 2025</t>
  </si>
  <si>
    <t>RENTA EDIF RFE  PLANTA BAJA DE MAYO 2025</t>
  </si>
  <si>
    <t>RENTA EDIF RFE PLANTA ALTA MES DE MAYO DE 2025</t>
  </si>
  <si>
    <t>SERVICIO DE VIGILANCIA DEL MES DE MAYO DE 2025 FJM GRUPO EMPRESARIAL</t>
  </si>
  <si>
    <t>SERVICIO POSTAL</t>
  </si>
  <si>
    <t>LAVADO DE CARROCERIA DEL PARQUE VEHICULAR AL SERVICIO DE LA JUNTA LOCAL EJECUTIVA</t>
  </si>
  <si>
    <t xml:space="preserve">MANTENIMIENTO Y CONSERVACION DE MAQUINARIA Y EQUIPO </t>
  </si>
  <si>
    <t>SERVICIO DE LIMPIEZA DEL DÍA DOMINGO 01 DE MAYO 2025 INSTALACIONES DE LA JLE ( ELECCION EXTRAODINARIA DEL PODER JUDICIAL DE LA FEDERACION)</t>
  </si>
  <si>
    <t>SERVICIO DE PENSION PARA RESGUARDO DE VEHICULOS OFICIALES INE DEL MES DE MAYO 2025</t>
  </si>
  <si>
    <t>21501001-0002</t>
  </si>
  <si>
    <t>SUSCRIPCIONES DE PERIODICOS Y/O REVISTAS</t>
  </si>
  <si>
    <t>21600012-0002</t>
  </si>
  <si>
    <t>ESCOBA DE PLASTICO</t>
  </si>
  <si>
    <t>21601001-0035</t>
  </si>
  <si>
    <t>FIBRA ESPONJA PARA TRASTES</t>
  </si>
  <si>
    <t>21601001-0111</t>
  </si>
  <si>
    <t>GUANTES DE HULE P/LIMPIEZA</t>
  </si>
  <si>
    <t>21601001-0116</t>
  </si>
  <si>
    <t>TRAPO MICROFIBRA</t>
  </si>
  <si>
    <t>24600018-0001</t>
  </si>
  <si>
    <t>APAGADOR</t>
  </si>
  <si>
    <t>MATERIAL ELECTRICO Y ELECTRONICO</t>
  </si>
  <si>
    <t>24600020-0012</t>
  </si>
  <si>
    <t>BALASTRAS O BALASTROS</t>
  </si>
  <si>
    <t>24600032-0001</t>
  </si>
  <si>
    <t>PLACA (MAT. ELECTRICO)</t>
  </si>
  <si>
    <t>24701001-0097</t>
  </si>
  <si>
    <t>ARTICULOS METALICOS PARA LA COSNTRUCCION</t>
  </si>
  <si>
    <t>POSTE LISO DE 3" NATURAL</t>
  </si>
  <si>
    <t>HERRAMIENTAS MENORES</t>
  </si>
  <si>
    <t>29100012-0001</t>
  </si>
  <si>
    <t>CADENA DE FIERRO</t>
  </si>
  <si>
    <t>REFACCIONES Y ACCESORIOS MENORES OTROS BIENES MUEBLES</t>
  </si>
  <si>
    <t>29901001-0067</t>
  </si>
  <si>
    <t>MICROFONO ALAMBRICO - GASTO</t>
  </si>
  <si>
    <t>SERVICIO DE AGUA POTABLE JULIO 2025 CONT-20978095</t>
  </si>
  <si>
    <t>SERVICIO DE AGUA POTABLE JULIO 2025  CONT-20978097</t>
  </si>
  <si>
    <t>SERVICIO DE AGUA POTABLE  JULIO 2025  CONT-20978098</t>
  </si>
  <si>
    <t>SERVICIO DE AGUA POTABLE JULIO 2025  CONT-0026923201</t>
  </si>
  <si>
    <t>SOBREPESO GUIAS ESTAFETA AREAS: VOC. SECR A LA U.T.C. ELEC.(CONSTANCIAS DE NOT.), FISCALIZACION (OFICIOS DE QUEJAS Y DESLINDES), VOC. EJEC. (ESCRITOS DE BAJA DE PADRON DE AFILIADOS A PART. POLITICOS), COORD. ADMVA. (4 CELULARES A LA U.T.F.)</t>
  </si>
  <si>
    <t>SUMISTRO E INSTALACION DE TERMOSTATO Y CAPACITOR AIRE ACOND TIPO PAQUETE DE 12 TON (VOC EJEC)</t>
  </si>
  <si>
    <t>SUMISTRO E INSTALACION DE CAPACITOR PARA AIRE ACOND MINI SPLIT DEL AREA DE MONITOREO DE MEDIOS</t>
  </si>
  <si>
    <t>SERVICIO DE AFINACION  VEHICULO V-DRIVE FTE-157B  (MANTENIMIENTO PREVENTVO DE 6 MESES)</t>
  </si>
  <si>
    <t>REEMPLAZAR BOQUILLA DEMEDIA TENSIÓN H3 PARA CORREGIR FUGA DE ACEITE DE TRANSFORMADOR, DETECTADA EN MANTENIMIENTO PREVENTIVO. DE ACEITE DE TRANSFORMADOR, DETECTADA EN MANTENIMIENTO PREVENTIVO.</t>
  </si>
  <si>
    <t>SERV DE FOTOCOPIADO DEL MES DE JUNIO DE 2025, CLCFDI 58652, 2 EQUIPO EN JLE , 1 EQUIPO RFE, 1 EQUIPO FISCALIZACION,Y 2 IMP A COLOR</t>
  </si>
  <si>
    <t>CM01</t>
  </si>
  <si>
    <t>AGUA PURIFICADA (GARRAFÓN)</t>
  </si>
  <si>
    <t>Pieza</t>
  </si>
  <si>
    <t>ADJUDICACIÓN DIRECTA</t>
  </si>
  <si>
    <t>SERVICIO TELEFONICO CONVENCIONAL</t>
  </si>
  <si>
    <t>ARRENDAMIENTO DE LAS TRES PLANTAS DEL INMUEBLE QUE OCUPA LA 01 JUNTA DISTRITAL EJECUTIVA.</t>
  </si>
  <si>
    <t>015/2025</t>
  </si>
  <si>
    <t>SERVICIO DE VIGILANCIA AL INMUEBLE QUE OCUPA LA 01 JUNTA DISTRITAL EJECUTIVA.</t>
  </si>
  <si>
    <t>INE/SERV/05/2025</t>
  </si>
  <si>
    <t>SERVICIOS DE LAVANDERÍA, LIMPIEZA E HIGIENE</t>
  </si>
  <si>
    <t>SERVICIO DE LIMPIEZA DE LA JDE01 CORRESPONDIENTE AL MES DE JUNIO DE 2025</t>
  </si>
  <si>
    <t>INE/SERV/07/2025</t>
  </si>
  <si>
    <t>21101001-0022</t>
  </si>
  <si>
    <t>TRITURADORA DE PAPEL - GASTO</t>
  </si>
  <si>
    <t>MATERIALES Y UTILES PARA EL PROCESAMIENTO EN EQUIPOS Y BIENES INFORMATICOS</t>
  </si>
  <si>
    <t>21401001-0691</t>
  </si>
  <si>
    <t>TAMBOR BROTHER PARA IMPRESORA DE LA VOCALIA DE REGISTRO</t>
  </si>
  <si>
    <t>088</t>
  </si>
  <si>
    <t>B00MO02</t>
  </si>
  <si>
    <t>PRODUCTOS ALIMENTICIOS PARA EL PERSONAL EN LAS INSTALACIONES DE LAS UNIDADES RESPONSABLES.</t>
  </si>
  <si>
    <t>22104001-0075</t>
  </si>
  <si>
    <t>CONSUMO DE ALIMENTOS DEL PERSONAL DE MODULOS DE ATENCION CIUDADANA PARA LECTURA DE CREDENCIALES PARA DESTRUCCION EL 17 DE JULIO DE 2025 COMPRA MENOR</t>
  </si>
  <si>
    <t>COMBUSTIBLES, LUBRICANTES Y ADITIVOS PARA VEHICULOS TERRESTRES, AREOS, MARITIMOS,LACUSTRES Y FLUVIALES DESTINADOS A SERVICIOS PUBLICOS Y LA OPERACION DE PROGRAMAS PUBLICOS.</t>
  </si>
  <si>
    <t>VALE DE GASOLINA DE $100 PESOS - SERVICIOS PUBLICOS</t>
  </si>
  <si>
    <t xml:space="preserve">SERVICIO DE AGUA </t>
  </si>
  <si>
    <t xml:space="preserve">PAGO POR SERVICIO DE AGUA POTABLE DEL INMUEBLE QUE OCUPA EL MAC 060151 </t>
  </si>
  <si>
    <t>SERVICIO DE AGUA DEL MODULO DE ATENCIÓN CIUDADANA 060153 ABRIL A JUNIO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</si>
  <si>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</si>
  <si>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</si>
  <si>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</si>
  <si>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</si>
  <si>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004/2025.</t>
  </si>
  <si>
    <t xml:space="preserve">SERVICIO DE VIGILANCIA DE INMUEBLE QUE OCUPA EL MAC060151 </t>
  </si>
  <si>
    <t>INE/SERV/19/2024</t>
  </si>
  <si>
    <t>SERVICIO DE VIGILANCIA DE INMUEBLE QUE OCUPA EL MAC060152</t>
  </si>
  <si>
    <t>INE/SERV/20/2024</t>
  </si>
  <si>
    <t>SERVICIO DE VIGILANCIA DE INMUEBLE QUE OCUPA EL MAC060153</t>
  </si>
  <si>
    <t>INE/SERV/21/2024</t>
  </si>
  <si>
    <t>SERVICIO DE VIGILANCIA DE INMUEBLE QUE OCUPA EL MAC060154</t>
  </si>
  <si>
    <t>INE/SERV/22/2024</t>
  </si>
  <si>
    <t>MANTENIMIENTO Y CONSERVACION DE MOBILIARIO Y EQUIPO DE ADMINISTRACION.</t>
  </si>
  <si>
    <t xml:space="preserve">SERVICIO DE MANTENIMIENTO PREVENTIVO DE AIRES ACONDICIONADO EN LOS CUATRO MODULOS DE ATENCION CIUDADANA </t>
  </si>
  <si>
    <t>SERVICIO DE LIMPIEZA DE LOS CUATRO MAC CORRESPONDIENTE AL MES DE JUNIO DE 2025</t>
  </si>
  <si>
    <t>INE/SERV/08/2025</t>
  </si>
  <si>
    <t>SERVICIOS DE JARDINERIA Y FUMIGACION.</t>
  </si>
  <si>
    <t>SERVICIO DE FUMIGACIÓN Y PLAGAS DENTRO DE LOS CUATRO MODULOS DE ATENCION DE ESTE DISTRITO</t>
  </si>
  <si>
    <t>CM02</t>
  </si>
  <si>
    <t>R009</t>
  </si>
  <si>
    <t>´067</t>
  </si>
  <si>
    <t>SERVICIO DE TELECOMUNICACIONES</t>
  </si>
  <si>
    <t>REEMBOLSO SERV TV POR CABLE INSTALACIONES CEVEM 02 JDE</t>
  </si>
  <si>
    <t>´001</t>
  </si>
  <si>
    <t>´088</t>
  </si>
  <si>
    <t>COMBUSTIBLES, LUBRICANTES Y ADITIVOS PARA VEHICULOS TERRESTRES</t>
  </si>
  <si>
    <t>26102001-0019</t>
  </si>
  <si>
    <t>DISPERSION ELECTRONICA COMBUSTIBLE</t>
  </si>
  <si>
    <t>R003</t>
  </si>
  <si>
    <t>´044</t>
  </si>
  <si>
    <t>D150816</t>
  </si>
  <si>
    <t>P124216</t>
  </si>
  <si>
    <t>COMBUSTIBLES, LUBRICANTES Y ADITIVOS PARA MAQUINARIA, EQUIPO DE PRODUCCIÓN Y SERVICIOS ADMINISTRATIVOS</t>
  </si>
  <si>
    <t>26103001-0031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</si>
  <si>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</si>
  <si>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</si>
  <si>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</si>
  <si>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</si>
  <si>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</si>
  <si>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</si>
  <si>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</si>
  <si>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</si>
  <si>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</si>
  <si>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</si>
  <si>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</si>
  <si>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TELEFONICO CONVENCIONAL </t>
  </si>
  <si>
    <t>SERVICIO TELEFONICO CONVENCIONAL JUNIO 2025</t>
  </si>
  <si>
    <t>CONTRATO</t>
  </si>
  <si>
    <t>R002</t>
  </si>
  <si>
    <t>´043</t>
  </si>
  <si>
    <t>J133216</t>
  </si>
  <si>
    <t>SERVICIO ARRENDAMIENTO DE FOTOCOPIADORA</t>
  </si>
  <si>
    <t>SERVICIO ARRENDAMIENTO DE FOTOCOPIADORA EN LAS INSTALACIONES DE LA 02 JDE PEE PJF 2025</t>
  </si>
  <si>
    <t>MATERIALES Y UTLES DE LIMPIEZA</t>
  </si>
  <si>
    <t>REEMBOLSO ADQUISICION DE MATERIALES Y UTILES DE LIMPIEZA. ACTIVIDADES PEE PJF 2025</t>
  </si>
  <si>
    <t>VIATICO</t>
  </si>
  <si>
    <t>MATERIALES Y UTILES CONSUMIBLES PARA EL ROCESAMIENTO EN EQUIPOS Y BIENES INFORMATICOS</t>
  </si>
  <si>
    <t>21401001-0571</t>
  </si>
  <si>
    <t>TONHER HP NEGRO ACTIVIDADES DE INTEGRACION PARTIDOS POLITICOS</t>
  </si>
  <si>
    <t>ALIMENTOS PARA EL PERSONAL QUE REALIZA LABORES DE CAMPO</t>
  </si>
  <si>
    <t>22103001-0003</t>
  </si>
  <si>
    <t>ALIMENTOS</t>
  </si>
  <si>
    <t>MATERIALES Y UTILES DE LIMPIEZA</t>
  </si>
  <si>
    <t>21600009-0001</t>
  </si>
  <si>
    <t>DESTAPACAÑOS</t>
  </si>
  <si>
    <t>´045</t>
  </si>
  <si>
    <t>PATILLA DESODORANTE</t>
  </si>
  <si>
    <t>21601001-0012</t>
  </si>
  <si>
    <t>PINOL</t>
  </si>
  <si>
    <t>JABON PARA MANOS( SHAMPOO)</t>
  </si>
  <si>
    <t>21601001-0014</t>
  </si>
  <si>
    <t>GUANTES DE HULE P/ LIMPIEZA</t>
  </si>
  <si>
    <t>SERVICIO DE MANTENIMIENTO Y CONSERVACION EQPO ADMINISTRACION 02 JDE</t>
  </si>
  <si>
    <t>SERVICIO DE MANTENIMIENTO Y CONSERVACION EQUIPO ADMINISTRACION 02 JDE</t>
  </si>
  <si>
    <t>PRODUCTOS ALIMENTICIOS AL PERSONAL EN LAS INSTALACIONES</t>
  </si>
  <si>
    <t>22104001-0074</t>
  </si>
  <si>
    <t>GALLETA SUTIDO ESPECIAL</t>
  </si>
  <si>
    <t>MATERILAES Y UTILES DE LIMPIEZA</t>
  </si>
  <si>
    <t>21601001-0016</t>
  </si>
  <si>
    <t>21600019-0001</t>
  </si>
  <si>
    <t>21600010-0005</t>
  </si>
  <si>
    <t>LIMPIADOR LIQUIDO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</si>
</sst>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44" fontId="13" fillId="0" borderId="1" xfId="1" applyFont="1" applyFill="1" applyBorder="1" applyAlignment="1">
      <alignment horizontal="right" vertical="center"/>
    </xf>
    <xf numFmtId="44" fontId="13" fillId="0" borderId="1" xfId="1" applyFont="1" applyFill="1" applyBorder="1" applyAlignment="1">
      <alignment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3" fillId="0" borderId="1" xfId="8" applyFont="1" applyBorder="1" applyAlignment="1">
      <alignment horizontal="left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0" fontId="15" fillId="0" borderId="1" xfId="4" applyFont="1" applyBorder="1" applyAlignment="1">
      <alignment horizontal="center" vertical="center" wrapText="1"/>
    </xf>
    <xf numFmtId="0" fontId="16" fillId="0" borderId="1" xfId="4" quotePrefix="1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 wrapText="1"/>
    </xf>
    <xf numFmtId="1" fontId="17" fillId="0" borderId="1" xfId="7" applyNumberFormat="1" applyFont="1" applyBorder="1" applyAlignment="1">
      <alignment horizontal="left" vertical="center" wrapText="1"/>
    </xf>
    <xf numFmtId="4" fontId="16" fillId="0" borderId="1" xfId="4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left" vertical="center" wrapText="1"/>
    </xf>
    <xf numFmtId="3" fontId="16" fillId="0" borderId="1" xfId="4" applyNumberFormat="1" applyFont="1" applyBorder="1" applyAlignment="1">
      <alignment vertical="center" wrapText="1"/>
    </xf>
    <xf numFmtId="1" fontId="17" fillId="0" borderId="1" xfId="7" applyNumberFormat="1" applyFont="1" applyBorder="1" applyAlignment="1">
      <alignment horizontal="center" vertical="center" wrapText="1"/>
    </xf>
    <xf numFmtId="3" fontId="17" fillId="0" borderId="1" xfId="7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right" vertical="center" wrapText="1"/>
    </xf>
    <xf numFmtId="3" fontId="19" fillId="0" borderId="0" xfId="4" applyNumberFormat="1" applyFont="1" applyAlignment="1">
      <alignment horizontal="center" vertical="center" wrapText="1"/>
    </xf>
    <xf numFmtId="0" fontId="11" fillId="0" borderId="0" xfId="6" applyFont="1"/>
    <xf numFmtId="1" fontId="17" fillId="0" borderId="1" xfId="2" applyNumberFormat="1" applyFont="1" applyBorder="1" applyAlignment="1">
      <alignment horizontal="left" vertical="center" wrapText="1"/>
    </xf>
    <xf numFmtId="1" fontId="17" fillId="0" borderId="2" xfId="2" applyNumberFormat="1" applyFont="1" applyBorder="1" applyAlignment="1">
      <alignment horizontal="center" vertical="center" wrapText="1"/>
    </xf>
    <xf numFmtId="3" fontId="17" fillId="0" borderId="1" xfId="2" applyNumberFormat="1" applyFont="1" applyBorder="1" applyAlignment="1">
      <alignment horizontal="center" vertical="center" wrapText="1"/>
    </xf>
    <xf numFmtId="1" fontId="17" fillId="0" borderId="1" xfId="2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vertical="center"/>
    </xf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44" fontId="13" fillId="4" borderId="1" xfId="1" quotePrefix="1" applyFont="1" applyFill="1" applyBorder="1" applyAlignment="1">
      <alignment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2" fontId="13" fillId="4" borderId="1" xfId="12" quotePrefix="1" applyNumberFormat="1" applyFont="1" applyFill="1" applyBorder="1" applyAlignment="1">
      <alignment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0" fontId="20" fillId="4" borderId="0" xfId="6" applyFont="1" applyFill="1"/>
    <xf numFmtId="2" fontId="11" fillId="4" borderId="1" xfId="0" applyNumberFormat="1" applyFont="1" applyFill="1" applyBorder="1" applyAlignment="1">
      <alignment wrapText="1"/>
    </xf>
    <xf numFmtId="43" fontId="13" fillId="4" borderId="1" xfId="12" quotePrefix="1" applyFont="1" applyFill="1" applyBorder="1" applyAlignment="1">
      <alignment vertical="center"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43" fontId="13" fillId="4" borderId="1" xfId="12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0" fontId="20" fillId="4" borderId="1" xfId="6" applyFont="1" applyFill="1" applyBorder="1"/>
    <xf numFmtId="164" fontId="13" fillId="0" borderId="1" xfId="1" applyNumberFormat="1" applyFont="1" applyFill="1" applyBorder="1" applyAlignment="1">
      <alignment horizontal="right" vertical="center" wrapText="1"/>
    </xf>
    <xf numFmtId="164" fontId="19" fillId="0" borderId="1" xfId="1" applyNumberFormat="1" applyFont="1" applyFill="1" applyBorder="1" applyAlignment="1">
      <alignment horizontal="right" vertical="center" wrapText="1"/>
    </xf>
    <xf numFmtId="164" fontId="13" fillId="4" borderId="1" xfId="12" quotePrefix="1" applyNumberFormat="1" applyFont="1" applyFill="1" applyBorder="1" applyAlignment="1">
      <alignment horizontal="right" vertical="center" wrapText="1"/>
    </xf>
    <xf numFmtId="164" fontId="13" fillId="0" borderId="1" xfId="0" applyNumberFormat="1" applyFont="1" applyBorder="1" applyAlignment="1">
      <alignment horizontal="right" vertical="center" wrapText="1"/>
    </xf>
    <xf numFmtId="164" fontId="16" fillId="0" borderId="1" xfId="4" applyNumberFormat="1" applyFont="1" applyBorder="1" applyAlignment="1">
      <alignment horizontal="right" vertical="center" wrapText="1"/>
    </xf>
    <xf numFmtId="164" fontId="14" fillId="4" borderId="1" xfId="0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128111</xdr:colOff>
      <xdr:row>0</xdr:row>
      <xdr:rowOff>168672</xdr:rowOff>
    </xdr:from>
    <xdr:to>
      <xdr:col>2</xdr:col>
      <xdr:colOff>269836</xdr:colOff>
      <xdr:row>4</xdr:row>
      <xdr:rowOff>170962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111" y="168672"/>
          <a:ext cx="2608456" cy="1019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Q102"/>
  <sheetViews>
    <sheetView tabSelected="1" zoomScale="78" zoomScaleNormal="78" workbookViewId="0">
      <selection activeCell="F2" sqref="F2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12" t="s">
        <v>52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42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41" customFormat="1" ht="29" x14ac:dyDescent="0.35">
      <c r="A11" s="28" t="s">
        <v>32</v>
      </c>
      <c r="B11" s="28" t="s">
        <v>33</v>
      </c>
      <c r="C11" s="28" t="s">
        <v>33</v>
      </c>
      <c r="D11" s="29" t="s">
        <v>34</v>
      </c>
      <c r="E11" s="30" t="s">
        <v>35</v>
      </c>
      <c r="F11" s="29" t="s">
        <v>34</v>
      </c>
      <c r="G11" s="30" t="s">
        <v>36</v>
      </c>
      <c r="H11" s="31">
        <v>21101</v>
      </c>
      <c r="I11" s="32" t="s">
        <v>37</v>
      </c>
      <c r="J11" s="33" t="s">
        <v>100</v>
      </c>
      <c r="K11" s="34" t="s">
        <v>101</v>
      </c>
      <c r="L11" s="35"/>
      <c r="M11" s="36" t="s">
        <v>56</v>
      </c>
      <c r="N11" s="37" t="s">
        <v>40</v>
      </c>
      <c r="O11" s="38">
        <v>1</v>
      </c>
      <c r="P11" s="26">
        <v>660</v>
      </c>
      <c r="Q11" s="39" t="s">
        <v>39</v>
      </c>
      <c r="R11" s="106">
        <f t="shared" ref="R11" si="0">+ROUND(P11*O11,0)</f>
        <v>660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109">
        <f>R11</f>
        <v>660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</row>
    <row r="12" spans="1:30" s="41" customFormat="1" ht="29.25" customHeight="1" x14ac:dyDescent="0.35">
      <c r="A12" s="28" t="s">
        <v>32</v>
      </c>
      <c r="B12" s="28" t="s">
        <v>33</v>
      </c>
      <c r="C12" s="28" t="s">
        <v>33</v>
      </c>
      <c r="D12" s="29" t="s">
        <v>34</v>
      </c>
      <c r="E12" s="30" t="s">
        <v>35</v>
      </c>
      <c r="F12" s="29" t="s">
        <v>34</v>
      </c>
      <c r="G12" s="30" t="s">
        <v>36</v>
      </c>
      <c r="H12" s="31">
        <v>21601</v>
      </c>
      <c r="I12" s="42" t="s">
        <v>44</v>
      </c>
      <c r="J12" s="33" t="s">
        <v>80</v>
      </c>
      <c r="K12" s="34" t="s">
        <v>81</v>
      </c>
      <c r="L12" s="35"/>
      <c r="M12" s="36" t="s">
        <v>56</v>
      </c>
      <c r="N12" s="37" t="s">
        <v>40</v>
      </c>
      <c r="O12" s="38">
        <v>1</v>
      </c>
      <c r="P12" s="26">
        <v>189.08</v>
      </c>
      <c r="Q12" s="39" t="s">
        <v>39</v>
      </c>
      <c r="R12" s="106">
        <f t="shared" ref="R12:R15" si="1">+ROUND(P12*O12,0)</f>
        <v>189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109">
        <f t="shared" ref="Y12:Y47" si="2">R12</f>
        <v>189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</row>
    <row r="13" spans="1:30" s="41" customFormat="1" ht="29.25" customHeight="1" x14ac:dyDescent="0.35">
      <c r="A13" s="28" t="s">
        <v>32</v>
      </c>
      <c r="B13" s="28" t="s">
        <v>33</v>
      </c>
      <c r="C13" s="28" t="s">
        <v>33</v>
      </c>
      <c r="D13" s="29" t="s">
        <v>34</v>
      </c>
      <c r="E13" s="30" t="s">
        <v>35</v>
      </c>
      <c r="F13" s="29" t="s">
        <v>34</v>
      </c>
      <c r="G13" s="30" t="s">
        <v>36</v>
      </c>
      <c r="H13" s="31">
        <v>21601</v>
      </c>
      <c r="I13" s="42" t="s">
        <v>44</v>
      </c>
      <c r="J13" s="33" t="s">
        <v>82</v>
      </c>
      <c r="K13" s="34" t="s">
        <v>83</v>
      </c>
      <c r="L13" s="35"/>
      <c r="M13" s="36" t="s">
        <v>56</v>
      </c>
      <c r="N13" s="37" t="s">
        <v>40</v>
      </c>
      <c r="O13" s="38">
        <v>50</v>
      </c>
      <c r="P13" s="26">
        <v>15.3</v>
      </c>
      <c r="Q13" s="39" t="s">
        <v>39</v>
      </c>
      <c r="R13" s="106">
        <f t="shared" si="1"/>
        <v>765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109">
        <f t="shared" si="2"/>
        <v>765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</row>
    <row r="14" spans="1:30" s="41" customFormat="1" ht="29.25" customHeight="1" x14ac:dyDescent="0.35">
      <c r="A14" s="28" t="s">
        <v>32</v>
      </c>
      <c r="B14" s="28" t="s">
        <v>33</v>
      </c>
      <c r="C14" s="28" t="s">
        <v>33</v>
      </c>
      <c r="D14" s="29" t="s">
        <v>34</v>
      </c>
      <c r="E14" s="30" t="s">
        <v>35</v>
      </c>
      <c r="F14" s="29" t="s">
        <v>34</v>
      </c>
      <c r="G14" s="30" t="s">
        <v>36</v>
      </c>
      <c r="H14" s="31">
        <v>21601</v>
      </c>
      <c r="I14" s="42" t="s">
        <v>44</v>
      </c>
      <c r="J14" s="33" t="s">
        <v>102</v>
      </c>
      <c r="K14" s="34" t="s">
        <v>103</v>
      </c>
      <c r="L14" s="35"/>
      <c r="M14" s="36" t="s">
        <v>56</v>
      </c>
      <c r="N14" s="37" t="s">
        <v>40</v>
      </c>
      <c r="O14" s="38">
        <v>2</v>
      </c>
      <c r="P14" s="26">
        <v>77.709999999999994</v>
      </c>
      <c r="Q14" s="39" t="s">
        <v>39</v>
      </c>
      <c r="R14" s="106">
        <f t="shared" ref="R14" si="3">+ROUND(P14*O14,0)</f>
        <v>155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109">
        <f t="shared" ref="Y14" si="4">R14</f>
        <v>155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</row>
    <row r="15" spans="1:30" s="41" customFormat="1" ht="29.25" customHeight="1" x14ac:dyDescent="0.35">
      <c r="A15" s="28" t="s">
        <v>32</v>
      </c>
      <c r="B15" s="28" t="s">
        <v>33</v>
      </c>
      <c r="C15" s="28" t="s">
        <v>33</v>
      </c>
      <c r="D15" s="29" t="s">
        <v>34</v>
      </c>
      <c r="E15" s="30" t="s">
        <v>35</v>
      </c>
      <c r="F15" s="29" t="s">
        <v>34</v>
      </c>
      <c r="G15" s="30" t="s">
        <v>36</v>
      </c>
      <c r="H15" s="31">
        <v>21601</v>
      </c>
      <c r="I15" s="42" t="s">
        <v>44</v>
      </c>
      <c r="J15" s="33" t="s">
        <v>84</v>
      </c>
      <c r="K15" s="34" t="s">
        <v>85</v>
      </c>
      <c r="L15" s="35"/>
      <c r="M15" s="36" t="s">
        <v>56</v>
      </c>
      <c r="N15" s="37" t="s">
        <v>40</v>
      </c>
      <c r="O15" s="38">
        <v>2</v>
      </c>
      <c r="P15" s="26">
        <v>138.63999999999999</v>
      </c>
      <c r="Q15" s="39" t="s">
        <v>39</v>
      </c>
      <c r="R15" s="106">
        <f t="shared" si="1"/>
        <v>277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109">
        <f t="shared" si="2"/>
        <v>277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</row>
    <row r="16" spans="1:30" s="41" customFormat="1" ht="29.25" customHeight="1" x14ac:dyDescent="0.35">
      <c r="A16" s="28" t="s">
        <v>32</v>
      </c>
      <c r="B16" s="28" t="s">
        <v>33</v>
      </c>
      <c r="C16" s="28" t="s">
        <v>33</v>
      </c>
      <c r="D16" s="29" t="s">
        <v>34</v>
      </c>
      <c r="E16" s="30" t="s">
        <v>35</v>
      </c>
      <c r="F16" s="29" t="s">
        <v>34</v>
      </c>
      <c r="G16" s="30" t="s">
        <v>36</v>
      </c>
      <c r="H16" s="31">
        <v>21601</v>
      </c>
      <c r="I16" s="42" t="s">
        <v>44</v>
      </c>
      <c r="J16" s="33" t="s">
        <v>86</v>
      </c>
      <c r="K16" s="34" t="s">
        <v>87</v>
      </c>
      <c r="L16" s="35"/>
      <c r="M16" s="36" t="s">
        <v>56</v>
      </c>
      <c r="N16" s="37" t="s">
        <v>40</v>
      </c>
      <c r="O16" s="38">
        <v>2</v>
      </c>
      <c r="P16" s="26">
        <v>435.05</v>
      </c>
      <c r="Q16" s="39" t="s">
        <v>39</v>
      </c>
      <c r="R16" s="106">
        <f t="shared" ref="R16:R17" si="5">+ROUND(P16*O16,0)</f>
        <v>870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109">
        <f t="shared" si="2"/>
        <v>870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</row>
    <row r="17" spans="1:30" s="41" customFormat="1" ht="29.25" customHeight="1" x14ac:dyDescent="0.35">
      <c r="A17" s="28" t="s">
        <v>32</v>
      </c>
      <c r="B17" s="28" t="s">
        <v>33</v>
      </c>
      <c r="C17" s="28" t="s">
        <v>33</v>
      </c>
      <c r="D17" s="29" t="s">
        <v>34</v>
      </c>
      <c r="E17" s="30" t="s">
        <v>35</v>
      </c>
      <c r="F17" s="29" t="s">
        <v>34</v>
      </c>
      <c r="G17" s="30" t="s">
        <v>36</v>
      </c>
      <c r="H17" s="31">
        <v>21601</v>
      </c>
      <c r="I17" s="42" t="s">
        <v>44</v>
      </c>
      <c r="J17" s="33" t="s">
        <v>88</v>
      </c>
      <c r="K17" s="34" t="s">
        <v>89</v>
      </c>
      <c r="L17" s="35"/>
      <c r="M17" s="36" t="s">
        <v>56</v>
      </c>
      <c r="N17" s="37" t="s">
        <v>40</v>
      </c>
      <c r="O17" s="38">
        <v>2</v>
      </c>
      <c r="P17" s="26">
        <v>274.02</v>
      </c>
      <c r="Q17" s="39" t="s">
        <v>39</v>
      </c>
      <c r="R17" s="106">
        <f t="shared" si="5"/>
        <v>548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109">
        <f t="shared" si="2"/>
        <v>548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</row>
    <row r="18" spans="1:30" s="41" customFormat="1" ht="29.25" customHeight="1" x14ac:dyDescent="0.35">
      <c r="A18" s="28" t="s">
        <v>32</v>
      </c>
      <c r="B18" s="28" t="s">
        <v>33</v>
      </c>
      <c r="C18" s="28" t="s">
        <v>33</v>
      </c>
      <c r="D18" s="29" t="s">
        <v>34</v>
      </c>
      <c r="E18" s="30" t="s">
        <v>35</v>
      </c>
      <c r="F18" s="29" t="s">
        <v>34</v>
      </c>
      <c r="G18" s="30" t="s">
        <v>36</v>
      </c>
      <c r="H18" s="31">
        <v>21601</v>
      </c>
      <c r="I18" s="42" t="s">
        <v>44</v>
      </c>
      <c r="J18" s="33" t="s">
        <v>104</v>
      </c>
      <c r="K18" s="34" t="s">
        <v>105</v>
      </c>
      <c r="L18" s="35"/>
      <c r="M18" s="36" t="s">
        <v>56</v>
      </c>
      <c r="N18" s="37" t="s">
        <v>40</v>
      </c>
      <c r="O18" s="38">
        <v>6</v>
      </c>
      <c r="P18" s="26">
        <v>21.4</v>
      </c>
      <c r="Q18" s="39" t="s">
        <v>39</v>
      </c>
      <c r="R18" s="106">
        <f t="shared" ref="R18" si="6">+ROUND(P18*O18,0)</f>
        <v>128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109">
        <f t="shared" ref="Y18" si="7">R18</f>
        <v>128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</row>
    <row r="19" spans="1:30" s="41" customFormat="1" ht="29.25" customHeight="1" x14ac:dyDescent="0.35">
      <c r="A19" s="28" t="s">
        <v>32</v>
      </c>
      <c r="B19" s="28" t="s">
        <v>33</v>
      </c>
      <c r="C19" s="28" t="s">
        <v>33</v>
      </c>
      <c r="D19" s="29" t="s">
        <v>34</v>
      </c>
      <c r="E19" s="30" t="s">
        <v>35</v>
      </c>
      <c r="F19" s="29" t="s">
        <v>34</v>
      </c>
      <c r="G19" s="30" t="s">
        <v>36</v>
      </c>
      <c r="H19" s="31">
        <v>21601</v>
      </c>
      <c r="I19" s="42" t="s">
        <v>44</v>
      </c>
      <c r="J19" s="33" t="s">
        <v>106</v>
      </c>
      <c r="K19" s="34" t="s">
        <v>107</v>
      </c>
      <c r="L19" s="35"/>
      <c r="M19" s="36" t="s">
        <v>56</v>
      </c>
      <c r="N19" s="37" t="s">
        <v>40</v>
      </c>
      <c r="O19" s="38">
        <v>4</v>
      </c>
      <c r="P19" s="26">
        <v>20.010000000000002</v>
      </c>
      <c r="Q19" s="39" t="s">
        <v>39</v>
      </c>
      <c r="R19" s="106">
        <f t="shared" ref="R19" si="8">+ROUND(P19*O19,0)</f>
        <v>80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109">
        <f t="shared" ref="Y19" si="9">R19</f>
        <v>80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</row>
    <row r="20" spans="1:30" s="41" customFormat="1" ht="29.25" customHeight="1" x14ac:dyDescent="0.35">
      <c r="A20" s="28" t="s">
        <v>32</v>
      </c>
      <c r="B20" s="28" t="s">
        <v>33</v>
      </c>
      <c r="C20" s="28" t="s">
        <v>33</v>
      </c>
      <c r="D20" s="29" t="s">
        <v>34</v>
      </c>
      <c r="E20" s="30" t="s">
        <v>35</v>
      </c>
      <c r="F20" s="29" t="s">
        <v>34</v>
      </c>
      <c r="G20" s="30" t="s">
        <v>36</v>
      </c>
      <c r="H20" s="31">
        <v>21601</v>
      </c>
      <c r="I20" s="42" t="s">
        <v>44</v>
      </c>
      <c r="J20" s="33" t="s">
        <v>108</v>
      </c>
      <c r="K20" s="34" t="s">
        <v>109</v>
      </c>
      <c r="L20" s="35"/>
      <c r="M20" s="36" t="s">
        <v>56</v>
      </c>
      <c r="N20" s="37" t="s">
        <v>40</v>
      </c>
      <c r="O20" s="38">
        <v>8</v>
      </c>
      <c r="P20" s="26">
        <v>24.51</v>
      </c>
      <c r="Q20" s="39" t="s">
        <v>39</v>
      </c>
      <c r="R20" s="106">
        <f t="shared" ref="R20" si="10">+ROUND(P20*O20,0)</f>
        <v>196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109">
        <f t="shared" ref="Y20" si="11">R20</f>
        <v>196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</row>
    <row r="21" spans="1:30" s="41" customFormat="1" ht="68.25" customHeight="1" x14ac:dyDescent="0.35">
      <c r="A21" s="28" t="s">
        <v>32</v>
      </c>
      <c r="B21" s="28" t="s">
        <v>33</v>
      </c>
      <c r="C21" s="28" t="s">
        <v>33</v>
      </c>
      <c r="D21" s="29" t="s">
        <v>34</v>
      </c>
      <c r="E21" s="30" t="s">
        <v>35</v>
      </c>
      <c r="F21" s="29" t="s">
        <v>34</v>
      </c>
      <c r="G21" s="30" t="s">
        <v>36</v>
      </c>
      <c r="H21" s="31">
        <v>22104</v>
      </c>
      <c r="I21" s="43" t="s">
        <v>45</v>
      </c>
      <c r="J21" s="44" t="s">
        <v>53</v>
      </c>
      <c r="K21" s="34" t="s">
        <v>54</v>
      </c>
      <c r="L21" s="35"/>
      <c r="M21" s="36" t="s">
        <v>56</v>
      </c>
      <c r="N21" s="45" t="s">
        <v>40</v>
      </c>
      <c r="O21" s="38">
        <v>68</v>
      </c>
      <c r="P21" s="46">
        <v>45</v>
      </c>
      <c r="Q21" s="39" t="s">
        <v>39</v>
      </c>
      <c r="R21" s="106">
        <f t="shared" ref="R21:R22" si="12">+ROUND(P21*O21,0)</f>
        <v>3060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109">
        <f t="shared" si="2"/>
        <v>3060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</row>
    <row r="22" spans="1:30" s="41" customFormat="1" ht="68.25" customHeight="1" x14ac:dyDescent="0.35">
      <c r="A22" s="28" t="s">
        <v>32</v>
      </c>
      <c r="B22" s="28" t="s">
        <v>33</v>
      </c>
      <c r="C22" s="28" t="s">
        <v>33</v>
      </c>
      <c r="D22" s="29" t="s">
        <v>34</v>
      </c>
      <c r="E22" s="30" t="s">
        <v>35</v>
      </c>
      <c r="F22" s="29" t="s">
        <v>34</v>
      </c>
      <c r="G22" s="30" t="s">
        <v>36</v>
      </c>
      <c r="H22" s="31">
        <v>24601</v>
      </c>
      <c r="I22" s="43" t="s">
        <v>112</v>
      </c>
      <c r="J22" s="44" t="s">
        <v>110</v>
      </c>
      <c r="K22" s="34" t="s">
        <v>111</v>
      </c>
      <c r="L22" s="35"/>
      <c r="M22" s="36" t="s">
        <v>56</v>
      </c>
      <c r="N22" s="45" t="s">
        <v>40</v>
      </c>
      <c r="O22" s="38">
        <v>1</v>
      </c>
      <c r="P22" s="46">
        <v>638</v>
      </c>
      <c r="Q22" s="39" t="s">
        <v>39</v>
      </c>
      <c r="R22" s="106">
        <f t="shared" si="12"/>
        <v>638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109">
        <f t="shared" ref="Y22" si="13">R22</f>
        <v>638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</row>
    <row r="23" spans="1:30" s="41" customFormat="1" ht="68.25" customHeight="1" x14ac:dyDescent="0.35">
      <c r="A23" s="28" t="s">
        <v>32</v>
      </c>
      <c r="B23" s="28" t="s">
        <v>33</v>
      </c>
      <c r="C23" s="28" t="s">
        <v>33</v>
      </c>
      <c r="D23" s="29" t="s">
        <v>34</v>
      </c>
      <c r="E23" s="30" t="s">
        <v>35</v>
      </c>
      <c r="F23" s="29" t="s">
        <v>34</v>
      </c>
      <c r="G23" s="30" t="s">
        <v>36</v>
      </c>
      <c r="H23" s="31">
        <v>24601</v>
      </c>
      <c r="I23" s="43" t="s">
        <v>112</v>
      </c>
      <c r="J23" s="44" t="s">
        <v>113</v>
      </c>
      <c r="K23" s="34" t="s">
        <v>114</v>
      </c>
      <c r="L23" s="35"/>
      <c r="M23" s="36" t="s">
        <v>56</v>
      </c>
      <c r="N23" s="45" t="s">
        <v>40</v>
      </c>
      <c r="O23" s="38">
        <v>1</v>
      </c>
      <c r="P23" s="46">
        <v>788.8</v>
      </c>
      <c r="Q23" s="39" t="s">
        <v>39</v>
      </c>
      <c r="R23" s="106">
        <f t="shared" ref="R23:R24" si="14">+ROUND(P23*O23,0)</f>
        <v>789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109">
        <f t="shared" ref="Y23:Y24" si="15">R23</f>
        <v>789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</row>
    <row r="24" spans="1:30" s="41" customFormat="1" ht="68.25" customHeight="1" x14ac:dyDescent="0.35">
      <c r="A24" s="28" t="s">
        <v>32</v>
      </c>
      <c r="B24" s="28" t="s">
        <v>33</v>
      </c>
      <c r="C24" s="28" t="s">
        <v>33</v>
      </c>
      <c r="D24" s="29" t="s">
        <v>34</v>
      </c>
      <c r="E24" s="30" t="s">
        <v>35</v>
      </c>
      <c r="F24" s="29" t="s">
        <v>34</v>
      </c>
      <c r="G24" s="30" t="s">
        <v>36</v>
      </c>
      <c r="H24" s="31">
        <v>24601</v>
      </c>
      <c r="I24" s="43" t="s">
        <v>112</v>
      </c>
      <c r="J24" s="44" t="s">
        <v>115</v>
      </c>
      <c r="K24" s="34" t="s">
        <v>116</v>
      </c>
      <c r="L24" s="35"/>
      <c r="M24" s="36" t="s">
        <v>56</v>
      </c>
      <c r="N24" s="45" t="s">
        <v>40</v>
      </c>
      <c r="O24" s="38">
        <v>1</v>
      </c>
      <c r="P24" s="46">
        <v>638</v>
      </c>
      <c r="Q24" s="39" t="s">
        <v>39</v>
      </c>
      <c r="R24" s="106">
        <f t="shared" si="14"/>
        <v>638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109">
        <f t="shared" si="15"/>
        <v>638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</row>
    <row r="25" spans="1:30" s="41" customFormat="1" ht="68.25" customHeight="1" x14ac:dyDescent="0.35">
      <c r="A25" s="28" t="s">
        <v>32</v>
      </c>
      <c r="B25" s="28" t="s">
        <v>33</v>
      </c>
      <c r="C25" s="28" t="s">
        <v>33</v>
      </c>
      <c r="D25" s="29" t="s">
        <v>34</v>
      </c>
      <c r="E25" s="30" t="s">
        <v>35</v>
      </c>
      <c r="F25" s="29" t="s">
        <v>34</v>
      </c>
      <c r="G25" s="30" t="s">
        <v>36</v>
      </c>
      <c r="H25" s="31">
        <v>24701</v>
      </c>
      <c r="I25" s="43" t="s">
        <v>118</v>
      </c>
      <c r="J25" s="44" t="s">
        <v>117</v>
      </c>
      <c r="K25" s="34" t="s">
        <v>119</v>
      </c>
      <c r="L25" s="35"/>
      <c r="M25" s="36" t="s">
        <v>56</v>
      </c>
      <c r="N25" s="45" t="s">
        <v>40</v>
      </c>
      <c r="O25" s="38">
        <v>3</v>
      </c>
      <c r="P25" s="46">
        <v>1160</v>
      </c>
      <c r="Q25" s="39" t="s">
        <v>39</v>
      </c>
      <c r="R25" s="106">
        <f t="shared" ref="R25" si="16">+ROUND(P25*O25,0)</f>
        <v>3480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109">
        <f t="shared" ref="Y25" si="17">R25</f>
        <v>3480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</row>
    <row r="26" spans="1:30" s="41" customFormat="1" ht="39" customHeight="1" x14ac:dyDescent="0.35">
      <c r="A26" s="28" t="s">
        <v>32</v>
      </c>
      <c r="B26" s="28" t="s">
        <v>33</v>
      </c>
      <c r="C26" s="28" t="s">
        <v>33</v>
      </c>
      <c r="D26" s="29" t="s">
        <v>34</v>
      </c>
      <c r="E26" s="30" t="s">
        <v>68</v>
      </c>
      <c r="F26" s="29" t="s">
        <v>69</v>
      </c>
      <c r="G26" s="30" t="s">
        <v>77</v>
      </c>
      <c r="H26" s="31">
        <v>26102</v>
      </c>
      <c r="I26" s="43" t="s">
        <v>70</v>
      </c>
      <c r="J26" s="44" t="s">
        <v>71</v>
      </c>
      <c r="K26" s="47" t="s">
        <v>72</v>
      </c>
      <c r="L26" s="36"/>
      <c r="M26" s="36" t="s">
        <v>56</v>
      </c>
      <c r="N26" s="45" t="s">
        <v>40</v>
      </c>
      <c r="O26" s="38">
        <v>20</v>
      </c>
      <c r="P26" s="27">
        <v>100</v>
      </c>
      <c r="Q26" s="39" t="s">
        <v>39</v>
      </c>
      <c r="R26" s="106">
        <f t="shared" ref="R26" si="18">+ROUND(P26*O26,0)</f>
        <v>2000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109">
        <f t="shared" ref="Y26" si="19">R26</f>
        <v>2000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</row>
    <row r="27" spans="1:30" s="41" customFormat="1" ht="39" customHeight="1" x14ac:dyDescent="0.35">
      <c r="A27" s="28" t="s">
        <v>32</v>
      </c>
      <c r="B27" s="28" t="s">
        <v>33</v>
      </c>
      <c r="C27" s="28" t="s">
        <v>33</v>
      </c>
      <c r="D27" s="29" t="s">
        <v>34</v>
      </c>
      <c r="E27" s="30" t="s">
        <v>35</v>
      </c>
      <c r="F27" s="29" t="s">
        <v>34</v>
      </c>
      <c r="G27" s="30" t="s">
        <v>36</v>
      </c>
      <c r="H27" s="31">
        <v>26103</v>
      </c>
      <c r="I27" s="43" t="s">
        <v>73</v>
      </c>
      <c r="J27" s="44" t="s">
        <v>74</v>
      </c>
      <c r="K27" s="47" t="s">
        <v>75</v>
      </c>
      <c r="L27" s="36"/>
      <c r="M27" s="36" t="s">
        <v>56</v>
      </c>
      <c r="N27" s="45" t="s">
        <v>40</v>
      </c>
      <c r="O27" s="38">
        <v>28</v>
      </c>
      <c r="P27" s="27">
        <v>100</v>
      </c>
      <c r="Q27" s="39" t="s">
        <v>39</v>
      </c>
      <c r="R27" s="106">
        <f t="shared" ref="R27" si="20">+ROUND(P27*O27,0)</f>
        <v>2800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109">
        <f t="shared" si="2"/>
        <v>2800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</row>
    <row r="28" spans="1:30" s="41" customFormat="1" ht="39" customHeight="1" x14ac:dyDescent="0.35">
      <c r="A28" s="28" t="s">
        <v>32</v>
      </c>
      <c r="B28" s="28" t="s">
        <v>33</v>
      </c>
      <c r="C28" s="28" t="s">
        <v>33</v>
      </c>
      <c r="D28" s="29" t="s">
        <v>34</v>
      </c>
      <c r="E28" s="30" t="s">
        <v>35</v>
      </c>
      <c r="F28" s="29" t="s">
        <v>34</v>
      </c>
      <c r="G28" s="30" t="s">
        <v>36</v>
      </c>
      <c r="H28" s="48">
        <v>29101</v>
      </c>
      <c r="I28" s="43" t="s">
        <v>120</v>
      </c>
      <c r="J28" s="44" t="s">
        <v>121</v>
      </c>
      <c r="K28" s="47" t="s">
        <v>122</v>
      </c>
      <c r="L28" s="36"/>
      <c r="M28" s="36" t="s">
        <v>56</v>
      </c>
      <c r="N28" s="45" t="s">
        <v>40</v>
      </c>
      <c r="O28" s="38">
        <v>2</v>
      </c>
      <c r="P28" s="27">
        <v>1276</v>
      </c>
      <c r="Q28" s="39" t="s">
        <v>39</v>
      </c>
      <c r="R28" s="106">
        <f t="shared" ref="R28" si="21">+ROUND(P28*O28,0)</f>
        <v>2552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109">
        <f t="shared" ref="Y28" si="22">R28</f>
        <v>2552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</row>
    <row r="29" spans="1:30" s="41" customFormat="1" ht="39" customHeight="1" x14ac:dyDescent="0.35">
      <c r="A29" s="28" t="s">
        <v>32</v>
      </c>
      <c r="B29" s="28" t="s">
        <v>33</v>
      </c>
      <c r="C29" s="28" t="s">
        <v>33</v>
      </c>
      <c r="D29" s="29" t="s">
        <v>34</v>
      </c>
      <c r="E29" s="30" t="s">
        <v>35</v>
      </c>
      <c r="F29" s="29" t="s">
        <v>34</v>
      </c>
      <c r="G29" s="30" t="s">
        <v>36</v>
      </c>
      <c r="H29" s="48">
        <v>29901</v>
      </c>
      <c r="I29" s="43" t="s">
        <v>123</v>
      </c>
      <c r="J29" s="44" t="s">
        <v>124</v>
      </c>
      <c r="K29" s="47" t="s">
        <v>125</v>
      </c>
      <c r="L29" s="36"/>
      <c r="M29" s="36" t="s">
        <v>56</v>
      </c>
      <c r="N29" s="45" t="s">
        <v>40</v>
      </c>
      <c r="O29" s="38">
        <v>1</v>
      </c>
      <c r="P29" s="27">
        <v>2378</v>
      </c>
      <c r="Q29" s="39" t="s">
        <v>39</v>
      </c>
      <c r="R29" s="106">
        <f t="shared" ref="R29" si="23">+ROUND(P29*O29,0)</f>
        <v>2378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109">
        <f t="shared" ref="Y29" si="24">R29</f>
        <v>2378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</row>
    <row r="30" spans="1:30" s="41" customFormat="1" ht="48.75" customHeight="1" x14ac:dyDescent="0.35">
      <c r="A30" s="28" t="s">
        <v>32</v>
      </c>
      <c r="B30" s="28" t="s">
        <v>33</v>
      </c>
      <c r="C30" s="28" t="s">
        <v>33</v>
      </c>
      <c r="D30" s="29" t="s">
        <v>34</v>
      </c>
      <c r="E30" s="30" t="s">
        <v>35</v>
      </c>
      <c r="F30" s="29" t="s">
        <v>34</v>
      </c>
      <c r="G30" s="30" t="s">
        <v>36</v>
      </c>
      <c r="H30" s="31">
        <v>31401</v>
      </c>
      <c r="I30" s="43" t="s">
        <v>46</v>
      </c>
      <c r="J30" s="33"/>
      <c r="K30" s="34" t="s">
        <v>90</v>
      </c>
      <c r="L30" s="35" t="s">
        <v>79</v>
      </c>
      <c r="M30" s="36" t="s">
        <v>38</v>
      </c>
      <c r="N30" s="45" t="s">
        <v>43</v>
      </c>
      <c r="O30" s="38">
        <v>1</v>
      </c>
      <c r="P30" s="26">
        <v>1707.69</v>
      </c>
      <c r="Q30" s="39" t="s">
        <v>39</v>
      </c>
      <c r="R30" s="106">
        <f t="shared" ref="R30:R41" si="25">+ROUND(P30*O30,0)</f>
        <v>1708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109">
        <f t="shared" si="2"/>
        <v>1708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</row>
    <row r="31" spans="1:30" s="41" customFormat="1" ht="45.75" customHeight="1" x14ac:dyDescent="0.35">
      <c r="A31" s="28" t="s">
        <v>32</v>
      </c>
      <c r="B31" s="28" t="s">
        <v>33</v>
      </c>
      <c r="C31" s="28" t="s">
        <v>33</v>
      </c>
      <c r="D31" s="29" t="s">
        <v>34</v>
      </c>
      <c r="E31" s="30" t="s">
        <v>35</v>
      </c>
      <c r="F31" s="29" t="s">
        <v>34</v>
      </c>
      <c r="G31" s="30" t="s">
        <v>36</v>
      </c>
      <c r="H31" s="31">
        <v>33602</v>
      </c>
      <c r="I31" s="43" t="s">
        <v>47</v>
      </c>
      <c r="J31" s="33"/>
      <c r="K31" s="34" t="s">
        <v>99</v>
      </c>
      <c r="L31" s="35" t="s">
        <v>57</v>
      </c>
      <c r="M31" s="36" t="s">
        <v>38</v>
      </c>
      <c r="N31" s="45" t="s">
        <v>43</v>
      </c>
      <c r="O31" s="38">
        <v>1</v>
      </c>
      <c r="P31" s="26">
        <v>10019.530000000001</v>
      </c>
      <c r="Q31" s="39" t="s">
        <v>39</v>
      </c>
      <c r="R31" s="106">
        <f t="shared" si="25"/>
        <v>10020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109">
        <f t="shared" si="2"/>
        <v>10020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</row>
    <row r="32" spans="1:30" s="41" customFormat="1" ht="45" customHeight="1" x14ac:dyDescent="0.35">
      <c r="A32" s="28" t="s">
        <v>32</v>
      </c>
      <c r="B32" s="28" t="s">
        <v>33</v>
      </c>
      <c r="C32" s="28" t="s">
        <v>33</v>
      </c>
      <c r="D32" s="29" t="s">
        <v>34</v>
      </c>
      <c r="E32" s="30" t="s">
        <v>35</v>
      </c>
      <c r="F32" s="29" t="s">
        <v>34</v>
      </c>
      <c r="G32" s="30" t="s">
        <v>36</v>
      </c>
      <c r="H32" s="31">
        <v>33602</v>
      </c>
      <c r="I32" s="49" t="s">
        <v>47</v>
      </c>
      <c r="J32" s="33"/>
      <c r="K32" s="34" t="s">
        <v>135</v>
      </c>
      <c r="L32" s="35" t="s">
        <v>58</v>
      </c>
      <c r="M32" s="36" t="s">
        <v>59</v>
      </c>
      <c r="N32" s="45" t="s">
        <v>43</v>
      </c>
      <c r="O32" s="38">
        <v>1</v>
      </c>
      <c r="P32" s="26">
        <v>10924.75</v>
      </c>
      <c r="Q32" s="39" t="s">
        <v>39</v>
      </c>
      <c r="R32" s="106">
        <f t="shared" si="25"/>
        <v>10925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109">
        <f t="shared" si="2"/>
        <v>10925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</row>
    <row r="33" spans="1:31" s="41" customFormat="1" ht="29" x14ac:dyDescent="0.35">
      <c r="A33" s="28" t="s">
        <v>32</v>
      </c>
      <c r="B33" s="28" t="s">
        <v>33</v>
      </c>
      <c r="C33" s="28" t="s">
        <v>33</v>
      </c>
      <c r="D33" s="29" t="s">
        <v>34</v>
      </c>
      <c r="E33" s="30" t="s">
        <v>35</v>
      </c>
      <c r="F33" s="29" t="s">
        <v>34</v>
      </c>
      <c r="G33" s="30" t="s">
        <v>41</v>
      </c>
      <c r="H33" s="31">
        <v>31301</v>
      </c>
      <c r="I33" s="43" t="s">
        <v>51</v>
      </c>
      <c r="J33" s="33"/>
      <c r="K33" s="43" t="s">
        <v>126</v>
      </c>
      <c r="L33" s="35" t="s">
        <v>60</v>
      </c>
      <c r="M33" s="36" t="s">
        <v>38</v>
      </c>
      <c r="N33" s="45" t="s">
        <v>43</v>
      </c>
      <c r="O33" s="38">
        <v>1</v>
      </c>
      <c r="P33" s="26">
        <v>866.31</v>
      </c>
      <c r="Q33" s="39" t="s">
        <v>39</v>
      </c>
      <c r="R33" s="106">
        <f t="shared" si="25"/>
        <v>866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109">
        <f t="shared" si="2"/>
        <v>866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</row>
    <row r="34" spans="1:31" s="41" customFormat="1" ht="29" x14ac:dyDescent="0.35">
      <c r="A34" s="28" t="s">
        <v>32</v>
      </c>
      <c r="B34" s="28" t="s">
        <v>33</v>
      </c>
      <c r="C34" s="28" t="s">
        <v>33</v>
      </c>
      <c r="D34" s="29" t="s">
        <v>34</v>
      </c>
      <c r="E34" s="30" t="s">
        <v>35</v>
      </c>
      <c r="F34" s="29" t="s">
        <v>34</v>
      </c>
      <c r="G34" s="30" t="s">
        <v>41</v>
      </c>
      <c r="H34" s="31">
        <v>31301</v>
      </c>
      <c r="I34" s="43" t="s">
        <v>51</v>
      </c>
      <c r="J34" s="33"/>
      <c r="K34" s="43" t="s">
        <v>127</v>
      </c>
      <c r="L34" s="35" t="s">
        <v>61</v>
      </c>
      <c r="M34" s="36" t="s">
        <v>38</v>
      </c>
      <c r="N34" s="45" t="s">
        <v>43</v>
      </c>
      <c r="O34" s="38">
        <v>1</v>
      </c>
      <c r="P34" s="26">
        <v>569.66</v>
      </c>
      <c r="Q34" s="39" t="s">
        <v>39</v>
      </c>
      <c r="R34" s="106">
        <f t="shared" si="25"/>
        <v>570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109">
        <f t="shared" si="2"/>
        <v>570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</row>
    <row r="35" spans="1:31" s="41" customFormat="1" ht="29" x14ac:dyDescent="0.35">
      <c r="A35" s="28" t="s">
        <v>32</v>
      </c>
      <c r="B35" s="28" t="s">
        <v>33</v>
      </c>
      <c r="C35" s="28" t="s">
        <v>33</v>
      </c>
      <c r="D35" s="29" t="s">
        <v>34</v>
      </c>
      <c r="E35" s="30" t="s">
        <v>35</v>
      </c>
      <c r="F35" s="29" t="s">
        <v>34</v>
      </c>
      <c r="G35" s="30" t="s">
        <v>41</v>
      </c>
      <c r="H35" s="31">
        <v>31301</v>
      </c>
      <c r="I35" s="43" t="s">
        <v>51</v>
      </c>
      <c r="J35" s="33"/>
      <c r="K35" s="43" t="s">
        <v>128</v>
      </c>
      <c r="L35" s="35" t="s">
        <v>62</v>
      </c>
      <c r="M35" s="36" t="s">
        <v>38</v>
      </c>
      <c r="N35" s="45" t="s">
        <v>43</v>
      </c>
      <c r="O35" s="38">
        <v>1</v>
      </c>
      <c r="P35" s="26">
        <v>802.14</v>
      </c>
      <c r="Q35" s="39" t="s">
        <v>39</v>
      </c>
      <c r="R35" s="106">
        <f t="shared" si="25"/>
        <v>802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109">
        <f t="shared" si="2"/>
        <v>802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</row>
    <row r="36" spans="1:31" s="41" customFormat="1" ht="29" x14ac:dyDescent="0.35">
      <c r="A36" s="28" t="s">
        <v>32</v>
      </c>
      <c r="B36" s="28" t="s">
        <v>33</v>
      </c>
      <c r="C36" s="28" t="s">
        <v>33</v>
      </c>
      <c r="D36" s="29" t="s">
        <v>34</v>
      </c>
      <c r="E36" s="30" t="s">
        <v>35</v>
      </c>
      <c r="F36" s="29" t="s">
        <v>34</v>
      </c>
      <c r="G36" s="30" t="s">
        <v>41</v>
      </c>
      <c r="H36" s="31">
        <v>31301</v>
      </c>
      <c r="I36" s="43" t="s">
        <v>51</v>
      </c>
      <c r="J36" s="33"/>
      <c r="K36" s="43" t="s">
        <v>129</v>
      </c>
      <c r="L36" s="35" t="s">
        <v>63</v>
      </c>
      <c r="M36" s="36" t="s">
        <v>38</v>
      </c>
      <c r="N36" s="45" t="s">
        <v>43</v>
      </c>
      <c r="O36" s="38">
        <v>1</v>
      </c>
      <c r="P36" s="26">
        <v>489.36</v>
      </c>
      <c r="Q36" s="39" t="s">
        <v>39</v>
      </c>
      <c r="R36" s="106">
        <f t="shared" si="25"/>
        <v>489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109">
        <f t="shared" si="2"/>
        <v>489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</row>
    <row r="37" spans="1:31" s="41" customFormat="1" ht="101.5" x14ac:dyDescent="0.35">
      <c r="A37" s="28" t="s">
        <v>32</v>
      </c>
      <c r="B37" s="28" t="s">
        <v>33</v>
      </c>
      <c r="C37" s="28" t="s">
        <v>33</v>
      </c>
      <c r="D37" s="29" t="s">
        <v>34</v>
      </c>
      <c r="E37" s="30" t="s">
        <v>35</v>
      </c>
      <c r="F37" s="29" t="s">
        <v>34</v>
      </c>
      <c r="G37" s="30" t="s">
        <v>36</v>
      </c>
      <c r="H37" s="31">
        <v>31801</v>
      </c>
      <c r="I37" s="43" t="s">
        <v>95</v>
      </c>
      <c r="J37" s="33"/>
      <c r="K37" s="43" t="s">
        <v>130</v>
      </c>
      <c r="L37" s="35"/>
      <c r="M37" s="36" t="s">
        <v>38</v>
      </c>
      <c r="N37" s="45" t="s">
        <v>43</v>
      </c>
      <c r="O37" s="38">
        <v>1</v>
      </c>
      <c r="P37" s="26">
        <v>425.02</v>
      </c>
      <c r="Q37" s="39" t="s">
        <v>39</v>
      </c>
      <c r="R37" s="106">
        <f t="shared" ref="R37" si="26">+ROUND(P37*O37,0)</f>
        <v>425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109">
        <f t="shared" si="2"/>
        <v>425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</row>
    <row r="38" spans="1:31" s="41" customFormat="1" ht="29" x14ac:dyDescent="0.35">
      <c r="A38" s="28" t="s">
        <v>32</v>
      </c>
      <c r="B38" s="28" t="s">
        <v>33</v>
      </c>
      <c r="C38" s="28" t="s">
        <v>33</v>
      </c>
      <c r="D38" s="29" t="s">
        <v>34</v>
      </c>
      <c r="E38" s="30" t="s">
        <v>35</v>
      </c>
      <c r="F38" s="29" t="s">
        <v>34</v>
      </c>
      <c r="G38" s="30" t="s">
        <v>41</v>
      </c>
      <c r="H38" s="31">
        <v>32201</v>
      </c>
      <c r="I38" s="50" t="s">
        <v>50</v>
      </c>
      <c r="J38" s="51"/>
      <c r="K38" s="43" t="s">
        <v>91</v>
      </c>
      <c r="L38" s="52" t="s">
        <v>64</v>
      </c>
      <c r="M38" s="36" t="s">
        <v>38</v>
      </c>
      <c r="N38" s="45" t="s">
        <v>43</v>
      </c>
      <c r="O38" s="53">
        <v>1</v>
      </c>
      <c r="P38" s="26">
        <v>25642.89</v>
      </c>
      <c r="Q38" s="39" t="s">
        <v>39</v>
      </c>
      <c r="R38" s="106">
        <f t="shared" si="25"/>
        <v>25643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109">
        <f t="shared" si="2"/>
        <v>25643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</row>
    <row r="39" spans="1:31" s="41" customFormat="1" ht="29" x14ac:dyDescent="0.35">
      <c r="A39" s="28" t="s">
        <v>32</v>
      </c>
      <c r="B39" s="28" t="s">
        <v>33</v>
      </c>
      <c r="C39" s="28" t="s">
        <v>33</v>
      </c>
      <c r="D39" s="29" t="s">
        <v>34</v>
      </c>
      <c r="E39" s="30" t="s">
        <v>35</v>
      </c>
      <c r="F39" s="29" t="s">
        <v>34</v>
      </c>
      <c r="G39" s="30" t="s">
        <v>41</v>
      </c>
      <c r="H39" s="31">
        <v>32201</v>
      </c>
      <c r="I39" s="50" t="s">
        <v>50</v>
      </c>
      <c r="J39" s="51"/>
      <c r="K39" s="43" t="s">
        <v>92</v>
      </c>
      <c r="L39" s="52" t="s">
        <v>65</v>
      </c>
      <c r="M39" s="36" t="s">
        <v>38</v>
      </c>
      <c r="N39" s="45" t="s">
        <v>43</v>
      </c>
      <c r="O39" s="53">
        <v>1</v>
      </c>
      <c r="P39" s="26">
        <v>37308.44</v>
      </c>
      <c r="Q39" s="39" t="s">
        <v>39</v>
      </c>
      <c r="R39" s="106">
        <f t="shared" si="25"/>
        <v>37308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109">
        <f t="shared" si="2"/>
        <v>37308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</row>
    <row r="40" spans="1:31" s="41" customFormat="1" ht="29" x14ac:dyDescent="0.35">
      <c r="A40" s="28" t="s">
        <v>32</v>
      </c>
      <c r="B40" s="28" t="s">
        <v>33</v>
      </c>
      <c r="C40" s="28" t="s">
        <v>33</v>
      </c>
      <c r="D40" s="29" t="s">
        <v>34</v>
      </c>
      <c r="E40" s="30" t="s">
        <v>35</v>
      </c>
      <c r="F40" s="29" t="s">
        <v>34</v>
      </c>
      <c r="G40" s="30" t="s">
        <v>41</v>
      </c>
      <c r="H40" s="31">
        <v>32201</v>
      </c>
      <c r="I40" s="50" t="s">
        <v>50</v>
      </c>
      <c r="J40" s="51"/>
      <c r="K40" s="43" t="s">
        <v>93</v>
      </c>
      <c r="L40" s="52" t="s">
        <v>66</v>
      </c>
      <c r="M40" s="36" t="s">
        <v>38</v>
      </c>
      <c r="N40" s="45" t="s">
        <v>43</v>
      </c>
      <c r="O40" s="53">
        <v>1</v>
      </c>
      <c r="P40" s="26">
        <v>48215.91</v>
      </c>
      <c r="Q40" s="39" t="s">
        <v>39</v>
      </c>
      <c r="R40" s="106">
        <f t="shared" si="25"/>
        <v>48216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109">
        <f t="shared" si="2"/>
        <v>48216</v>
      </c>
      <c r="Z40" s="40">
        <v>0</v>
      </c>
      <c r="AA40" s="40">
        <v>0</v>
      </c>
      <c r="AB40" s="40">
        <v>0</v>
      </c>
      <c r="AC40" s="40">
        <v>0</v>
      </c>
      <c r="AD40" s="40">
        <v>0</v>
      </c>
    </row>
    <row r="41" spans="1:31" s="41" customFormat="1" ht="29.25" customHeight="1" x14ac:dyDescent="0.35">
      <c r="A41" s="28" t="s">
        <v>32</v>
      </c>
      <c r="B41" s="28" t="s">
        <v>33</v>
      </c>
      <c r="C41" s="28" t="s">
        <v>33</v>
      </c>
      <c r="D41" s="29" t="s">
        <v>34</v>
      </c>
      <c r="E41" s="30" t="s">
        <v>35</v>
      </c>
      <c r="F41" s="29" t="s">
        <v>34</v>
      </c>
      <c r="G41" s="30" t="s">
        <v>41</v>
      </c>
      <c r="H41" s="31">
        <v>33801</v>
      </c>
      <c r="I41" s="50" t="s">
        <v>49</v>
      </c>
      <c r="J41" s="33"/>
      <c r="K41" s="34" t="s">
        <v>94</v>
      </c>
      <c r="L41" s="35" t="s">
        <v>67</v>
      </c>
      <c r="M41" s="36" t="s">
        <v>59</v>
      </c>
      <c r="N41" s="45" t="s">
        <v>43</v>
      </c>
      <c r="O41" s="38">
        <v>1</v>
      </c>
      <c r="P41" s="26">
        <v>29908.45</v>
      </c>
      <c r="Q41" s="39" t="s">
        <v>39</v>
      </c>
      <c r="R41" s="106">
        <f t="shared" si="25"/>
        <v>29908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109">
        <f t="shared" si="2"/>
        <v>29908</v>
      </c>
      <c r="Z41" s="40">
        <v>0</v>
      </c>
      <c r="AA41" s="40">
        <v>0</v>
      </c>
      <c r="AB41" s="40">
        <v>0</v>
      </c>
      <c r="AC41" s="40">
        <v>0</v>
      </c>
      <c r="AD41" s="40">
        <v>0</v>
      </c>
    </row>
    <row r="42" spans="1:31" s="41" customFormat="1" ht="43.5" x14ac:dyDescent="0.35">
      <c r="A42" s="28" t="s">
        <v>32</v>
      </c>
      <c r="B42" s="28" t="s">
        <v>33</v>
      </c>
      <c r="C42" s="28" t="s">
        <v>33</v>
      </c>
      <c r="D42" s="29" t="s">
        <v>34</v>
      </c>
      <c r="E42" s="30" t="s">
        <v>35</v>
      </c>
      <c r="F42" s="29" t="s">
        <v>34</v>
      </c>
      <c r="G42" s="30" t="s">
        <v>36</v>
      </c>
      <c r="H42" s="31">
        <v>35201</v>
      </c>
      <c r="I42" s="43" t="s">
        <v>78</v>
      </c>
      <c r="J42" s="33"/>
      <c r="K42" s="34" t="s">
        <v>131</v>
      </c>
      <c r="L42" s="36"/>
      <c r="M42" s="36" t="s">
        <v>56</v>
      </c>
      <c r="N42" s="45" t="s">
        <v>43</v>
      </c>
      <c r="O42" s="53">
        <v>1</v>
      </c>
      <c r="P42" s="26">
        <v>3248</v>
      </c>
      <c r="Q42" s="39" t="s">
        <v>39</v>
      </c>
      <c r="R42" s="106">
        <f t="shared" ref="R42:R46" si="27">+ROUND(P42*O42,0)</f>
        <v>3248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109">
        <f t="shared" si="2"/>
        <v>3248</v>
      </c>
      <c r="Z42" s="40">
        <v>0</v>
      </c>
      <c r="AA42" s="40">
        <v>0</v>
      </c>
      <c r="AB42" s="40">
        <v>0</v>
      </c>
      <c r="AC42" s="40">
        <v>0</v>
      </c>
      <c r="AD42" s="40">
        <v>0</v>
      </c>
    </row>
    <row r="43" spans="1:31" s="41" customFormat="1" ht="43.5" x14ac:dyDescent="0.35">
      <c r="A43" s="28" t="s">
        <v>32</v>
      </c>
      <c r="B43" s="28" t="s">
        <v>33</v>
      </c>
      <c r="C43" s="28" t="s">
        <v>33</v>
      </c>
      <c r="D43" s="29" t="s">
        <v>34</v>
      </c>
      <c r="E43" s="30" t="s">
        <v>35</v>
      </c>
      <c r="F43" s="29" t="s">
        <v>34</v>
      </c>
      <c r="G43" s="30" t="s">
        <v>36</v>
      </c>
      <c r="H43" s="31">
        <v>35201</v>
      </c>
      <c r="I43" s="43" t="s">
        <v>78</v>
      </c>
      <c r="J43" s="33"/>
      <c r="K43" s="34" t="s">
        <v>132</v>
      </c>
      <c r="L43" s="36"/>
      <c r="M43" s="36" t="s">
        <v>56</v>
      </c>
      <c r="N43" s="45" t="s">
        <v>43</v>
      </c>
      <c r="O43" s="53">
        <v>1</v>
      </c>
      <c r="P43" s="26">
        <v>580</v>
      </c>
      <c r="Q43" s="39" t="s">
        <v>39</v>
      </c>
      <c r="R43" s="106">
        <f t="shared" si="27"/>
        <v>580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109">
        <f t="shared" ref="Y43" si="28">R43</f>
        <v>580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</row>
    <row r="44" spans="1:31" s="41" customFormat="1" ht="72.5" x14ac:dyDescent="0.35">
      <c r="A44" s="28" t="s">
        <v>32</v>
      </c>
      <c r="B44" s="28" t="s">
        <v>33</v>
      </c>
      <c r="C44" s="28" t="s">
        <v>33</v>
      </c>
      <c r="D44" s="29" t="s">
        <v>34</v>
      </c>
      <c r="E44" s="30" t="s">
        <v>35</v>
      </c>
      <c r="F44" s="29" t="s">
        <v>34</v>
      </c>
      <c r="G44" s="30" t="s">
        <v>36</v>
      </c>
      <c r="H44" s="31">
        <v>35501</v>
      </c>
      <c r="I44" s="43" t="s">
        <v>76</v>
      </c>
      <c r="J44" s="33"/>
      <c r="K44" s="34" t="s">
        <v>133</v>
      </c>
      <c r="L44" s="36"/>
      <c r="M44" s="36" t="s">
        <v>56</v>
      </c>
      <c r="N44" s="45" t="s">
        <v>43</v>
      </c>
      <c r="O44" s="53">
        <v>1</v>
      </c>
      <c r="P44" s="26">
        <v>2995</v>
      </c>
      <c r="Q44" s="39" t="s">
        <v>39</v>
      </c>
      <c r="R44" s="106">
        <f t="shared" si="27"/>
        <v>2995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109">
        <f t="shared" si="2"/>
        <v>2995</v>
      </c>
      <c r="Z44" s="40">
        <v>0</v>
      </c>
      <c r="AA44" s="40">
        <v>0</v>
      </c>
      <c r="AB44" s="40">
        <v>0</v>
      </c>
      <c r="AC44" s="40">
        <v>0</v>
      </c>
      <c r="AD44" s="40">
        <v>0</v>
      </c>
    </row>
    <row r="45" spans="1:31" s="41" customFormat="1" ht="72.5" x14ac:dyDescent="0.35">
      <c r="A45" s="28" t="s">
        <v>32</v>
      </c>
      <c r="B45" s="28" t="s">
        <v>33</v>
      </c>
      <c r="C45" s="28" t="s">
        <v>33</v>
      </c>
      <c r="D45" s="29" t="s">
        <v>34</v>
      </c>
      <c r="E45" s="30" t="s">
        <v>35</v>
      </c>
      <c r="F45" s="29" t="s">
        <v>34</v>
      </c>
      <c r="G45" s="30" t="s">
        <v>36</v>
      </c>
      <c r="H45" s="31">
        <v>35501</v>
      </c>
      <c r="I45" s="43" t="s">
        <v>76</v>
      </c>
      <c r="J45" s="33"/>
      <c r="K45" s="34" t="s">
        <v>96</v>
      </c>
      <c r="L45" s="36"/>
      <c r="M45" s="36" t="s">
        <v>56</v>
      </c>
      <c r="N45" s="45" t="s">
        <v>43</v>
      </c>
      <c r="O45" s="53">
        <v>1</v>
      </c>
      <c r="P45" s="26">
        <v>1190</v>
      </c>
      <c r="Q45" s="39" t="s">
        <v>39</v>
      </c>
      <c r="R45" s="106">
        <f t="shared" si="27"/>
        <v>1190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109">
        <f t="shared" ref="Y45" si="29">R45</f>
        <v>1190</v>
      </c>
      <c r="Z45" s="40">
        <v>0</v>
      </c>
      <c r="AA45" s="40">
        <v>0</v>
      </c>
      <c r="AB45" s="40">
        <v>0</v>
      </c>
      <c r="AC45" s="40">
        <v>0</v>
      </c>
      <c r="AD45" s="40">
        <v>0</v>
      </c>
    </row>
    <row r="46" spans="1:31" s="41" customFormat="1" ht="87" x14ac:dyDescent="0.35">
      <c r="A46" s="28" t="s">
        <v>32</v>
      </c>
      <c r="B46" s="28" t="s">
        <v>33</v>
      </c>
      <c r="C46" s="28" t="s">
        <v>33</v>
      </c>
      <c r="D46" s="29" t="s">
        <v>34</v>
      </c>
      <c r="E46" s="30" t="s">
        <v>35</v>
      </c>
      <c r="F46" s="29" t="s">
        <v>34</v>
      </c>
      <c r="G46" s="30" t="s">
        <v>41</v>
      </c>
      <c r="H46" s="54">
        <v>35701</v>
      </c>
      <c r="I46" s="43" t="s">
        <v>97</v>
      </c>
      <c r="J46" s="33"/>
      <c r="K46" s="34" t="s">
        <v>134</v>
      </c>
      <c r="L46" s="35"/>
      <c r="M46" s="36" t="s">
        <v>56</v>
      </c>
      <c r="N46" s="45" t="s">
        <v>43</v>
      </c>
      <c r="O46" s="53">
        <v>1</v>
      </c>
      <c r="P46" s="55">
        <v>5220</v>
      </c>
      <c r="Q46" s="39" t="s">
        <v>39</v>
      </c>
      <c r="R46" s="106">
        <f t="shared" si="27"/>
        <v>5220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109">
        <f t="shared" si="2"/>
        <v>5220</v>
      </c>
      <c r="Z46" s="40">
        <v>0</v>
      </c>
      <c r="AA46" s="40">
        <v>0</v>
      </c>
      <c r="AB46" s="40">
        <v>0</v>
      </c>
      <c r="AC46" s="40">
        <v>0</v>
      </c>
      <c r="AD46" s="40">
        <v>0</v>
      </c>
    </row>
    <row r="47" spans="1:31" s="41" customFormat="1" ht="58" x14ac:dyDescent="0.35">
      <c r="A47" s="28" t="s">
        <v>32</v>
      </c>
      <c r="B47" s="28" t="s">
        <v>33</v>
      </c>
      <c r="C47" s="28" t="s">
        <v>33</v>
      </c>
      <c r="D47" s="29" t="s">
        <v>34</v>
      </c>
      <c r="E47" s="30" t="s">
        <v>35</v>
      </c>
      <c r="F47" s="29" t="s">
        <v>34</v>
      </c>
      <c r="G47" s="30" t="s">
        <v>41</v>
      </c>
      <c r="H47" s="54">
        <v>35801</v>
      </c>
      <c r="I47" s="43" t="s">
        <v>48</v>
      </c>
      <c r="J47" s="33"/>
      <c r="K47" s="34" t="s">
        <v>98</v>
      </c>
      <c r="L47" s="35"/>
      <c r="M47" s="36" t="s">
        <v>56</v>
      </c>
      <c r="N47" s="45" t="s">
        <v>43</v>
      </c>
      <c r="O47" s="53">
        <v>1</v>
      </c>
      <c r="P47" s="55">
        <v>31440.639999999999</v>
      </c>
      <c r="Q47" s="39" t="s">
        <v>39</v>
      </c>
      <c r="R47" s="106">
        <f t="shared" ref="R47" si="30">+ROUND(P47*O47,0)</f>
        <v>31441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109">
        <f t="shared" si="2"/>
        <v>31441</v>
      </c>
      <c r="Z47" s="40">
        <v>0</v>
      </c>
      <c r="AA47" s="40">
        <v>0</v>
      </c>
      <c r="AB47" s="40">
        <v>0</v>
      </c>
      <c r="AC47" s="40">
        <v>0</v>
      </c>
      <c r="AD47" s="40">
        <v>0</v>
      </c>
    </row>
    <row r="48" spans="1:31" s="69" customFormat="1" ht="53.25" customHeight="1" x14ac:dyDescent="0.35">
      <c r="A48" s="56" t="s">
        <v>32</v>
      </c>
      <c r="B48" s="56" t="s">
        <v>136</v>
      </c>
      <c r="C48" s="56" t="s">
        <v>136</v>
      </c>
      <c r="D48" s="57" t="s">
        <v>34</v>
      </c>
      <c r="E48" s="58" t="s">
        <v>35</v>
      </c>
      <c r="F48" s="57" t="s">
        <v>34</v>
      </c>
      <c r="G48" s="58" t="s">
        <v>36</v>
      </c>
      <c r="H48" s="59">
        <v>22104</v>
      </c>
      <c r="I48" s="60" t="s">
        <v>45</v>
      </c>
      <c r="J48" s="61" t="s">
        <v>53</v>
      </c>
      <c r="K48" s="62" t="s">
        <v>137</v>
      </c>
      <c r="L48" s="63"/>
      <c r="M48" s="64"/>
      <c r="N48" s="65" t="s">
        <v>138</v>
      </c>
      <c r="O48" s="66">
        <v>50</v>
      </c>
      <c r="P48" s="67">
        <v>45</v>
      </c>
      <c r="Q48" s="63" t="s">
        <v>139</v>
      </c>
      <c r="R48" s="107">
        <f t="shared" ref="R48:R66" si="31">+ROUND(P48*O48,0)</f>
        <v>2250</v>
      </c>
      <c r="S48" s="63">
        <v>0</v>
      </c>
      <c r="T48" s="63">
        <v>0</v>
      </c>
      <c r="U48" s="63">
        <v>0</v>
      </c>
      <c r="V48" s="63">
        <v>0</v>
      </c>
      <c r="W48" s="63">
        <v>0</v>
      </c>
      <c r="X48" s="63">
        <v>0</v>
      </c>
      <c r="Y48" s="110">
        <f t="shared" ref="Y48:Y69" si="32">R48</f>
        <v>2250</v>
      </c>
      <c r="Z48" s="63">
        <v>0</v>
      </c>
      <c r="AA48" s="63">
        <v>0</v>
      </c>
      <c r="AB48" s="63">
        <v>0</v>
      </c>
      <c r="AC48" s="63">
        <v>0</v>
      </c>
      <c r="AD48" s="63">
        <v>0</v>
      </c>
      <c r="AE48" s="68"/>
    </row>
    <row r="49" spans="1:31" s="69" customFormat="1" ht="44.15" customHeight="1" x14ac:dyDescent="0.35">
      <c r="A49" s="56" t="s">
        <v>32</v>
      </c>
      <c r="B49" s="56" t="s">
        <v>136</v>
      </c>
      <c r="C49" s="56" t="s">
        <v>136</v>
      </c>
      <c r="D49" s="57" t="s">
        <v>34</v>
      </c>
      <c r="E49" s="58" t="s">
        <v>35</v>
      </c>
      <c r="F49" s="57" t="s">
        <v>34</v>
      </c>
      <c r="G49" s="58" t="s">
        <v>36</v>
      </c>
      <c r="H49" s="59">
        <v>31401</v>
      </c>
      <c r="I49" s="60" t="s">
        <v>140</v>
      </c>
      <c r="J49" s="61"/>
      <c r="K49" s="62" t="s">
        <v>140</v>
      </c>
      <c r="L49" s="63"/>
      <c r="M49" s="64"/>
      <c r="N49" s="65" t="s">
        <v>43</v>
      </c>
      <c r="O49" s="66">
        <v>1</v>
      </c>
      <c r="P49" s="67">
        <v>494.75</v>
      </c>
      <c r="Q49" s="63" t="s">
        <v>139</v>
      </c>
      <c r="R49" s="107">
        <f t="shared" si="31"/>
        <v>495</v>
      </c>
      <c r="S49" s="63">
        <v>0</v>
      </c>
      <c r="T49" s="63">
        <v>0</v>
      </c>
      <c r="U49" s="63">
        <v>0</v>
      </c>
      <c r="V49" s="63">
        <v>0</v>
      </c>
      <c r="W49" s="63">
        <v>0</v>
      </c>
      <c r="X49" s="63">
        <v>0</v>
      </c>
      <c r="Y49" s="110">
        <f t="shared" si="32"/>
        <v>495</v>
      </c>
      <c r="Z49" s="63">
        <v>0</v>
      </c>
      <c r="AA49" s="63">
        <v>0</v>
      </c>
      <c r="AB49" s="63">
        <v>0</v>
      </c>
      <c r="AC49" s="63">
        <v>0</v>
      </c>
      <c r="AD49" s="63">
        <v>0</v>
      </c>
      <c r="AE49" s="68"/>
    </row>
    <row r="50" spans="1:31" s="69" customFormat="1" ht="44.15" customHeight="1" x14ac:dyDescent="0.35">
      <c r="A50" s="56" t="s">
        <v>32</v>
      </c>
      <c r="B50" s="56" t="s">
        <v>136</v>
      </c>
      <c r="C50" s="56" t="s">
        <v>136</v>
      </c>
      <c r="D50" s="57" t="s">
        <v>34</v>
      </c>
      <c r="E50" s="58" t="s">
        <v>35</v>
      </c>
      <c r="F50" s="57" t="s">
        <v>34</v>
      </c>
      <c r="G50" s="58" t="s">
        <v>41</v>
      </c>
      <c r="H50" s="70">
        <v>32201</v>
      </c>
      <c r="I50" s="60" t="s">
        <v>50</v>
      </c>
      <c r="J50" s="61"/>
      <c r="K50" s="62" t="s">
        <v>141</v>
      </c>
      <c r="L50" s="58" t="s">
        <v>142</v>
      </c>
      <c r="M50" s="71" t="s">
        <v>38</v>
      </c>
      <c r="N50" s="72" t="s">
        <v>43</v>
      </c>
      <c r="O50" s="66">
        <v>1</v>
      </c>
      <c r="P50" s="67">
        <v>89663</v>
      </c>
      <c r="Q50" s="63" t="s">
        <v>39</v>
      </c>
      <c r="R50" s="107">
        <f t="shared" si="31"/>
        <v>89663</v>
      </c>
      <c r="S50" s="63">
        <v>0</v>
      </c>
      <c r="T50" s="63">
        <v>0</v>
      </c>
      <c r="U50" s="63">
        <v>0</v>
      </c>
      <c r="V50" s="63">
        <v>0</v>
      </c>
      <c r="W50" s="63">
        <v>0</v>
      </c>
      <c r="X50" s="63">
        <v>0</v>
      </c>
      <c r="Y50" s="110">
        <f t="shared" si="32"/>
        <v>89663</v>
      </c>
      <c r="Z50" s="63">
        <v>0</v>
      </c>
      <c r="AA50" s="63">
        <v>0</v>
      </c>
      <c r="AB50" s="63">
        <v>0</v>
      </c>
      <c r="AC50" s="63">
        <v>0</v>
      </c>
      <c r="AD50" s="63">
        <v>0</v>
      </c>
      <c r="AE50" s="68"/>
    </row>
    <row r="51" spans="1:31" s="69" customFormat="1" ht="44.15" customHeight="1" x14ac:dyDescent="0.35">
      <c r="A51" s="56" t="s">
        <v>32</v>
      </c>
      <c r="B51" s="56" t="s">
        <v>136</v>
      </c>
      <c r="C51" s="56" t="s">
        <v>136</v>
      </c>
      <c r="D51" s="57" t="s">
        <v>34</v>
      </c>
      <c r="E51" s="58" t="s">
        <v>35</v>
      </c>
      <c r="F51" s="57" t="s">
        <v>34</v>
      </c>
      <c r="G51" s="58" t="s">
        <v>41</v>
      </c>
      <c r="H51" s="70">
        <v>33801</v>
      </c>
      <c r="I51" s="60" t="s">
        <v>49</v>
      </c>
      <c r="J51" s="61"/>
      <c r="K51" s="62" t="s">
        <v>143</v>
      </c>
      <c r="L51" s="66" t="s">
        <v>144</v>
      </c>
      <c r="M51" s="71" t="s">
        <v>38</v>
      </c>
      <c r="N51" s="72" t="s">
        <v>43</v>
      </c>
      <c r="O51" s="66">
        <v>1</v>
      </c>
      <c r="P51" s="67">
        <v>36888</v>
      </c>
      <c r="Q51" s="63" t="s">
        <v>39</v>
      </c>
      <c r="R51" s="107">
        <f t="shared" si="31"/>
        <v>36888</v>
      </c>
      <c r="S51" s="63">
        <v>0</v>
      </c>
      <c r="T51" s="63">
        <v>0</v>
      </c>
      <c r="U51" s="63">
        <v>0</v>
      </c>
      <c r="V51" s="63">
        <v>0</v>
      </c>
      <c r="W51" s="63">
        <v>0</v>
      </c>
      <c r="X51" s="63">
        <v>0</v>
      </c>
      <c r="Y51" s="110">
        <f t="shared" si="32"/>
        <v>36888</v>
      </c>
      <c r="Z51" s="63">
        <v>0</v>
      </c>
      <c r="AA51" s="63">
        <v>0</v>
      </c>
      <c r="AB51" s="63">
        <v>0</v>
      </c>
      <c r="AC51" s="63">
        <v>0</v>
      </c>
      <c r="AD51" s="63">
        <v>0</v>
      </c>
      <c r="AE51" s="68"/>
    </row>
    <row r="52" spans="1:31" s="69" customFormat="1" ht="44.15" customHeight="1" x14ac:dyDescent="0.35">
      <c r="A52" s="56" t="s">
        <v>32</v>
      </c>
      <c r="B52" s="56" t="s">
        <v>136</v>
      </c>
      <c r="C52" s="56" t="s">
        <v>136</v>
      </c>
      <c r="D52" s="57" t="s">
        <v>34</v>
      </c>
      <c r="E52" s="58" t="s">
        <v>35</v>
      </c>
      <c r="F52" s="57" t="s">
        <v>34</v>
      </c>
      <c r="G52" s="58" t="s">
        <v>41</v>
      </c>
      <c r="H52" s="70">
        <v>35801</v>
      </c>
      <c r="I52" s="60" t="s">
        <v>145</v>
      </c>
      <c r="J52" s="61"/>
      <c r="K52" s="62" t="s">
        <v>146</v>
      </c>
      <c r="L52" s="66" t="s">
        <v>147</v>
      </c>
      <c r="M52" s="73" t="s">
        <v>38</v>
      </c>
      <c r="N52" s="72" t="s">
        <v>43</v>
      </c>
      <c r="O52" s="66">
        <v>1</v>
      </c>
      <c r="P52" s="67">
        <v>19628</v>
      </c>
      <c r="Q52" s="63" t="s">
        <v>39</v>
      </c>
      <c r="R52" s="107">
        <f t="shared" si="31"/>
        <v>19628</v>
      </c>
      <c r="S52" s="63">
        <v>0</v>
      </c>
      <c r="T52" s="63">
        <v>0</v>
      </c>
      <c r="U52" s="63">
        <v>0</v>
      </c>
      <c r="V52" s="63">
        <v>0</v>
      </c>
      <c r="W52" s="63">
        <v>0</v>
      </c>
      <c r="X52" s="63">
        <v>0</v>
      </c>
      <c r="Y52" s="110">
        <f t="shared" si="32"/>
        <v>19628</v>
      </c>
      <c r="Z52" s="63">
        <v>0</v>
      </c>
      <c r="AA52" s="63">
        <v>0</v>
      </c>
      <c r="AB52" s="63">
        <v>0</v>
      </c>
      <c r="AC52" s="63">
        <v>0</v>
      </c>
      <c r="AD52" s="63">
        <v>0</v>
      </c>
      <c r="AE52" s="68"/>
    </row>
    <row r="53" spans="1:31" s="69" customFormat="1" ht="44.15" customHeight="1" x14ac:dyDescent="0.35">
      <c r="A53" s="56" t="s">
        <v>32</v>
      </c>
      <c r="B53" s="56" t="s">
        <v>136</v>
      </c>
      <c r="C53" s="56" t="s">
        <v>136</v>
      </c>
      <c r="D53" s="57" t="s">
        <v>34</v>
      </c>
      <c r="E53" s="58" t="s">
        <v>68</v>
      </c>
      <c r="F53" s="57" t="s">
        <v>69</v>
      </c>
      <c r="G53" s="58" t="s">
        <v>36</v>
      </c>
      <c r="H53" s="59">
        <v>21101</v>
      </c>
      <c r="I53" s="60" t="s">
        <v>37</v>
      </c>
      <c r="J53" s="61" t="s">
        <v>148</v>
      </c>
      <c r="K53" s="62" t="s">
        <v>149</v>
      </c>
      <c r="L53" s="63"/>
      <c r="M53" s="64"/>
      <c r="N53" s="65" t="s">
        <v>138</v>
      </c>
      <c r="O53" s="66">
        <v>1</v>
      </c>
      <c r="P53" s="67">
        <v>4533</v>
      </c>
      <c r="Q53" s="63" t="s">
        <v>139</v>
      </c>
      <c r="R53" s="107">
        <f t="shared" si="31"/>
        <v>4533</v>
      </c>
      <c r="S53" s="63">
        <v>0</v>
      </c>
      <c r="T53" s="63">
        <v>0</v>
      </c>
      <c r="U53" s="63">
        <v>0</v>
      </c>
      <c r="V53" s="63">
        <v>0</v>
      </c>
      <c r="W53" s="63">
        <v>0</v>
      </c>
      <c r="X53" s="63">
        <v>0</v>
      </c>
      <c r="Y53" s="110">
        <f t="shared" si="32"/>
        <v>4533</v>
      </c>
      <c r="Z53" s="63">
        <v>0</v>
      </c>
      <c r="AA53" s="63">
        <v>0</v>
      </c>
      <c r="AB53" s="63">
        <v>0</v>
      </c>
      <c r="AC53" s="63">
        <v>0</v>
      </c>
      <c r="AD53" s="63">
        <v>0</v>
      </c>
      <c r="AE53" s="68"/>
    </row>
    <row r="54" spans="1:31" s="69" customFormat="1" ht="44.15" customHeight="1" x14ac:dyDescent="0.35">
      <c r="A54" s="56" t="s">
        <v>32</v>
      </c>
      <c r="B54" s="56" t="s">
        <v>136</v>
      </c>
      <c r="C54" s="56" t="s">
        <v>136</v>
      </c>
      <c r="D54" s="57" t="s">
        <v>34</v>
      </c>
      <c r="E54" s="58" t="s">
        <v>68</v>
      </c>
      <c r="F54" s="57" t="s">
        <v>69</v>
      </c>
      <c r="G54" s="58" t="s">
        <v>36</v>
      </c>
      <c r="H54" s="59">
        <v>21401</v>
      </c>
      <c r="I54" s="60" t="s">
        <v>150</v>
      </c>
      <c r="J54" s="61" t="s">
        <v>151</v>
      </c>
      <c r="K54" s="62" t="s">
        <v>152</v>
      </c>
      <c r="L54" s="63"/>
      <c r="M54" s="64"/>
      <c r="N54" s="65" t="s">
        <v>138</v>
      </c>
      <c r="O54" s="66">
        <v>1</v>
      </c>
      <c r="P54" s="67">
        <v>2540.4</v>
      </c>
      <c r="Q54" s="63" t="s">
        <v>139</v>
      </c>
      <c r="R54" s="107">
        <f t="shared" si="31"/>
        <v>2540</v>
      </c>
      <c r="S54" s="63">
        <v>0</v>
      </c>
      <c r="T54" s="63">
        <v>0</v>
      </c>
      <c r="U54" s="63">
        <v>0</v>
      </c>
      <c r="V54" s="63">
        <v>0</v>
      </c>
      <c r="W54" s="63">
        <v>0</v>
      </c>
      <c r="X54" s="63">
        <v>0</v>
      </c>
      <c r="Y54" s="110">
        <f t="shared" si="32"/>
        <v>2540</v>
      </c>
      <c r="Z54" s="63">
        <v>0</v>
      </c>
      <c r="AA54" s="63">
        <v>0</v>
      </c>
      <c r="AB54" s="63">
        <v>0</v>
      </c>
      <c r="AC54" s="63">
        <v>0</v>
      </c>
      <c r="AD54" s="63">
        <v>0</v>
      </c>
      <c r="AE54" s="68"/>
    </row>
    <row r="55" spans="1:31" s="69" customFormat="1" ht="66.75" customHeight="1" x14ac:dyDescent="0.35">
      <c r="A55" s="56" t="s">
        <v>32</v>
      </c>
      <c r="B55" s="56" t="s">
        <v>136</v>
      </c>
      <c r="C55" s="56" t="s">
        <v>136</v>
      </c>
      <c r="D55" s="57" t="s">
        <v>34</v>
      </c>
      <c r="E55" s="58" t="s">
        <v>68</v>
      </c>
      <c r="F55" s="57" t="s">
        <v>153</v>
      </c>
      <c r="G55" s="58" t="s">
        <v>154</v>
      </c>
      <c r="H55" s="59">
        <v>22104</v>
      </c>
      <c r="I55" s="60" t="s">
        <v>155</v>
      </c>
      <c r="J55" s="61" t="s">
        <v>156</v>
      </c>
      <c r="K55" s="62" t="s">
        <v>157</v>
      </c>
      <c r="L55" s="63"/>
      <c r="M55" s="64"/>
      <c r="N55" s="65"/>
      <c r="O55" s="66">
        <v>1</v>
      </c>
      <c r="P55" s="67">
        <v>1200</v>
      </c>
      <c r="Q55" s="63" t="s">
        <v>139</v>
      </c>
      <c r="R55" s="107">
        <f t="shared" si="31"/>
        <v>1200</v>
      </c>
      <c r="S55" s="63">
        <v>0</v>
      </c>
      <c r="T55" s="63">
        <v>0</v>
      </c>
      <c r="U55" s="63">
        <v>0</v>
      </c>
      <c r="V55" s="63">
        <v>0</v>
      </c>
      <c r="W55" s="63">
        <v>0</v>
      </c>
      <c r="X55" s="63">
        <v>0</v>
      </c>
      <c r="Y55" s="110">
        <f t="shared" si="32"/>
        <v>1200</v>
      </c>
      <c r="Z55" s="63">
        <v>0</v>
      </c>
      <c r="AA55" s="63">
        <v>0</v>
      </c>
      <c r="AB55" s="63">
        <v>0</v>
      </c>
      <c r="AC55" s="63">
        <v>0</v>
      </c>
      <c r="AD55" s="63">
        <v>0</v>
      </c>
      <c r="AE55" s="68"/>
    </row>
    <row r="56" spans="1:31" s="69" customFormat="1" ht="35.5" customHeight="1" x14ac:dyDescent="0.35">
      <c r="A56" s="56" t="s">
        <v>32</v>
      </c>
      <c r="B56" s="56" t="s">
        <v>136</v>
      </c>
      <c r="C56" s="56" t="s">
        <v>136</v>
      </c>
      <c r="D56" s="57" t="s">
        <v>34</v>
      </c>
      <c r="E56" s="58" t="s">
        <v>68</v>
      </c>
      <c r="F56" s="57" t="s">
        <v>153</v>
      </c>
      <c r="G56" s="58" t="s">
        <v>154</v>
      </c>
      <c r="H56" s="59">
        <v>26102</v>
      </c>
      <c r="I56" s="60" t="s">
        <v>158</v>
      </c>
      <c r="J56" s="61" t="s">
        <v>71</v>
      </c>
      <c r="K56" s="62" t="s">
        <v>159</v>
      </c>
      <c r="L56" s="74"/>
      <c r="M56" s="75"/>
      <c r="N56" s="76" t="s">
        <v>138</v>
      </c>
      <c r="O56" s="66">
        <v>67</v>
      </c>
      <c r="P56" s="67">
        <v>100</v>
      </c>
      <c r="Q56" s="63" t="s">
        <v>39</v>
      </c>
      <c r="R56" s="107">
        <f t="shared" si="31"/>
        <v>6700</v>
      </c>
      <c r="S56" s="63">
        <v>0</v>
      </c>
      <c r="T56" s="63">
        <v>0</v>
      </c>
      <c r="U56" s="63">
        <v>0</v>
      </c>
      <c r="V56" s="63">
        <v>0</v>
      </c>
      <c r="W56" s="63">
        <v>0</v>
      </c>
      <c r="X56" s="63">
        <v>0</v>
      </c>
      <c r="Y56" s="110">
        <f t="shared" si="32"/>
        <v>6700</v>
      </c>
      <c r="Z56" s="63">
        <v>0</v>
      </c>
      <c r="AA56" s="63">
        <v>0</v>
      </c>
      <c r="AB56" s="63">
        <v>0</v>
      </c>
      <c r="AC56" s="63">
        <v>0</v>
      </c>
      <c r="AD56" s="63">
        <v>0</v>
      </c>
      <c r="AE56" s="68"/>
    </row>
    <row r="57" spans="1:31" s="69" customFormat="1" ht="24" x14ac:dyDescent="0.35">
      <c r="A57" s="56" t="s">
        <v>32</v>
      </c>
      <c r="B57" s="56" t="s">
        <v>136</v>
      </c>
      <c r="C57" s="56" t="s">
        <v>136</v>
      </c>
      <c r="D57" s="57" t="s">
        <v>34</v>
      </c>
      <c r="E57" s="58" t="s">
        <v>68</v>
      </c>
      <c r="F57" s="57" t="s">
        <v>153</v>
      </c>
      <c r="G57" s="58" t="s">
        <v>154</v>
      </c>
      <c r="H57" s="59">
        <v>31301</v>
      </c>
      <c r="I57" s="60" t="s">
        <v>160</v>
      </c>
      <c r="J57" s="61"/>
      <c r="K57" s="62" t="s">
        <v>161</v>
      </c>
      <c r="L57" s="74" t="s">
        <v>64</v>
      </c>
      <c r="M57" s="75" t="s">
        <v>38</v>
      </c>
      <c r="N57" s="76" t="s">
        <v>43</v>
      </c>
      <c r="O57" s="66">
        <v>1</v>
      </c>
      <c r="P57" s="67">
        <v>1682</v>
      </c>
      <c r="Q57" s="63" t="s">
        <v>39</v>
      </c>
      <c r="R57" s="107">
        <f t="shared" si="31"/>
        <v>1682</v>
      </c>
      <c r="S57" s="63">
        <v>0</v>
      </c>
      <c r="T57" s="63">
        <v>0</v>
      </c>
      <c r="U57" s="63">
        <v>0</v>
      </c>
      <c r="V57" s="63">
        <v>0</v>
      </c>
      <c r="W57" s="63">
        <v>0</v>
      </c>
      <c r="X57" s="63">
        <v>0</v>
      </c>
      <c r="Y57" s="110">
        <f t="shared" si="32"/>
        <v>1682</v>
      </c>
      <c r="Z57" s="63">
        <v>0</v>
      </c>
      <c r="AA57" s="63">
        <v>0</v>
      </c>
      <c r="AB57" s="63">
        <v>0</v>
      </c>
      <c r="AC57" s="63">
        <v>0</v>
      </c>
      <c r="AD57" s="63">
        <v>0</v>
      </c>
      <c r="AE57" s="68"/>
    </row>
    <row r="58" spans="1:31" s="69" customFormat="1" ht="42" customHeight="1" x14ac:dyDescent="0.35">
      <c r="A58" s="56" t="s">
        <v>32</v>
      </c>
      <c r="B58" s="56" t="s">
        <v>136</v>
      </c>
      <c r="C58" s="56" t="s">
        <v>136</v>
      </c>
      <c r="D58" s="57" t="s">
        <v>34</v>
      </c>
      <c r="E58" s="58" t="s">
        <v>68</v>
      </c>
      <c r="F58" s="57" t="s">
        <v>153</v>
      </c>
      <c r="G58" s="58" t="s">
        <v>154</v>
      </c>
      <c r="H58" s="59">
        <v>31301</v>
      </c>
      <c r="I58" s="60" t="s">
        <v>160</v>
      </c>
      <c r="J58" s="61"/>
      <c r="K58" s="62" t="s">
        <v>162</v>
      </c>
      <c r="L58" s="74" t="s">
        <v>66</v>
      </c>
      <c r="M58" s="75" t="s">
        <v>38</v>
      </c>
      <c r="N58" s="76" t="s">
        <v>43</v>
      </c>
      <c r="O58" s="66">
        <v>1</v>
      </c>
      <c r="P58" s="67">
        <v>1480.48</v>
      </c>
      <c r="Q58" s="63" t="s">
        <v>39</v>
      </c>
      <c r="R58" s="107">
        <f t="shared" si="31"/>
        <v>1480</v>
      </c>
      <c r="S58" s="63">
        <v>0</v>
      </c>
      <c r="T58" s="63">
        <v>0</v>
      </c>
      <c r="U58" s="63">
        <v>0</v>
      </c>
      <c r="V58" s="63">
        <v>0</v>
      </c>
      <c r="W58" s="63">
        <v>0</v>
      </c>
      <c r="X58" s="63">
        <v>0</v>
      </c>
      <c r="Y58" s="110">
        <f t="shared" si="32"/>
        <v>1480</v>
      </c>
      <c r="Z58" s="63">
        <v>0</v>
      </c>
      <c r="AA58" s="63">
        <v>0</v>
      </c>
      <c r="AB58" s="63">
        <v>0</v>
      </c>
      <c r="AC58" s="63">
        <v>0</v>
      </c>
      <c r="AD58" s="63">
        <v>0</v>
      </c>
      <c r="AE58" s="68"/>
    </row>
    <row r="59" spans="1:31" s="69" customFormat="1" ht="24" x14ac:dyDescent="0.35">
      <c r="A59" s="56" t="s">
        <v>32</v>
      </c>
      <c r="B59" s="56" t="s">
        <v>136</v>
      </c>
      <c r="C59" s="56" t="s">
        <v>136</v>
      </c>
      <c r="D59" s="57" t="s">
        <v>34</v>
      </c>
      <c r="E59" s="58" t="s">
        <v>68</v>
      </c>
      <c r="F59" s="57" t="s">
        <v>153</v>
      </c>
      <c r="G59" s="58" t="s">
        <v>154</v>
      </c>
      <c r="H59" s="59">
        <v>32201</v>
      </c>
      <c r="I59" s="60" t="s">
        <v>50</v>
      </c>
      <c r="J59" s="61"/>
      <c r="K59" s="62" t="s">
        <v>163</v>
      </c>
      <c r="L59" s="74" t="s">
        <v>64</v>
      </c>
      <c r="M59" s="75" t="s">
        <v>38</v>
      </c>
      <c r="N59" s="76" t="s">
        <v>43</v>
      </c>
      <c r="O59" s="66">
        <v>1</v>
      </c>
      <c r="P59" s="67">
        <v>31475.82</v>
      </c>
      <c r="Q59" s="63" t="s">
        <v>39</v>
      </c>
      <c r="R59" s="107">
        <f t="shared" si="31"/>
        <v>31476</v>
      </c>
      <c r="S59" s="63">
        <v>0</v>
      </c>
      <c r="T59" s="63">
        <v>0</v>
      </c>
      <c r="U59" s="63">
        <v>0</v>
      </c>
      <c r="V59" s="63">
        <v>0</v>
      </c>
      <c r="W59" s="63">
        <v>0</v>
      </c>
      <c r="X59" s="63">
        <v>0</v>
      </c>
      <c r="Y59" s="110">
        <f t="shared" si="32"/>
        <v>31476</v>
      </c>
      <c r="Z59" s="63">
        <v>0</v>
      </c>
      <c r="AA59" s="63">
        <v>0</v>
      </c>
      <c r="AB59" s="63">
        <v>0</v>
      </c>
      <c r="AC59" s="63">
        <v>0</v>
      </c>
      <c r="AD59" s="63">
        <v>0</v>
      </c>
      <c r="AE59" s="68"/>
    </row>
    <row r="60" spans="1:31" s="69" customFormat="1" ht="24" x14ac:dyDescent="0.35">
      <c r="A60" s="56" t="s">
        <v>32</v>
      </c>
      <c r="B60" s="56" t="s">
        <v>136</v>
      </c>
      <c r="C60" s="56" t="s">
        <v>136</v>
      </c>
      <c r="D60" s="57" t="s">
        <v>34</v>
      </c>
      <c r="E60" s="58" t="s">
        <v>68</v>
      </c>
      <c r="F60" s="57" t="s">
        <v>153</v>
      </c>
      <c r="G60" s="58" t="s">
        <v>154</v>
      </c>
      <c r="H60" s="59">
        <v>32201</v>
      </c>
      <c r="I60" s="60" t="s">
        <v>50</v>
      </c>
      <c r="J60" s="61"/>
      <c r="K60" s="62" t="s">
        <v>164</v>
      </c>
      <c r="L60" s="74" t="s">
        <v>65</v>
      </c>
      <c r="M60" s="75" t="s">
        <v>38</v>
      </c>
      <c r="N60" s="76" t="s">
        <v>43</v>
      </c>
      <c r="O60" s="66">
        <v>1</v>
      </c>
      <c r="P60" s="67">
        <v>6343.64</v>
      </c>
      <c r="Q60" s="63" t="s">
        <v>39</v>
      </c>
      <c r="R60" s="107">
        <f t="shared" si="31"/>
        <v>6344</v>
      </c>
      <c r="S60" s="63">
        <v>0</v>
      </c>
      <c r="T60" s="63">
        <v>0</v>
      </c>
      <c r="U60" s="63">
        <v>0</v>
      </c>
      <c r="V60" s="63">
        <v>0</v>
      </c>
      <c r="W60" s="63">
        <v>0</v>
      </c>
      <c r="X60" s="63">
        <v>0</v>
      </c>
      <c r="Y60" s="110">
        <f t="shared" si="32"/>
        <v>6344</v>
      </c>
      <c r="Z60" s="63">
        <v>0</v>
      </c>
      <c r="AA60" s="63">
        <v>0</v>
      </c>
      <c r="AB60" s="63">
        <v>0</v>
      </c>
      <c r="AC60" s="63">
        <v>0</v>
      </c>
      <c r="AD60" s="63">
        <v>0</v>
      </c>
      <c r="AE60" s="68"/>
    </row>
    <row r="61" spans="1:31" s="69" customFormat="1" ht="24" x14ac:dyDescent="0.35">
      <c r="A61" s="56" t="s">
        <v>32</v>
      </c>
      <c r="B61" s="56" t="s">
        <v>136</v>
      </c>
      <c r="C61" s="56" t="s">
        <v>136</v>
      </c>
      <c r="D61" s="57" t="s">
        <v>34</v>
      </c>
      <c r="E61" s="58" t="s">
        <v>68</v>
      </c>
      <c r="F61" s="57" t="s">
        <v>153</v>
      </c>
      <c r="G61" s="58" t="s">
        <v>154</v>
      </c>
      <c r="H61" s="59">
        <v>32201</v>
      </c>
      <c r="I61" s="60" t="s">
        <v>50</v>
      </c>
      <c r="J61" s="61"/>
      <c r="K61" s="62" t="s">
        <v>165</v>
      </c>
      <c r="L61" s="74" t="s">
        <v>66</v>
      </c>
      <c r="M61" s="75" t="s">
        <v>38</v>
      </c>
      <c r="N61" s="76" t="s">
        <v>43</v>
      </c>
      <c r="O61" s="66">
        <v>1</v>
      </c>
      <c r="P61" s="67">
        <v>9062.34</v>
      </c>
      <c r="Q61" s="63" t="s">
        <v>39</v>
      </c>
      <c r="R61" s="107">
        <f t="shared" si="31"/>
        <v>9062</v>
      </c>
      <c r="S61" s="63">
        <v>0</v>
      </c>
      <c r="T61" s="63">
        <v>0</v>
      </c>
      <c r="U61" s="63">
        <v>0</v>
      </c>
      <c r="V61" s="63">
        <v>0</v>
      </c>
      <c r="W61" s="63">
        <v>0</v>
      </c>
      <c r="X61" s="63">
        <v>0</v>
      </c>
      <c r="Y61" s="110">
        <f t="shared" si="32"/>
        <v>9062</v>
      </c>
      <c r="Z61" s="63">
        <v>0</v>
      </c>
      <c r="AA61" s="63">
        <v>0</v>
      </c>
      <c r="AB61" s="63">
        <v>0</v>
      </c>
      <c r="AC61" s="63">
        <v>0</v>
      </c>
      <c r="AD61" s="63">
        <v>0</v>
      </c>
      <c r="AE61" s="68"/>
    </row>
    <row r="62" spans="1:31" s="69" customFormat="1" ht="24" x14ac:dyDescent="0.35">
      <c r="A62" s="56" t="s">
        <v>32</v>
      </c>
      <c r="B62" s="56" t="s">
        <v>136</v>
      </c>
      <c r="C62" s="56" t="s">
        <v>136</v>
      </c>
      <c r="D62" s="57" t="s">
        <v>34</v>
      </c>
      <c r="E62" s="58" t="s">
        <v>68</v>
      </c>
      <c r="F62" s="57" t="s">
        <v>153</v>
      </c>
      <c r="G62" s="58" t="s">
        <v>154</v>
      </c>
      <c r="H62" s="59">
        <v>32201</v>
      </c>
      <c r="I62" s="60" t="s">
        <v>50</v>
      </c>
      <c r="J62" s="61"/>
      <c r="K62" s="62" t="s">
        <v>166</v>
      </c>
      <c r="L62" s="74" t="s">
        <v>167</v>
      </c>
      <c r="M62" s="75" t="s">
        <v>38</v>
      </c>
      <c r="N62" s="76" t="s">
        <v>43</v>
      </c>
      <c r="O62" s="66">
        <v>1</v>
      </c>
      <c r="P62" s="67">
        <v>15708.08</v>
      </c>
      <c r="Q62" s="63" t="s">
        <v>39</v>
      </c>
      <c r="R62" s="107">
        <f t="shared" si="31"/>
        <v>15708</v>
      </c>
      <c r="S62" s="63">
        <v>0</v>
      </c>
      <c r="T62" s="63">
        <v>0</v>
      </c>
      <c r="U62" s="63">
        <v>0</v>
      </c>
      <c r="V62" s="63">
        <v>0</v>
      </c>
      <c r="W62" s="63">
        <v>0</v>
      </c>
      <c r="X62" s="63">
        <v>0</v>
      </c>
      <c r="Y62" s="110">
        <f t="shared" si="32"/>
        <v>15708</v>
      </c>
      <c r="Z62" s="63">
        <v>0</v>
      </c>
      <c r="AA62" s="63">
        <v>0</v>
      </c>
      <c r="AB62" s="63">
        <v>0</v>
      </c>
      <c r="AC62" s="63">
        <v>0</v>
      </c>
      <c r="AD62" s="63">
        <v>0</v>
      </c>
      <c r="AE62" s="68"/>
    </row>
    <row r="63" spans="1:31" s="69" customFormat="1" ht="24" x14ac:dyDescent="0.35">
      <c r="A63" s="56" t="s">
        <v>32</v>
      </c>
      <c r="B63" s="56" t="s">
        <v>136</v>
      </c>
      <c r="C63" s="56" t="s">
        <v>136</v>
      </c>
      <c r="D63" s="57" t="s">
        <v>34</v>
      </c>
      <c r="E63" s="58" t="s">
        <v>68</v>
      </c>
      <c r="F63" s="57" t="s">
        <v>153</v>
      </c>
      <c r="G63" s="58" t="s">
        <v>154</v>
      </c>
      <c r="H63" s="59">
        <v>33801</v>
      </c>
      <c r="I63" s="60" t="s">
        <v>49</v>
      </c>
      <c r="J63" s="61"/>
      <c r="K63" s="62" t="s">
        <v>168</v>
      </c>
      <c r="L63" s="63" t="s">
        <v>169</v>
      </c>
      <c r="M63" s="75" t="s">
        <v>59</v>
      </c>
      <c r="N63" s="65" t="s">
        <v>43</v>
      </c>
      <c r="O63" s="66">
        <v>1</v>
      </c>
      <c r="P63" s="67">
        <v>874.83</v>
      </c>
      <c r="Q63" s="63" t="s">
        <v>39</v>
      </c>
      <c r="R63" s="107">
        <f t="shared" si="31"/>
        <v>875</v>
      </c>
      <c r="S63" s="63">
        <v>0</v>
      </c>
      <c r="T63" s="63">
        <v>0</v>
      </c>
      <c r="U63" s="63">
        <v>0</v>
      </c>
      <c r="V63" s="63">
        <v>0</v>
      </c>
      <c r="W63" s="63">
        <v>0</v>
      </c>
      <c r="X63" s="63">
        <v>0</v>
      </c>
      <c r="Y63" s="110">
        <f t="shared" si="32"/>
        <v>875</v>
      </c>
      <c r="Z63" s="63">
        <v>0</v>
      </c>
      <c r="AA63" s="63">
        <v>0</v>
      </c>
      <c r="AB63" s="63">
        <v>0</v>
      </c>
      <c r="AC63" s="63">
        <v>0</v>
      </c>
      <c r="AD63" s="63">
        <v>0</v>
      </c>
      <c r="AE63" s="68"/>
    </row>
    <row r="64" spans="1:31" s="69" customFormat="1" ht="24" x14ac:dyDescent="0.35">
      <c r="A64" s="56" t="s">
        <v>32</v>
      </c>
      <c r="B64" s="56" t="s">
        <v>136</v>
      </c>
      <c r="C64" s="56" t="s">
        <v>136</v>
      </c>
      <c r="D64" s="57" t="s">
        <v>34</v>
      </c>
      <c r="E64" s="58" t="s">
        <v>68</v>
      </c>
      <c r="F64" s="57" t="s">
        <v>153</v>
      </c>
      <c r="G64" s="58" t="s">
        <v>154</v>
      </c>
      <c r="H64" s="59">
        <v>33801</v>
      </c>
      <c r="I64" s="60" t="s">
        <v>49</v>
      </c>
      <c r="J64" s="61"/>
      <c r="K64" s="62" t="s">
        <v>170</v>
      </c>
      <c r="L64" s="63" t="s">
        <v>171</v>
      </c>
      <c r="M64" s="75" t="s">
        <v>59</v>
      </c>
      <c r="N64" s="65" t="s">
        <v>43</v>
      </c>
      <c r="O64" s="66">
        <v>1</v>
      </c>
      <c r="P64" s="67">
        <v>838.58</v>
      </c>
      <c r="Q64" s="63" t="s">
        <v>39</v>
      </c>
      <c r="R64" s="107">
        <f t="shared" si="31"/>
        <v>839</v>
      </c>
      <c r="S64" s="63">
        <v>0</v>
      </c>
      <c r="T64" s="63">
        <v>0</v>
      </c>
      <c r="U64" s="63">
        <v>0</v>
      </c>
      <c r="V64" s="63">
        <v>0</v>
      </c>
      <c r="W64" s="63">
        <v>0</v>
      </c>
      <c r="X64" s="63">
        <v>0</v>
      </c>
      <c r="Y64" s="110">
        <f t="shared" si="32"/>
        <v>839</v>
      </c>
      <c r="Z64" s="63">
        <v>0</v>
      </c>
      <c r="AA64" s="63">
        <v>0</v>
      </c>
      <c r="AB64" s="63">
        <v>0</v>
      </c>
      <c r="AC64" s="63">
        <v>0</v>
      </c>
      <c r="AD64" s="63">
        <v>0</v>
      </c>
      <c r="AE64" s="68"/>
    </row>
    <row r="65" spans="1:43" s="69" customFormat="1" ht="24" x14ac:dyDescent="0.35">
      <c r="A65" s="56" t="s">
        <v>32</v>
      </c>
      <c r="B65" s="56" t="s">
        <v>136</v>
      </c>
      <c r="C65" s="56" t="s">
        <v>136</v>
      </c>
      <c r="D65" s="57" t="s">
        <v>34</v>
      </c>
      <c r="E65" s="58" t="s">
        <v>68</v>
      </c>
      <c r="F65" s="57" t="s">
        <v>153</v>
      </c>
      <c r="G65" s="58" t="s">
        <v>154</v>
      </c>
      <c r="H65" s="59">
        <v>33801</v>
      </c>
      <c r="I65" s="60" t="s">
        <v>49</v>
      </c>
      <c r="J65" s="61"/>
      <c r="K65" s="62" t="s">
        <v>172</v>
      </c>
      <c r="L65" s="63" t="s">
        <v>173</v>
      </c>
      <c r="M65" s="75" t="s">
        <v>59</v>
      </c>
      <c r="N65" s="65" t="s">
        <v>43</v>
      </c>
      <c r="O65" s="66">
        <v>1</v>
      </c>
      <c r="P65" s="67">
        <v>856.71</v>
      </c>
      <c r="Q65" s="63" t="s">
        <v>39</v>
      </c>
      <c r="R65" s="107">
        <f t="shared" si="31"/>
        <v>857</v>
      </c>
      <c r="S65" s="63">
        <v>0</v>
      </c>
      <c r="T65" s="63">
        <v>0</v>
      </c>
      <c r="U65" s="63">
        <v>0</v>
      </c>
      <c r="V65" s="63">
        <v>0</v>
      </c>
      <c r="W65" s="63">
        <v>0</v>
      </c>
      <c r="X65" s="63">
        <v>0</v>
      </c>
      <c r="Y65" s="110">
        <f t="shared" si="32"/>
        <v>857</v>
      </c>
      <c r="Z65" s="63">
        <v>0</v>
      </c>
      <c r="AA65" s="63">
        <v>0</v>
      </c>
      <c r="AB65" s="63">
        <v>0</v>
      </c>
      <c r="AC65" s="63">
        <v>0</v>
      </c>
      <c r="AD65" s="63">
        <v>0</v>
      </c>
      <c r="AE65" s="68"/>
    </row>
    <row r="66" spans="1:43" s="69" customFormat="1" ht="24" x14ac:dyDescent="0.35">
      <c r="A66" s="56" t="s">
        <v>32</v>
      </c>
      <c r="B66" s="56" t="s">
        <v>136</v>
      </c>
      <c r="C66" s="56" t="s">
        <v>136</v>
      </c>
      <c r="D66" s="57" t="s">
        <v>34</v>
      </c>
      <c r="E66" s="58" t="s">
        <v>68</v>
      </c>
      <c r="F66" s="57" t="s">
        <v>153</v>
      </c>
      <c r="G66" s="58" t="s">
        <v>154</v>
      </c>
      <c r="H66" s="59">
        <v>33801</v>
      </c>
      <c r="I66" s="60" t="s">
        <v>49</v>
      </c>
      <c r="J66" s="61"/>
      <c r="K66" s="62" t="s">
        <v>174</v>
      </c>
      <c r="L66" s="63" t="s">
        <v>175</v>
      </c>
      <c r="M66" s="75" t="s">
        <v>59</v>
      </c>
      <c r="N66" s="65" t="s">
        <v>43</v>
      </c>
      <c r="O66" s="66">
        <v>1</v>
      </c>
      <c r="P66" s="67">
        <v>874.83</v>
      </c>
      <c r="Q66" s="63" t="s">
        <v>39</v>
      </c>
      <c r="R66" s="107">
        <f t="shared" si="31"/>
        <v>875</v>
      </c>
      <c r="S66" s="63">
        <v>0</v>
      </c>
      <c r="T66" s="63">
        <v>0</v>
      </c>
      <c r="U66" s="63">
        <v>0</v>
      </c>
      <c r="V66" s="63">
        <v>0</v>
      </c>
      <c r="W66" s="63">
        <v>0</v>
      </c>
      <c r="X66" s="63">
        <v>0</v>
      </c>
      <c r="Y66" s="110">
        <f t="shared" si="32"/>
        <v>875</v>
      </c>
      <c r="Z66" s="63">
        <v>0</v>
      </c>
      <c r="AA66" s="63">
        <v>0</v>
      </c>
      <c r="AB66" s="63">
        <v>0</v>
      </c>
      <c r="AC66" s="63">
        <v>0</v>
      </c>
      <c r="AD66" s="63">
        <v>0</v>
      </c>
      <c r="AE66" s="68"/>
    </row>
    <row r="67" spans="1:43" s="69" customFormat="1" ht="34.5" customHeight="1" x14ac:dyDescent="0.35">
      <c r="A67" s="56" t="s">
        <v>32</v>
      </c>
      <c r="B67" s="56" t="s">
        <v>136</v>
      </c>
      <c r="C67" s="56" t="s">
        <v>136</v>
      </c>
      <c r="D67" s="57" t="s">
        <v>34</v>
      </c>
      <c r="E67" s="58" t="s">
        <v>68</v>
      </c>
      <c r="F67" s="57" t="s">
        <v>153</v>
      </c>
      <c r="G67" s="58" t="s">
        <v>154</v>
      </c>
      <c r="H67" s="59">
        <v>35201</v>
      </c>
      <c r="I67" s="60" t="s">
        <v>176</v>
      </c>
      <c r="J67" s="61"/>
      <c r="K67" s="62" t="s">
        <v>177</v>
      </c>
      <c r="L67" s="63"/>
      <c r="M67" s="75"/>
      <c r="N67" s="65" t="s">
        <v>43</v>
      </c>
      <c r="O67" s="66">
        <v>1</v>
      </c>
      <c r="P67" s="67">
        <v>5568</v>
      </c>
      <c r="Q67" s="63" t="s">
        <v>139</v>
      </c>
      <c r="R67" s="107">
        <f>+ROUND(P67*O67,0)</f>
        <v>5568</v>
      </c>
      <c r="S67" s="63">
        <v>0</v>
      </c>
      <c r="T67" s="63">
        <v>0</v>
      </c>
      <c r="U67" s="63">
        <v>0</v>
      </c>
      <c r="V67" s="63">
        <v>0</v>
      </c>
      <c r="W67" s="63">
        <v>0</v>
      </c>
      <c r="X67" s="63">
        <v>0</v>
      </c>
      <c r="Y67" s="110">
        <f t="shared" si="32"/>
        <v>5568</v>
      </c>
      <c r="Z67" s="63">
        <v>0</v>
      </c>
      <c r="AA67" s="63">
        <v>0</v>
      </c>
      <c r="AB67" s="63">
        <v>0</v>
      </c>
      <c r="AC67" s="63">
        <v>0</v>
      </c>
      <c r="AD67" s="63">
        <v>0</v>
      </c>
      <c r="AE67" s="68"/>
    </row>
    <row r="68" spans="1:43" s="69" customFormat="1" ht="34.5" customHeight="1" x14ac:dyDescent="0.35">
      <c r="A68" s="56" t="s">
        <v>32</v>
      </c>
      <c r="B68" s="56" t="s">
        <v>136</v>
      </c>
      <c r="C68" s="56" t="s">
        <v>136</v>
      </c>
      <c r="D68" s="57" t="s">
        <v>34</v>
      </c>
      <c r="E68" s="58" t="s">
        <v>68</v>
      </c>
      <c r="F68" s="57" t="s">
        <v>153</v>
      </c>
      <c r="G68" s="58" t="s">
        <v>154</v>
      </c>
      <c r="H68" s="59">
        <v>35801</v>
      </c>
      <c r="I68" s="60" t="s">
        <v>145</v>
      </c>
      <c r="J68" s="61"/>
      <c r="K68" s="62" t="s">
        <v>178</v>
      </c>
      <c r="L68" s="63" t="s">
        <v>179</v>
      </c>
      <c r="M68" s="75" t="s">
        <v>59</v>
      </c>
      <c r="N68" s="65" t="s">
        <v>43</v>
      </c>
      <c r="O68" s="66">
        <v>1</v>
      </c>
      <c r="P68" s="67">
        <v>18502</v>
      </c>
      <c r="Q68" s="63" t="s">
        <v>139</v>
      </c>
      <c r="R68" s="107">
        <f>+ROUND(P68*O68,0)</f>
        <v>18502</v>
      </c>
      <c r="S68" s="63">
        <v>0</v>
      </c>
      <c r="T68" s="63">
        <v>0</v>
      </c>
      <c r="U68" s="63">
        <v>0</v>
      </c>
      <c r="V68" s="63">
        <v>0</v>
      </c>
      <c r="W68" s="63">
        <v>0</v>
      </c>
      <c r="X68" s="63">
        <v>0</v>
      </c>
      <c r="Y68" s="110">
        <f t="shared" si="32"/>
        <v>18502</v>
      </c>
      <c r="Z68" s="63">
        <v>0</v>
      </c>
      <c r="AA68" s="63">
        <v>0</v>
      </c>
      <c r="AB68" s="63">
        <v>0</v>
      </c>
      <c r="AC68" s="63">
        <v>0</v>
      </c>
      <c r="AD68" s="63">
        <v>0</v>
      </c>
      <c r="AE68" s="68"/>
    </row>
    <row r="69" spans="1:43" s="69" customFormat="1" ht="34.5" customHeight="1" x14ac:dyDescent="0.35">
      <c r="A69" s="56" t="s">
        <v>32</v>
      </c>
      <c r="B69" s="56" t="s">
        <v>136</v>
      </c>
      <c r="C69" s="56" t="s">
        <v>136</v>
      </c>
      <c r="D69" s="57" t="s">
        <v>34</v>
      </c>
      <c r="E69" s="58" t="s">
        <v>68</v>
      </c>
      <c r="F69" s="57" t="s">
        <v>153</v>
      </c>
      <c r="G69" s="58" t="s">
        <v>154</v>
      </c>
      <c r="H69" s="59">
        <v>35901</v>
      </c>
      <c r="I69" s="60" t="s">
        <v>180</v>
      </c>
      <c r="J69" s="61"/>
      <c r="K69" s="62" t="s">
        <v>181</v>
      </c>
      <c r="L69" s="63"/>
      <c r="M69" s="75"/>
      <c r="N69" s="65"/>
      <c r="O69" s="66">
        <v>1</v>
      </c>
      <c r="P69" s="67">
        <v>1392</v>
      </c>
      <c r="Q69" s="63" t="s">
        <v>139</v>
      </c>
      <c r="R69" s="107">
        <f>+ROUND(P69*O69,0)</f>
        <v>1392</v>
      </c>
      <c r="S69" s="63">
        <v>0</v>
      </c>
      <c r="T69" s="63">
        <v>0</v>
      </c>
      <c r="U69" s="63">
        <v>0</v>
      </c>
      <c r="V69" s="63">
        <v>0</v>
      </c>
      <c r="W69" s="63">
        <v>0</v>
      </c>
      <c r="X69" s="63">
        <v>0</v>
      </c>
      <c r="Y69" s="110">
        <f t="shared" si="32"/>
        <v>1392</v>
      </c>
      <c r="Z69" s="63">
        <v>0</v>
      </c>
      <c r="AA69" s="63">
        <v>0</v>
      </c>
      <c r="AB69" s="63">
        <v>0</v>
      </c>
      <c r="AC69" s="63">
        <v>0</v>
      </c>
      <c r="AD69" s="63">
        <v>0</v>
      </c>
      <c r="AE69" s="68"/>
    </row>
    <row r="70" spans="1:43" s="89" customFormat="1" ht="29" x14ac:dyDescent="0.35">
      <c r="A70" s="77" t="s">
        <v>32</v>
      </c>
      <c r="B70" s="77" t="s">
        <v>182</v>
      </c>
      <c r="C70" s="77" t="s">
        <v>182</v>
      </c>
      <c r="D70" s="78" t="s">
        <v>34</v>
      </c>
      <c r="E70" s="79" t="s">
        <v>183</v>
      </c>
      <c r="F70" s="78" t="s">
        <v>184</v>
      </c>
      <c r="G70" s="79" t="s">
        <v>41</v>
      </c>
      <c r="H70" s="80">
        <v>31602</v>
      </c>
      <c r="I70" s="81" t="s">
        <v>185</v>
      </c>
      <c r="J70" s="82"/>
      <c r="K70" s="82" t="s">
        <v>186</v>
      </c>
      <c r="L70" s="83"/>
      <c r="M70" s="84" t="s">
        <v>38</v>
      </c>
      <c r="N70" s="82" t="s">
        <v>43</v>
      </c>
      <c r="O70" s="82">
        <v>1</v>
      </c>
      <c r="P70" s="85">
        <v>220</v>
      </c>
      <c r="Q70" s="86" t="s">
        <v>39</v>
      </c>
      <c r="R70" s="108">
        <f t="shared" ref="R70:R97" si="33">+ROUND(P70*O70,0)</f>
        <v>220</v>
      </c>
      <c r="S70" s="87">
        <v>0</v>
      </c>
      <c r="T70" s="87">
        <v>0</v>
      </c>
      <c r="U70" s="87">
        <v>0</v>
      </c>
      <c r="V70" s="87">
        <v>0</v>
      </c>
      <c r="W70" s="87">
        <v>0</v>
      </c>
      <c r="X70" s="88">
        <v>0</v>
      </c>
      <c r="Y70" s="111">
        <v>220</v>
      </c>
      <c r="Z70" s="88">
        <v>0</v>
      </c>
      <c r="AA70" s="88">
        <v>0</v>
      </c>
      <c r="AB70" s="88">
        <v>0</v>
      </c>
      <c r="AC70" s="88">
        <v>0</v>
      </c>
      <c r="AD70" s="88">
        <v>0</v>
      </c>
    </row>
    <row r="71" spans="1:43" s="89" customFormat="1" ht="43.5" x14ac:dyDescent="0.35">
      <c r="A71" s="77" t="s">
        <v>32</v>
      </c>
      <c r="B71" s="77" t="s">
        <v>182</v>
      </c>
      <c r="C71" s="77" t="s">
        <v>182</v>
      </c>
      <c r="D71" s="78" t="s">
        <v>187</v>
      </c>
      <c r="E71" s="79" t="s">
        <v>68</v>
      </c>
      <c r="F71" s="78" t="s">
        <v>188</v>
      </c>
      <c r="G71" s="79" t="s">
        <v>154</v>
      </c>
      <c r="H71" s="80">
        <v>26102</v>
      </c>
      <c r="I71" s="82" t="s">
        <v>189</v>
      </c>
      <c r="J71" s="82" t="s">
        <v>190</v>
      </c>
      <c r="K71" s="90" t="s">
        <v>191</v>
      </c>
      <c r="L71" s="83"/>
      <c r="M71" s="84" t="s">
        <v>38</v>
      </c>
      <c r="N71" s="82" t="s">
        <v>40</v>
      </c>
      <c r="O71" s="82">
        <v>1</v>
      </c>
      <c r="P71" s="91">
        <v>5856.84</v>
      </c>
      <c r="Q71" s="86" t="s">
        <v>39</v>
      </c>
      <c r="R71" s="108">
        <f t="shared" si="33"/>
        <v>5857</v>
      </c>
      <c r="S71" s="87">
        <v>0</v>
      </c>
      <c r="T71" s="87">
        <v>0</v>
      </c>
      <c r="U71" s="87">
        <v>0</v>
      </c>
      <c r="V71" s="87">
        <v>0</v>
      </c>
      <c r="W71" s="87">
        <v>0</v>
      </c>
      <c r="X71" s="88">
        <v>0</v>
      </c>
      <c r="Y71" s="111">
        <v>5857</v>
      </c>
      <c r="Z71" s="88">
        <v>0</v>
      </c>
      <c r="AA71" s="88">
        <v>0</v>
      </c>
      <c r="AB71" s="88">
        <v>0</v>
      </c>
      <c r="AC71" s="88">
        <v>0</v>
      </c>
      <c r="AD71" s="88">
        <v>0</v>
      </c>
    </row>
    <row r="72" spans="1:43" s="89" customFormat="1" ht="43.5" x14ac:dyDescent="0.35">
      <c r="A72" s="77" t="s">
        <v>32</v>
      </c>
      <c r="B72" s="77" t="s">
        <v>182</v>
      </c>
      <c r="C72" s="77" t="s">
        <v>182</v>
      </c>
      <c r="D72" s="78" t="s">
        <v>187</v>
      </c>
      <c r="E72" s="79" t="s">
        <v>192</v>
      </c>
      <c r="F72" s="78" t="s">
        <v>193</v>
      </c>
      <c r="G72" s="79" t="s">
        <v>194</v>
      </c>
      <c r="H72" s="80">
        <v>26102</v>
      </c>
      <c r="I72" s="82" t="s">
        <v>189</v>
      </c>
      <c r="J72" s="82" t="s">
        <v>190</v>
      </c>
      <c r="K72" s="90" t="s">
        <v>191</v>
      </c>
      <c r="L72" s="83"/>
      <c r="M72" s="84" t="s">
        <v>38</v>
      </c>
      <c r="N72" s="82" t="s">
        <v>40</v>
      </c>
      <c r="O72" s="82">
        <v>1</v>
      </c>
      <c r="P72" s="91">
        <v>1202</v>
      </c>
      <c r="Q72" s="86" t="s">
        <v>39</v>
      </c>
      <c r="R72" s="108">
        <f t="shared" si="33"/>
        <v>1202</v>
      </c>
      <c r="S72" s="87">
        <v>0</v>
      </c>
      <c r="T72" s="87">
        <v>0</v>
      </c>
      <c r="U72" s="87">
        <v>0</v>
      </c>
      <c r="V72" s="87">
        <v>0</v>
      </c>
      <c r="W72" s="87">
        <v>0</v>
      </c>
      <c r="X72" s="88">
        <v>0</v>
      </c>
      <c r="Y72" s="111">
        <v>1202</v>
      </c>
      <c r="Z72" s="88">
        <v>0</v>
      </c>
      <c r="AA72" s="88">
        <v>0</v>
      </c>
      <c r="AB72" s="88">
        <v>0</v>
      </c>
      <c r="AC72" s="88">
        <v>0</v>
      </c>
      <c r="AD72" s="88">
        <v>0</v>
      </c>
    </row>
    <row r="73" spans="1:43" s="89" customFormat="1" ht="58" x14ac:dyDescent="0.35">
      <c r="A73" s="77" t="s">
        <v>32</v>
      </c>
      <c r="B73" s="77" t="s">
        <v>182</v>
      </c>
      <c r="C73" s="77" t="s">
        <v>182</v>
      </c>
      <c r="D73" s="78" t="s">
        <v>187</v>
      </c>
      <c r="E73" s="79" t="s">
        <v>183</v>
      </c>
      <c r="F73" s="78" t="s">
        <v>187</v>
      </c>
      <c r="G73" s="79" t="s">
        <v>195</v>
      </c>
      <c r="H73" s="80">
        <v>26103</v>
      </c>
      <c r="I73" s="82" t="s">
        <v>196</v>
      </c>
      <c r="J73" s="82" t="s">
        <v>197</v>
      </c>
      <c r="K73" s="90" t="s">
        <v>191</v>
      </c>
      <c r="L73" s="83"/>
      <c r="M73" s="84" t="s">
        <v>38</v>
      </c>
      <c r="N73" s="82" t="s">
        <v>40</v>
      </c>
      <c r="O73" s="82">
        <v>1</v>
      </c>
      <c r="P73" s="91">
        <v>4000</v>
      </c>
      <c r="Q73" s="86" t="s">
        <v>39</v>
      </c>
      <c r="R73" s="108">
        <f t="shared" si="33"/>
        <v>4000</v>
      </c>
      <c r="S73" s="87">
        <v>0</v>
      </c>
      <c r="T73" s="87">
        <v>0</v>
      </c>
      <c r="U73" s="87">
        <v>0</v>
      </c>
      <c r="V73" s="87">
        <v>0</v>
      </c>
      <c r="W73" s="87">
        <v>0</v>
      </c>
      <c r="X73" s="88">
        <v>0</v>
      </c>
      <c r="Y73" s="111">
        <v>4000</v>
      </c>
      <c r="Z73" s="88">
        <v>0</v>
      </c>
      <c r="AA73" s="88">
        <v>0</v>
      </c>
      <c r="AB73" s="88">
        <v>0</v>
      </c>
      <c r="AC73" s="88">
        <v>0</v>
      </c>
      <c r="AD73" s="88">
        <v>0</v>
      </c>
    </row>
    <row r="74" spans="1:43" s="89" customFormat="1" ht="54.65" customHeight="1" x14ac:dyDescent="0.35">
      <c r="A74" s="77" t="s">
        <v>32</v>
      </c>
      <c r="B74" s="77" t="s">
        <v>182</v>
      </c>
      <c r="C74" s="77" t="s">
        <v>182</v>
      </c>
      <c r="D74" s="78" t="s">
        <v>34</v>
      </c>
      <c r="E74" s="79" t="s">
        <v>68</v>
      </c>
      <c r="F74" s="78" t="s">
        <v>188</v>
      </c>
      <c r="G74" s="79" t="s">
        <v>154</v>
      </c>
      <c r="H74" s="92">
        <v>31501</v>
      </c>
      <c r="I74" s="93" t="s">
        <v>198</v>
      </c>
      <c r="J74" s="94"/>
      <c r="K74" s="82" t="s">
        <v>199</v>
      </c>
      <c r="L74" s="83"/>
      <c r="M74" s="84" t="s">
        <v>38</v>
      </c>
      <c r="N74" s="95" t="s">
        <v>43</v>
      </c>
      <c r="O74" s="96">
        <v>1</v>
      </c>
      <c r="P74" s="97">
        <v>400</v>
      </c>
      <c r="Q74" s="86" t="s">
        <v>39</v>
      </c>
      <c r="R74" s="108">
        <f t="shared" si="33"/>
        <v>400</v>
      </c>
      <c r="S74" s="87">
        <v>0</v>
      </c>
      <c r="T74" s="87">
        <v>0</v>
      </c>
      <c r="U74" s="87">
        <v>0</v>
      </c>
      <c r="V74" s="87">
        <v>0</v>
      </c>
      <c r="W74" s="87">
        <v>0</v>
      </c>
      <c r="X74" s="88">
        <v>0</v>
      </c>
      <c r="Y74" s="111">
        <v>400</v>
      </c>
      <c r="Z74" s="88">
        <v>0</v>
      </c>
      <c r="AA74" s="88">
        <v>0</v>
      </c>
      <c r="AB74" s="88">
        <v>0</v>
      </c>
      <c r="AC74" s="88">
        <v>0</v>
      </c>
      <c r="AD74" s="88">
        <v>0</v>
      </c>
    </row>
    <row r="75" spans="1:43" s="89" customFormat="1" ht="43.5" x14ac:dyDescent="0.35">
      <c r="A75" s="98" t="s">
        <v>32</v>
      </c>
      <c r="B75" s="98" t="s">
        <v>182</v>
      </c>
      <c r="C75" s="98" t="s">
        <v>182</v>
      </c>
      <c r="D75" s="99" t="s">
        <v>34</v>
      </c>
      <c r="E75" s="98" t="s">
        <v>68</v>
      </c>
      <c r="F75" s="99" t="s">
        <v>188</v>
      </c>
      <c r="G75" s="98" t="s">
        <v>154</v>
      </c>
      <c r="H75" s="80">
        <v>32201</v>
      </c>
      <c r="I75" s="100" t="s">
        <v>200</v>
      </c>
      <c r="J75" s="100"/>
      <c r="K75" s="100" t="s">
        <v>200</v>
      </c>
      <c r="L75" s="101" t="s">
        <v>201</v>
      </c>
      <c r="M75" s="84" t="s">
        <v>38</v>
      </c>
      <c r="N75" s="100" t="s">
        <v>43</v>
      </c>
      <c r="O75" s="100">
        <v>1</v>
      </c>
      <c r="P75" s="102">
        <v>10219</v>
      </c>
      <c r="Q75" s="103" t="s">
        <v>39</v>
      </c>
      <c r="R75" s="108">
        <f t="shared" si="33"/>
        <v>10219</v>
      </c>
      <c r="S75" s="87">
        <v>0</v>
      </c>
      <c r="T75" s="87">
        <v>0</v>
      </c>
      <c r="U75" s="87">
        <v>0</v>
      </c>
      <c r="V75" s="87">
        <v>0</v>
      </c>
      <c r="W75" s="87">
        <v>0</v>
      </c>
      <c r="X75" s="88">
        <v>0</v>
      </c>
      <c r="Y75" s="111">
        <v>10219</v>
      </c>
      <c r="Z75" s="88">
        <v>0</v>
      </c>
      <c r="AA75" s="88">
        <v>0</v>
      </c>
      <c r="AB75" s="88">
        <v>0</v>
      </c>
      <c r="AC75" s="88">
        <v>0</v>
      </c>
      <c r="AD75" s="88">
        <v>0</v>
      </c>
    </row>
    <row r="76" spans="1:43" s="89" customFormat="1" ht="43.5" x14ac:dyDescent="0.35">
      <c r="A76" s="98" t="s">
        <v>32</v>
      </c>
      <c r="B76" s="98" t="s">
        <v>182</v>
      </c>
      <c r="C76" s="98" t="s">
        <v>182</v>
      </c>
      <c r="D76" s="99" t="s">
        <v>34</v>
      </c>
      <c r="E76" s="98" t="s">
        <v>68</v>
      </c>
      <c r="F76" s="99" t="s">
        <v>188</v>
      </c>
      <c r="G76" s="98" t="s">
        <v>154</v>
      </c>
      <c r="H76" s="80">
        <v>32201</v>
      </c>
      <c r="I76" s="100" t="s">
        <v>202</v>
      </c>
      <c r="J76" s="100"/>
      <c r="K76" s="100" t="s">
        <v>202</v>
      </c>
      <c r="L76" s="101" t="s">
        <v>203</v>
      </c>
      <c r="M76" s="84" t="s">
        <v>38</v>
      </c>
      <c r="N76" s="100" t="s">
        <v>43</v>
      </c>
      <c r="O76" s="100">
        <v>1</v>
      </c>
      <c r="P76" s="102">
        <v>36076.26</v>
      </c>
      <c r="Q76" s="103" t="s">
        <v>39</v>
      </c>
      <c r="R76" s="108">
        <f t="shared" si="33"/>
        <v>36076</v>
      </c>
      <c r="S76" s="87">
        <v>0</v>
      </c>
      <c r="T76" s="87">
        <v>0</v>
      </c>
      <c r="U76" s="87">
        <v>0</v>
      </c>
      <c r="V76" s="87">
        <v>0</v>
      </c>
      <c r="W76" s="87">
        <v>0</v>
      </c>
      <c r="X76" s="88">
        <v>0</v>
      </c>
      <c r="Y76" s="111">
        <v>36076</v>
      </c>
      <c r="Z76" s="88">
        <v>0</v>
      </c>
      <c r="AA76" s="88">
        <v>0</v>
      </c>
      <c r="AB76" s="88">
        <v>0</v>
      </c>
      <c r="AC76" s="88">
        <v>0</v>
      </c>
      <c r="AD76" s="88">
        <v>0</v>
      </c>
    </row>
    <row r="77" spans="1:43" s="89" customFormat="1" ht="29" x14ac:dyDescent="0.35">
      <c r="A77" s="98" t="s">
        <v>32</v>
      </c>
      <c r="B77" s="98" t="s">
        <v>182</v>
      </c>
      <c r="C77" s="98" t="s">
        <v>182</v>
      </c>
      <c r="D77" s="99" t="s">
        <v>34</v>
      </c>
      <c r="E77" s="98" t="s">
        <v>35</v>
      </c>
      <c r="F77" s="99" t="s">
        <v>187</v>
      </c>
      <c r="G77" s="98" t="s">
        <v>41</v>
      </c>
      <c r="H77" s="80">
        <v>32201</v>
      </c>
      <c r="I77" s="100" t="s">
        <v>204</v>
      </c>
      <c r="J77" s="100"/>
      <c r="K77" s="100" t="s">
        <v>204</v>
      </c>
      <c r="L77" s="104" t="s">
        <v>205</v>
      </c>
      <c r="M77" s="84" t="s">
        <v>38</v>
      </c>
      <c r="N77" s="100" t="s">
        <v>43</v>
      </c>
      <c r="O77" s="100">
        <v>1</v>
      </c>
      <c r="P77" s="102">
        <v>159513.64000000001</v>
      </c>
      <c r="Q77" s="103" t="s">
        <v>39</v>
      </c>
      <c r="R77" s="108">
        <f t="shared" si="33"/>
        <v>159514</v>
      </c>
      <c r="S77" s="87">
        <v>0</v>
      </c>
      <c r="T77" s="87">
        <v>0</v>
      </c>
      <c r="U77" s="87">
        <v>0</v>
      </c>
      <c r="V77" s="87">
        <v>0</v>
      </c>
      <c r="W77" s="87">
        <v>0</v>
      </c>
      <c r="X77" s="88">
        <v>0</v>
      </c>
      <c r="Y77" s="111">
        <v>159514</v>
      </c>
      <c r="Z77" s="88">
        <v>0</v>
      </c>
      <c r="AA77" s="88">
        <v>0</v>
      </c>
      <c r="AB77" s="88">
        <v>0</v>
      </c>
      <c r="AC77" s="88">
        <v>0</v>
      </c>
      <c r="AD77" s="88">
        <v>0</v>
      </c>
    </row>
    <row r="78" spans="1:43" s="105" customFormat="1" ht="29" x14ac:dyDescent="0.35">
      <c r="A78" s="98" t="s">
        <v>32</v>
      </c>
      <c r="B78" s="98" t="s">
        <v>182</v>
      </c>
      <c r="C78" s="98" t="s">
        <v>182</v>
      </c>
      <c r="D78" s="99" t="s">
        <v>34</v>
      </c>
      <c r="E78" s="98" t="s">
        <v>35</v>
      </c>
      <c r="F78" s="99" t="s">
        <v>187</v>
      </c>
      <c r="G78" s="98" t="s">
        <v>41</v>
      </c>
      <c r="H78" s="80">
        <v>35801</v>
      </c>
      <c r="I78" s="100" t="s">
        <v>206</v>
      </c>
      <c r="J78" s="100"/>
      <c r="K78" s="100" t="s">
        <v>207</v>
      </c>
      <c r="L78" s="101" t="s">
        <v>208</v>
      </c>
      <c r="M78" s="84" t="s">
        <v>38</v>
      </c>
      <c r="N78" s="100" t="s">
        <v>43</v>
      </c>
      <c r="O78" s="100">
        <v>1</v>
      </c>
      <c r="P78" s="102">
        <v>29496</v>
      </c>
      <c r="Q78" s="103" t="s">
        <v>39</v>
      </c>
      <c r="R78" s="108">
        <f t="shared" si="33"/>
        <v>29496</v>
      </c>
      <c r="S78" s="87">
        <v>0</v>
      </c>
      <c r="T78" s="87">
        <v>0</v>
      </c>
      <c r="U78" s="87">
        <v>0</v>
      </c>
      <c r="V78" s="87">
        <v>0</v>
      </c>
      <c r="W78" s="87">
        <v>0</v>
      </c>
      <c r="X78" s="88">
        <v>0</v>
      </c>
      <c r="Y78" s="111">
        <v>29496</v>
      </c>
      <c r="Z78" s="88">
        <v>0</v>
      </c>
      <c r="AA78" s="88">
        <v>0</v>
      </c>
      <c r="AB78" s="88">
        <v>0</v>
      </c>
      <c r="AC78" s="88">
        <v>0</v>
      </c>
      <c r="AD78" s="88">
        <v>0</v>
      </c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</row>
    <row r="79" spans="1:43" s="105" customFormat="1" ht="29" x14ac:dyDescent="0.35">
      <c r="A79" s="98" t="s">
        <v>32</v>
      </c>
      <c r="B79" s="98" t="s">
        <v>182</v>
      </c>
      <c r="C79" s="98" t="s">
        <v>182</v>
      </c>
      <c r="D79" s="99" t="s">
        <v>34</v>
      </c>
      <c r="E79" s="98" t="s">
        <v>35</v>
      </c>
      <c r="F79" s="99" t="s">
        <v>187</v>
      </c>
      <c r="G79" s="98" t="s">
        <v>41</v>
      </c>
      <c r="H79" s="80">
        <v>31401</v>
      </c>
      <c r="I79" s="100" t="s">
        <v>209</v>
      </c>
      <c r="J79" s="100"/>
      <c r="K79" s="100" t="s">
        <v>210</v>
      </c>
      <c r="L79" s="101" t="s">
        <v>211</v>
      </c>
      <c r="M79" s="84" t="s">
        <v>38</v>
      </c>
      <c r="N79" s="100" t="s">
        <v>43</v>
      </c>
      <c r="O79" s="100">
        <v>1</v>
      </c>
      <c r="P79" s="102">
        <v>1594.39</v>
      </c>
      <c r="Q79" s="103" t="s">
        <v>39</v>
      </c>
      <c r="R79" s="108">
        <f t="shared" si="33"/>
        <v>1594</v>
      </c>
      <c r="S79" s="87">
        <v>0</v>
      </c>
      <c r="T79" s="87">
        <v>0</v>
      </c>
      <c r="U79" s="87">
        <v>0</v>
      </c>
      <c r="V79" s="87">
        <v>0</v>
      </c>
      <c r="W79" s="87">
        <v>0</v>
      </c>
      <c r="X79" s="88">
        <v>0</v>
      </c>
      <c r="Y79" s="111">
        <v>1594</v>
      </c>
      <c r="Z79" s="88">
        <v>0</v>
      </c>
      <c r="AA79" s="88">
        <v>0</v>
      </c>
      <c r="AB79" s="88">
        <v>0</v>
      </c>
      <c r="AC79" s="88">
        <v>0</v>
      </c>
      <c r="AD79" s="88">
        <v>0</v>
      </c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</row>
    <row r="80" spans="1:43" s="89" customFormat="1" ht="43.5" x14ac:dyDescent="0.35">
      <c r="A80" s="98" t="s">
        <v>32</v>
      </c>
      <c r="B80" s="98" t="s">
        <v>182</v>
      </c>
      <c r="C80" s="98" t="s">
        <v>182</v>
      </c>
      <c r="D80" s="99" t="s">
        <v>34</v>
      </c>
      <c r="E80" s="98" t="s">
        <v>212</v>
      </c>
      <c r="F80" s="99" t="s">
        <v>213</v>
      </c>
      <c r="G80" s="98" t="s">
        <v>214</v>
      </c>
      <c r="H80" s="80">
        <v>33602</v>
      </c>
      <c r="I80" s="100" t="s">
        <v>215</v>
      </c>
      <c r="J80" s="100"/>
      <c r="K80" s="100" t="s">
        <v>216</v>
      </c>
      <c r="L80" s="104" t="s">
        <v>211</v>
      </c>
      <c r="M80" s="84" t="s">
        <v>38</v>
      </c>
      <c r="N80" s="100" t="s">
        <v>43</v>
      </c>
      <c r="O80" s="100">
        <v>1</v>
      </c>
      <c r="P80" s="102">
        <v>6900.04</v>
      </c>
      <c r="Q80" s="103" t="s">
        <v>39</v>
      </c>
      <c r="R80" s="108">
        <f t="shared" si="33"/>
        <v>6900</v>
      </c>
      <c r="S80" s="87">
        <v>0</v>
      </c>
      <c r="T80" s="87">
        <v>0</v>
      </c>
      <c r="U80" s="87">
        <v>0</v>
      </c>
      <c r="V80" s="87">
        <v>0</v>
      </c>
      <c r="W80" s="87">
        <v>0</v>
      </c>
      <c r="X80" s="88">
        <v>0</v>
      </c>
      <c r="Y80" s="111">
        <v>6900</v>
      </c>
      <c r="Z80" s="88">
        <v>0</v>
      </c>
      <c r="AA80" s="88">
        <v>0</v>
      </c>
      <c r="AB80" s="88">
        <v>0</v>
      </c>
      <c r="AC80" s="88">
        <v>0</v>
      </c>
      <c r="AD80" s="88">
        <v>0</v>
      </c>
    </row>
    <row r="81" spans="1:30" s="89" customFormat="1" ht="43.5" x14ac:dyDescent="0.35">
      <c r="A81" s="98" t="s">
        <v>32</v>
      </c>
      <c r="B81" s="98" t="s">
        <v>182</v>
      </c>
      <c r="C81" s="98" t="s">
        <v>182</v>
      </c>
      <c r="D81" s="99" t="s">
        <v>34</v>
      </c>
      <c r="E81" s="98" t="s">
        <v>35</v>
      </c>
      <c r="F81" s="99" t="s">
        <v>187</v>
      </c>
      <c r="G81" s="98" t="s">
        <v>36</v>
      </c>
      <c r="H81" s="80">
        <v>21601</v>
      </c>
      <c r="I81" s="100" t="s">
        <v>217</v>
      </c>
      <c r="J81" s="100"/>
      <c r="K81" s="100" t="s">
        <v>218</v>
      </c>
      <c r="L81" s="104"/>
      <c r="M81" s="84" t="s">
        <v>38</v>
      </c>
      <c r="N81" s="100" t="s">
        <v>219</v>
      </c>
      <c r="O81" s="100">
        <v>1</v>
      </c>
      <c r="P81" s="102">
        <v>199.4</v>
      </c>
      <c r="Q81" s="103" t="s">
        <v>39</v>
      </c>
      <c r="R81" s="108">
        <f t="shared" si="33"/>
        <v>199</v>
      </c>
      <c r="S81" s="87">
        <v>0</v>
      </c>
      <c r="T81" s="87">
        <v>0</v>
      </c>
      <c r="U81" s="87">
        <v>0</v>
      </c>
      <c r="V81" s="87">
        <v>0</v>
      </c>
      <c r="W81" s="87">
        <v>0</v>
      </c>
      <c r="X81" s="88">
        <v>0</v>
      </c>
      <c r="Y81" s="111">
        <v>199</v>
      </c>
      <c r="Z81" s="88">
        <v>0</v>
      </c>
      <c r="AA81" s="88">
        <v>0</v>
      </c>
      <c r="AB81" s="88">
        <v>0</v>
      </c>
      <c r="AC81" s="88">
        <v>0</v>
      </c>
      <c r="AD81" s="88">
        <v>0</v>
      </c>
    </row>
    <row r="82" spans="1:30" s="89" customFormat="1" ht="58" x14ac:dyDescent="0.35">
      <c r="A82" s="98" t="s">
        <v>32</v>
      </c>
      <c r="B82" s="98" t="s">
        <v>182</v>
      </c>
      <c r="C82" s="98" t="s">
        <v>182</v>
      </c>
      <c r="D82" s="99" t="s">
        <v>34</v>
      </c>
      <c r="E82" s="98" t="s">
        <v>35</v>
      </c>
      <c r="F82" s="99" t="s">
        <v>187</v>
      </c>
      <c r="G82" s="98" t="s">
        <v>36</v>
      </c>
      <c r="H82" s="80">
        <v>21401</v>
      </c>
      <c r="I82" s="100" t="s">
        <v>220</v>
      </c>
      <c r="J82" s="100" t="s">
        <v>221</v>
      </c>
      <c r="K82" s="100" t="s">
        <v>222</v>
      </c>
      <c r="L82" s="104"/>
      <c r="M82" s="84" t="s">
        <v>38</v>
      </c>
      <c r="N82" s="100" t="s">
        <v>40</v>
      </c>
      <c r="O82" s="100">
        <v>1</v>
      </c>
      <c r="P82" s="102">
        <v>1276</v>
      </c>
      <c r="Q82" s="103" t="s">
        <v>39</v>
      </c>
      <c r="R82" s="108">
        <f t="shared" si="33"/>
        <v>1276</v>
      </c>
      <c r="S82" s="87">
        <v>0</v>
      </c>
      <c r="T82" s="87">
        <v>0</v>
      </c>
      <c r="U82" s="87">
        <v>0</v>
      </c>
      <c r="V82" s="87">
        <v>0</v>
      </c>
      <c r="W82" s="87">
        <v>0</v>
      </c>
      <c r="X82" s="88">
        <v>0</v>
      </c>
      <c r="Y82" s="111">
        <v>1276</v>
      </c>
      <c r="Z82" s="88">
        <v>0</v>
      </c>
      <c r="AA82" s="88">
        <v>0</v>
      </c>
      <c r="AB82" s="88">
        <v>0</v>
      </c>
      <c r="AC82" s="88">
        <v>0</v>
      </c>
      <c r="AD82" s="88">
        <v>0</v>
      </c>
    </row>
    <row r="83" spans="1:30" s="89" customFormat="1" ht="43.5" x14ac:dyDescent="0.35">
      <c r="A83" s="98" t="s">
        <v>32</v>
      </c>
      <c r="B83" s="98" t="s">
        <v>182</v>
      </c>
      <c r="C83" s="98" t="s">
        <v>182</v>
      </c>
      <c r="D83" s="99" t="s">
        <v>34</v>
      </c>
      <c r="E83" s="98" t="s">
        <v>183</v>
      </c>
      <c r="F83" s="99" t="s">
        <v>187</v>
      </c>
      <c r="G83" s="98" t="s">
        <v>195</v>
      </c>
      <c r="H83" s="80">
        <v>22103</v>
      </c>
      <c r="I83" s="100" t="s">
        <v>223</v>
      </c>
      <c r="J83" s="100" t="s">
        <v>224</v>
      </c>
      <c r="K83" s="100" t="s">
        <v>225</v>
      </c>
      <c r="L83" s="104"/>
      <c r="M83" s="84" t="s">
        <v>38</v>
      </c>
      <c r="N83" s="100" t="s">
        <v>40</v>
      </c>
      <c r="O83" s="100">
        <v>1</v>
      </c>
      <c r="P83" s="102">
        <v>4059</v>
      </c>
      <c r="Q83" s="103" t="s">
        <v>39</v>
      </c>
      <c r="R83" s="108">
        <f t="shared" si="33"/>
        <v>4059</v>
      </c>
      <c r="S83" s="87">
        <v>0</v>
      </c>
      <c r="T83" s="87">
        <v>0</v>
      </c>
      <c r="U83" s="87">
        <v>0</v>
      </c>
      <c r="V83" s="87">
        <v>0</v>
      </c>
      <c r="W83" s="87">
        <v>0</v>
      </c>
      <c r="X83" s="88">
        <v>0</v>
      </c>
      <c r="Y83" s="111">
        <v>4059</v>
      </c>
      <c r="Z83" s="88">
        <v>0</v>
      </c>
      <c r="AA83" s="88">
        <v>0</v>
      </c>
      <c r="AB83" s="88">
        <v>0</v>
      </c>
      <c r="AC83" s="88">
        <v>0</v>
      </c>
      <c r="AD83" s="88">
        <v>0</v>
      </c>
    </row>
    <row r="84" spans="1:30" s="89" customFormat="1" ht="29" x14ac:dyDescent="0.35">
      <c r="A84" s="98" t="s">
        <v>32</v>
      </c>
      <c r="B84" s="98" t="s">
        <v>182</v>
      </c>
      <c r="C84" s="98" t="s">
        <v>182</v>
      </c>
      <c r="D84" s="99" t="s">
        <v>34</v>
      </c>
      <c r="E84" s="98" t="s">
        <v>35</v>
      </c>
      <c r="F84" s="99" t="s">
        <v>187</v>
      </c>
      <c r="G84" s="98" t="s">
        <v>36</v>
      </c>
      <c r="H84" s="80">
        <v>21601</v>
      </c>
      <c r="I84" s="100" t="s">
        <v>226</v>
      </c>
      <c r="J84" s="100" t="s">
        <v>227</v>
      </c>
      <c r="K84" s="100" t="s">
        <v>228</v>
      </c>
      <c r="L84" s="104"/>
      <c r="M84" s="84" t="s">
        <v>38</v>
      </c>
      <c r="N84" s="100" t="s">
        <v>40</v>
      </c>
      <c r="O84" s="100">
        <v>1</v>
      </c>
      <c r="P84" s="102">
        <v>29</v>
      </c>
      <c r="Q84" s="103" t="s">
        <v>39</v>
      </c>
      <c r="R84" s="108">
        <f t="shared" si="33"/>
        <v>29</v>
      </c>
      <c r="S84" s="87">
        <v>0</v>
      </c>
      <c r="T84" s="87">
        <v>0</v>
      </c>
      <c r="U84" s="87">
        <v>0</v>
      </c>
      <c r="V84" s="87">
        <v>0</v>
      </c>
      <c r="W84" s="87">
        <v>0</v>
      </c>
      <c r="X84" s="88">
        <v>0</v>
      </c>
      <c r="Y84" s="111">
        <v>29</v>
      </c>
      <c r="Z84" s="88">
        <v>0</v>
      </c>
      <c r="AA84" s="88">
        <v>0</v>
      </c>
      <c r="AB84" s="88">
        <v>0</v>
      </c>
      <c r="AC84" s="88">
        <v>0</v>
      </c>
      <c r="AD84" s="88">
        <v>0</v>
      </c>
    </row>
    <row r="85" spans="1:30" s="89" customFormat="1" ht="29" x14ac:dyDescent="0.35">
      <c r="A85" s="98" t="s">
        <v>32</v>
      </c>
      <c r="B85" s="98" t="s">
        <v>182</v>
      </c>
      <c r="C85" s="98" t="s">
        <v>182</v>
      </c>
      <c r="D85" s="99" t="s">
        <v>34</v>
      </c>
      <c r="E85" s="98" t="s">
        <v>35</v>
      </c>
      <c r="F85" s="99" t="s">
        <v>187</v>
      </c>
      <c r="G85" s="98" t="s">
        <v>36</v>
      </c>
      <c r="H85" s="80">
        <v>21601</v>
      </c>
      <c r="I85" s="100" t="s">
        <v>226</v>
      </c>
      <c r="J85" s="100" t="s">
        <v>227</v>
      </c>
      <c r="K85" s="100" t="s">
        <v>228</v>
      </c>
      <c r="L85" s="104"/>
      <c r="M85" s="84" t="s">
        <v>38</v>
      </c>
      <c r="N85" s="100" t="s">
        <v>40</v>
      </c>
      <c r="O85" s="100">
        <v>1</v>
      </c>
      <c r="P85" s="102">
        <v>7</v>
      </c>
      <c r="Q85" s="103" t="s">
        <v>39</v>
      </c>
      <c r="R85" s="108">
        <f t="shared" si="33"/>
        <v>7</v>
      </c>
      <c r="S85" s="87">
        <v>0</v>
      </c>
      <c r="T85" s="87">
        <v>0</v>
      </c>
      <c r="U85" s="87">
        <v>0</v>
      </c>
      <c r="V85" s="87">
        <v>0</v>
      </c>
      <c r="W85" s="87">
        <v>0</v>
      </c>
      <c r="X85" s="88">
        <v>0</v>
      </c>
      <c r="Y85" s="111">
        <v>7</v>
      </c>
      <c r="Z85" s="88">
        <v>0</v>
      </c>
      <c r="AA85" s="88">
        <v>0</v>
      </c>
      <c r="AB85" s="88">
        <v>0</v>
      </c>
      <c r="AC85" s="88">
        <v>0</v>
      </c>
      <c r="AD85" s="88">
        <v>0</v>
      </c>
    </row>
    <row r="86" spans="1:30" s="89" customFormat="1" ht="29" x14ac:dyDescent="0.35">
      <c r="A86" s="98" t="s">
        <v>32</v>
      </c>
      <c r="B86" s="98" t="s">
        <v>182</v>
      </c>
      <c r="C86" s="98" t="s">
        <v>182</v>
      </c>
      <c r="D86" s="99" t="s">
        <v>34</v>
      </c>
      <c r="E86" s="98" t="s">
        <v>35</v>
      </c>
      <c r="F86" s="99" t="s">
        <v>187</v>
      </c>
      <c r="G86" s="98" t="s">
        <v>36</v>
      </c>
      <c r="H86" s="80">
        <v>21601</v>
      </c>
      <c r="I86" s="100" t="s">
        <v>226</v>
      </c>
      <c r="J86" s="100" t="s">
        <v>227</v>
      </c>
      <c r="K86" s="100" t="s">
        <v>228</v>
      </c>
      <c r="L86" s="104"/>
      <c r="M86" s="84" t="s">
        <v>38</v>
      </c>
      <c r="N86" s="100" t="s">
        <v>40</v>
      </c>
      <c r="O86" s="100">
        <v>4</v>
      </c>
      <c r="P86" s="102">
        <v>36</v>
      </c>
      <c r="Q86" s="103" t="s">
        <v>39</v>
      </c>
      <c r="R86" s="108">
        <f t="shared" si="33"/>
        <v>144</v>
      </c>
      <c r="S86" s="87">
        <v>0</v>
      </c>
      <c r="T86" s="87">
        <v>0</v>
      </c>
      <c r="U86" s="87">
        <v>0</v>
      </c>
      <c r="V86" s="87">
        <v>0</v>
      </c>
      <c r="W86" s="87">
        <v>0</v>
      </c>
      <c r="X86" s="88">
        <v>0</v>
      </c>
      <c r="Y86" s="111">
        <v>144</v>
      </c>
      <c r="Z86" s="88">
        <v>0</v>
      </c>
      <c r="AA86" s="88">
        <v>0</v>
      </c>
      <c r="AB86" s="88">
        <v>0</v>
      </c>
      <c r="AC86" s="88">
        <v>0</v>
      </c>
      <c r="AD86" s="88">
        <v>0</v>
      </c>
    </row>
    <row r="87" spans="1:30" s="89" customFormat="1" ht="29" x14ac:dyDescent="0.35">
      <c r="A87" s="98" t="s">
        <v>32</v>
      </c>
      <c r="B87" s="98" t="s">
        <v>182</v>
      </c>
      <c r="C87" s="98" t="s">
        <v>182</v>
      </c>
      <c r="D87" s="99" t="s">
        <v>34</v>
      </c>
      <c r="E87" s="98" t="s">
        <v>68</v>
      </c>
      <c r="F87" s="99" t="s">
        <v>229</v>
      </c>
      <c r="G87" s="98" t="s">
        <v>154</v>
      </c>
      <c r="H87" s="80">
        <v>21601</v>
      </c>
      <c r="I87" s="100" t="s">
        <v>226</v>
      </c>
      <c r="J87" s="100" t="s">
        <v>82</v>
      </c>
      <c r="K87" s="100" t="s">
        <v>230</v>
      </c>
      <c r="L87" s="104"/>
      <c r="M87" s="84" t="s">
        <v>38</v>
      </c>
      <c r="N87" s="100" t="s">
        <v>40</v>
      </c>
      <c r="O87" s="100">
        <v>16</v>
      </c>
      <c r="P87" s="102">
        <v>17</v>
      </c>
      <c r="Q87" s="103" t="s">
        <v>39</v>
      </c>
      <c r="R87" s="108">
        <f t="shared" si="33"/>
        <v>272</v>
      </c>
      <c r="S87" s="87">
        <v>0</v>
      </c>
      <c r="T87" s="87">
        <v>0</v>
      </c>
      <c r="U87" s="87">
        <v>0</v>
      </c>
      <c r="V87" s="87">
        <v>0</v>
      </c>
      <c r="W87" s="87">
        <v>0</v>
      </c>
      <c r="X87" s="88">
        <v>0</v>
      </c>
      <c r="Y87" s="111">
        <v>272</v>
      </c>
      <c r="Z87" s="88">
        <v>0</v>
      </c>
      <c r="AA87" s="88">
        <v>0</v>
      </c>
      <c r="AB87" s="88">
        <v>0</v>
      </c>
      <c r="AC87" s="88">
        <v>0</v>
      </c>
      <c r="AD87" s="88">
        <v>0</v>
      </c>
    </row>
    <row r="88" spans="1:30" s="89" customFormat="1" ht="29" x14ac:dyDescent="0.35">
      <c r="A88" s="98" t="s">
        <v>32</v>
      </c>
      <c r="B88" s="98" t="s">
        <v>182</v>
      </c>
      <c r="C88" s="98" t="s">
        <v>182</v>
      </c>
      <c r="D88" s="99" t="s">
        <v>34</v>
      </c>
      <c r="E88" s="98" t="s">
        <v>68</v>
      </c>
      <c r="F88" s="99" t="s">
        <v>229</v>
      </c>
      <c r="G88" s="98" t="s">
        <v>154</v>
      </c>
      <c r="H88" s="80">
        <v>21601</v>
      </c>
      <c r="I88" s="100" t="s">
        <v>226</v>
      </c>
      <c r="J88" s="100" t="s">
        <v>231</v>
      </c>
      <c r="K88" s="100" t="s">
        <v>232</v>
      </c>
      <c r="L88" s="104"/>
      <c r="M88" s="84" t="s">
        <v>38</v>
      </c>
      <c r="N88" s="100" t="s">
        <v>40</v>
      </c>
      <c r="O88" s="100">
        <v>20</v>
      </c>
      <c r="P88" s="102">
        <v>10</v>
      </c>
      <c r="Q88" s="103" t="s">
        <v>39</v>
      </c>
      <c r="R88" s="108">
        <f t="shared" si="33"/>
        <v>200</v>
      </c>
      <c r="S88" s="87">
        <v>0</v>
      </c>
      <c r="T88" s="87">
        <v>0</v>
      </c>
      <c r="U88" s="87">
        <v>0</v>
      </c>
      <c r="V88" s="87">
        <v>0</v>
      </c>
      <c r="W88" s="87">
        <v>0</v>
      </c>
      <c r="X88" s="88">
        <v>0</v>
      </c>
      <c r="Y88" s="111">
        <v>200</v>
      </c>
      <c r="Z88" s="88">
        <v>0</v>
      </c>
      <c r="AA88" s="88">
        <v>0</v>
      </c>
      <c r="AB88" s="88">
        <v>0</v>
      </c>
      <c r="AC88" s="88">
        <v>0</v>
      </c>
      <c r="AD88" s="88">
        <v>0</v>
      </c>
    </row>
    <row r="89" spans="1:30" s="89" customFormat="1" ht="29" x14ac:dyDescent="0.35">
      <c r="A89" s="98" t="s">
        <v>32</v>
      </c>
      <c r="B89" s="98" t="s">
        <v>182</v>
      </c>
      <c r="C89" s="98" t="s">
        <v>182</v>
      </c>
      <c r="D89" s="99" t="s">
        <v>34</v>
      </c>
      <c r="E89" s="98" t="s">
        <v>35</v>
      </c>
      <c r="F89" s="99" t="s">
        <v>187</v>
      </c>
      <c r="G89" s="98" t="s">
        <v>36</v>
      </c>
      <c r="H89" s="80">
        <v>21601</v>
      </c>
      <c r="I89" s="100" t="s">
        <v>226</v>
      </c>
      <c r="J89" s="100" t="s">
        <v>84</v>
      </c>
      <c r="K89" s="100" t="s">
        <v>233</v>
      </c>
      <c r="L89" s="104"/>
      <c r="M89" s="84" t="s">
        <v>38</v>
      </c>
      <c r="N89" s="100" t="s">
        <v>40</v>
      </c>
      <c r="O89" s="100">
        <v>10</v>
      </c>
      <c r="P89" s="102">
        <v>149</v>
      </c>
      <c r="Q89" s="103" t="s">
        <v>39</v>
      </c>
      <c r="R89" s="108">
        <f t="shared" si="33"/>
        <v>1490</v>
      </c>
      <c r="S89" s="87">
        <v>0</v>
      </c>
      <c r="T89" s="87">
        <v>0</v>
      </c>
      <c r="U89" s="87">
        <v>0</v>
      </c>
      <c r="V89" s="87">
        <v>0</v>
      </c>
      <c r="W89" s="87">
        <v>0</v>
      </c>
      <c r="X89" s="88">
        <v>0</v>
      </c>
      <c r="Y89" s="111">
        <v>1490</v>
      </c>
      <c r="Z89" s="88">
        <v>0</v>
      </c>
      <c r="AA89" s="88">
        <v>0</v>
      </c>
      <c r="AB89" s="88">
        <v>0</v>
      </c>
      <c r="AC89" s="88">
        <v>0</v>
      </c>
      <c r="AD89" s="88">
        <v>0</v>
      </c>
    </row>
    <row r="90" spans="1:30" s="89" customFormat="1" ht="29" x14ac:dyDescent="0.35">
      <c r="A90" s="98" t="s">
        <v>32</v>
      </c>
      <c r="B90" s="98" t="s">
        <v>182</v>
      </c>
      <c r="C90" s="98" t="s">
        <v>182</v>
      </c>
      <c r="D90" s="99" t="s">
        <v>34</v>
      </c>
      <c r="E90" s="98" t="s">
        <v>68</v>
      </c>
      <c r="F90" s="99" t="s">
        <v>229</v>
      </c>
      <c r="G90" s="98" t="s">
        <v>154</v>
      </c>
      <c r="H90" s="80">
        <v>21101</v>
      </c>
      <c r="I90" s="100" t="s">
        <v>226</v>
      </c>
      <c r="J90" s="100" t="s">
        <v>234</v>
      </c>
      <c r="K90" s="100" t="s">
        <v>87</v>
      </c>
      <c r="L90" s="104"/>
      <c r="M90" s="84" t="s">
        <v>38</v>
      </c>
      <c r="N90" s="100" t="s">
        <v>40</v>
      </c>
      <c r="O90" s="100">
        <v>240</v>
      </c>
      <c r="P90" s="102">
        <v>12.64</v>
      </c>
      <c r="Q90" s="103" t="s">
        <v>39</v>
      </c>
      <c r="R90" s="108">
        <f t="shared" si="33"/>
        <v>3034</v>
      </c>
      <c r="S90" s="87">
        <v>0</v>
      </c>
      <c r="T90" s="87">
        <v>0</v>
      </c>
      <c r="U90" s="87">
        <v>0</v>
      </c>
      <c r="V90" s="87">
        <v>0</v>
      </c>
      <c r="W90" s="87">
        <v>0</v>
      </c>
      <c r="X90" s="88">
        <v>0</v>
      </c>
      <c r="Y90" s="111">
        <v>3034</v>
      </c>
      <c r="Z90" s="88">
        <v>0</v>
      </c>
      <c r="AA90" s="88">
        <v>0</v>
      </c>
      <c r="AB90" s="88">
        <v>0</v>
      </c>
      <c r="AC90" s="88">
        <v>0</v>
      </c>
      <c r="AD90" s="88">
        <v>0</v>
      </c>
    </row>
    <row r="91" spans="1:30" s="89" customFormat="1" ht="29" x14ac:dyDescent="0.35">
      <c r="A91" s="98" t="s">
        <v>32</v>
      </c>
      <c r="B91" s="98" t="s">
        <v>182</v>
      </c>
      <c r="C91" s="98" t="s">
        <v>182</v>
      </c>
      <c r="D91" s="99" t="s">
        <v>34</v>
      </c>
      <c r="E91" s="98" t="s">
        <v>68</v>
      </c>
      <c r="F91" s="99" t="s">
        <v>229</v>
      </c>
      <c r="G91" s="98" t="s">
        <v>154</v>
      </c>
      <c r="H91" s="80">
        <v>21101</v>
      </c>
      <c r="I91" s="100" t="s">
        <v>226</v>
      </c>
      <c r="J91" s="100" t="s">
        <v>106</v>
      </c>
      <c r="K91" s="100" t="s">
        <v>235</v>
      </c>
      <c r="L91" s="104"/>
      <c r="M91" s="84" t="s">
        <v>38</v>
      </c>
      <c r="N91" s="100" t="s">
        <v>40</v>
      </c>
      <c r="O91" s="100">
        <v>10</v>
      </c>
      <c r="P91" s="102">
        <v>29</v>
      </c>
      <c r="Q91" s="103" t="s">
        <v>39</v>
      </c>
      <c r="R91" s="108">
        <f t="shared" si="33"/>
        <v>290</v>
      </c>
      <c r="S91" s="87">
        <v>0</v>
      </c>
      <c r="T91" s="87">
        <v>0</v>
      </c>
      <c r="U91" s="87">
        <v>0</v>
      </c>
      <c r="V91" s="87">
        <v>0</v>
      </c>
      <c r="W91" s="87">
        <v>0</v>
      </c>
      <c r="X91" s="88">
        <v>0</v>
      </c>
      <c r="Y91" s="111">
        <v>290</v>
      </c>
      <c r="Z91" s="88">
        <v>0</v>
      </c>
      <c r="AA91" s="88">
        <v>0</v>
      </c>
      <c r="AB91" s="88">
        <v>0</v>
      </c>
      <c r="AC91" s="88">
        <v>0</v>
      </c>
      <c r="AD91" s="88">
        <v>0</v>
      </c>
    </row>
    <row r="92" spans="1:30" s="89" customFormat="1" ht="43.5" x14ac:dyDescent="0.35">
      <c r="A92" s="98" t="s">
        <v>32</v>
      </c>
      <c r="B92" s="98" t="s">
        <v>182</v>
      </c>
      <c r="C92" s="98" t="s">
        <v>182</v>
      </c>
      <c r="D92" s="99" t="s">
        <v>34</v>
      </c>
      <c r="E92" s="98" t="s">
        <v>35</v>
      </c>
      <c r="F92" s="99" t="s">
        <v>187</v>
      </c>
      <c r="G92" s="98" t="s">
        <v>41</v>
      </c>
      <c r="H92" s="80">
        <v>35201</v>
      </c>
      <c r="I92" s="100" t="s">
        <v>236</v>
      </c>
      <c r="J92" s="100"/>
      <c r="K92" s="100" t="s">
        <v>237</v>
      </c>
      <c r="L92" s="100"/>
      <c r="M92" s="84" t="s">
        <v>38</v>
      </c>
      <c r="N92" s="100" t="s">
        <v>43</v>
      </c>
      <c r="O92" s="100">
        <v>1</v>
      </c>
      <c r="P92" s="102">
        <v>1800</v>
      </c>
      <c r="Q92" s="103" t="s">
        <v>39</v>
      </c>
      <c r="R92" s="108">
        <f t="shared" si="33"/>
        <v>1800</v>
      </c>
      <c r="S92" s="87">
        <v>0</v>
      </c>
      <c r="T92" s="87">
        <v>0</v>
      </c>
      <c r="U92" s="87">
        <v>0</v>
      </c>
      <c r="V92" s="87">
        <v>0</v>
      </c>
      <c r="W92" s="87">
        <v>0</v>
      </c>
      <c r="X92" s="88">
        <v>0</v>
      </c>
      <c r="Y92" s="111">
        <v>1800</v>
      </c>
      <c r="Z92" s="88">
        <v>0</v>
      </c>
      <c r="AA92" s="88">
        <v>0</v>
      </c>
      <c r="AB92" s="88">
        <v>0</v>
      </c>
      <c r="AC92" s="88">
        <v>0</v>
      </c>
      <c r="AD92" s="88">
        <v>0</v>
      </c>
    </row>
    <row r="93" spans="1:30" s="89" customFormat="1" ht="43.5" x14ac:dyDescent="0.35">
      <c r="A93" s="98" t="s">
        <v>32</v>
      </c>
      <c r="B93" s="98" t="s">
        <v>182</v>
      </c>
      <c r="C93" s="98" t="s">
        <v>182</v>
      </c>
      <c r="D93" s="99" t="s">
        <v>34</v>
      </c>
      <c r="E93" s="98" t="s">
        <v>35</v>
      </c>
      <c r="F93" s="99" t="s">
        <v>187</v>
      </c>
      <c r="G93" s="98" t="s">
        <v>36</v>
      </c>
      <c r="H93" s="80">
        <v>35201</v>
      </c>
      <c r="I93" s="100" t="s">
        <v>236</v>
      </c>
      <c r="J93" s="100"/>
      <c r="K93" s="100" t="s">
        <v>237</v>
      </c>
      <c r="L93" s="104"/>
      <c r="M93" s="84" t="s">
        <v>38</v>
      </c>
      <c r="N93" s="100" t="s">
        <v>43</v>
      </c>
      <c r="O93" s="100">
        <v>1</v>
      </c>
      <c r="P93" s="102">
        <v>2842</v>
      </c>
      <c r="Q93" s="103" t="s">
        <v>39</v>
      </c>
      <c r="R93" s="108">
        <f t="shared" si="33"/>
        <v>2842</v>
      </c>
      <c r="S93" s="87">
        <v>0</v>
      </c>
      <c r="T93" s="87">
        <v>0</v>
      </c>
      <c r="U93" s="87">
        <v>0</v>
      </c>
      <c r="V93" s="87">
        <v>0</v>
      </c>
      <c r="W93" s="87">
        <v>0</v>
      </c>
      <c r="X93" s="88">
        <v>0</v>
      </c>
      <c r="Y93" s="111">
        <v>2842</v>
      </c>
      <c r="Z93" s="88">
        <v>0</v>
      </c>
      <c r="AA93" s="88">
        <v>0</v>
      </c>
      <c r="AB93" s="88">
        <v>0</v>
      </c>
      <c r="AC93" s="88">
        <v>0</v>
      </c>
      <c r="AD93" s="88">
        <v>0</v>
      </c>
    </row>
    <row r="94" spans="1:30" s="89" customFormat="1" ht="43.5" x14ac:dyDescent="0.35">
      <c r="A94" s="98" t="s">
        <v>32</v>
      </c>
      <c r="B94" s="98" t="s">
        <v>182</v>
      </c>
      <c r="C94" s="98" t="s">
        <v>182</v>
      </c>
      <c r="D94" s="99" t="s">
        <v>34</v>
      </c>
      <c r="E94" s="98" t="s">
        <v>35</v>
      </c>
      <c r="F94" s="99" t="s">
        <v>187</v>
      </c>
      <c r="G94" s="98" t="s">
        <v>36</v>
      </c>
      <c r="H94" s="80">
        <v>22104</v>
      </c>
      <c r="I94" s="100" t="s">
        <v>238</v>
      </c>
      <c r="J94" s="100" t="s">
        <v>239</v>
      </c>
      <c r="K94" s="100" t="s">
        <v>240</v>
      </c>
      <c r="L94" s="104"/>
      <c r="M94" s="84" t="s">
        <v>38</v>
      </c>
      <c r="N94" s="100" t="s">
        <v>40</v>
      </c>
      <c r="O94" s="100">
        <v>2</v>
      </c>
      <c r="P94" s="102">
        <v>169.42</v>
      </c>
      <c r="Q94" s="103" t="s">
        <v>39</v>
      </c>
      <c r="R94" s="108">
        <f t="shared" si="33"/>
        <v>339</v>
      </c>
      <c r="S94" s="87">
        <v>0</v>
      </c>
      <c r="T94" s="87">
        <v>0</v>
      </c>
      <c r="U94" s="87">
        <v>0</v>
      </c>
      <c r="V94" s="87">
        <v>0</v>
      </c>
      <c r="W94" s="87">
        <v>0</v>
      </c>
      <c r="X94" s="88">
        <v>0</v>
      </c>
      <c r="Y94" s="111">
        <v>339</v>
      </c>
      <c r="Z94" s="88">
        <v>0</v>
      </c>
      <c r="AA94" s="88">
        <v>0</v>
      </c>
      <c r="AB94" s="88">
        <v>0</v>
      </c>
      <c r="AC94" s="88">
        <v>0</v>
      </c>
      <c r="AD94" s="88">
        <v>0</v>
      </c>
    </row>
    <row r="95" spans="1:30" s="89" customFormat="1" ht="29" x14ac:dyDescent="0.35">
      <c r="A95" s="98" t="s">
        <v>32</v>
      </c>
      <c r="B95" s="98" t="s">
        <v>182</v>
      </c>
      <c r="C95" s="98" t="s">
        <v>182</v>
      </c>
      <c r="D95" s="99" t="s">
        <v>34</v>
      </c>
      <c r="E95" s="98" t="s">
        <v>68</v>
      </c>
      <c r="F95" s="99" t="s">
        <v>229</v>
      </c>
      <c r="G95" s="98" t="s">
        <v>154</v>
      </c>
      <c r="H95" s="80">
        <v>21601</v>
      </c>
      <c r="I95" s="100" t="s">
        <v>241</v>
      </c>
      <c r="J95" s="100" t="s">
        <v>242</v>
      </c>
      <c r="K95" s="100" t="s">
        <v>87</v>
      </c>
      <c r="L95" s="104"/>
      <c r="M95" s="84" t="s">
        <v>38</v>
      </c>
      <c r="N95" s="100" t="s">
        <v>40</v>
      </c>
      <c r="O95" s="100">
        <v>3</v>
      </c>
      <c r="P95" s="102">
        <v>356.47</v>
      </c>
      <c r="Q95" s="103" t="s">
        <v>39</v>
      </c>
      <c r="R95" s="108">
        <f t="shared" si="33"/>
        <v>1069</v>
      </c>
      <c r="S95" s="87">
        <v>0</v>
      </c>
      <c r="T95" s="87">
        <v>0</v>
      </c>
      <c r="U95" s="87">
        <v>0</v>
      </c>
      <c r="V95" s="87">
        <v>0</v>
      </c>
      <c r="W95" s="87">
        <v>0</v>
      </c>
      <c r="X95" s="88">
        <v>0</v>
      </c>
      <c r="Y95" s="111">
        <v>1069</v>
      </c>
      <c r="Z95" s="88">
        <v>0</v>
      </c>
      <c r="AA95" s="88">
        <v>0</v>
      </c>
      <c r="AB95" s="88">
        <v>0</v>
      </c>
      <c r="AC95" s="88">
        <v>0</v>
      </c>
      <c r="AD95" s="88">
        <v>0</v>
      </c>
    </row>
    <row r="96" spans="1:30" s="89" customFormat="1" ht="29" x14ac:dyDescent="0.35">
      <c r="A96" s="98" t="s">
        <v>32</v>
      </c>
      <c r="B96" s="98" t="s">
        <v>182</v>
      </c>
      <c r="C96" s="98" t="s">
        <v>182</v>
      </c>
      <c r="D96" s="99" t="s">
        <v>34</v>
      </c>
      <c r="E96" s="98" t="s">
        <v>68</v>
      </c>
      <c r="F96" s="99" t="s">
        <v>229</v>
      </c>
      <c r="G96" s="98" t="s">
        <v>154</v>
      </c>
      <c r="H96" s="80">
        <v>21601</v>
      </c>
      <c r="I96" s="100" t="s">
        <v>241</v>
      </c>
      <c r="J96" s="100" t="s">
        <v>243</v>
      </c>
      <c r="K96" s="100" t="s">
        <v>235</v>
      </c>
      <c r="L96" s="104"/>
      <c r="M96" s="84" t="s">
        <v>38</v>
      </c>
      <c r="N96" s="100" t="s">
        <v>40</v>
      </c>
      <c r="O96" s="100">
        <v>5</v>
      </c>
      <c r="P96" s="102">
        <v>29</v>
      </c>
      <c r="Q96" s="103" t="s">
        <v>39</v>
      </c>
      <c r="R96" s="108">
        <f t="shared" si="33"/>
        <v>145</v>
      </c>
      <c r="S96" s="87">
        <v>0</v>
      </c>
      <c r="T96" s="87">
        <v>0</v>
      </c>
      <c r="U96" s="87">
        <v>0</v>
      </c>
      <c r="V96" s="87">
        <v>0</v>
      </c>
      <c r="W96" s="87">
        <v>0</v>
      </c>
      <c r="X96" s="88">
        <v>0</v>
      </c>
      <c r="Y96" s="111">
        <v>145</v>
      </c>
      <c r="Z96" s="88">
        <v>0</v>
      </c>
      <c r="AA96" s="88">
        <v>0</v>
      </c>
      <c r="AB96" s="88">
        <v>0</v>
      </c>
      <c r="AC96" s="88">
        <v>0</v>
      </c>
      <c r="AD96" s="88">
        <v>0</v>
      </c>
    </row>
    <row r="97" spans="1:30" s="89" customFormat="1" ht="29" x14ac:dyDescent="0.35">
      <c r="A97" s="98" t="s">
        <v>32</v>
      </c>
      <c r="B97" s="98" t="s">
        <v>182</v>
      </c>
      <c r="C97" s="98" t="s">
        <v>182</v>
      </c>
      <c r="D97" s="99" t="s">
        <v>34</v>
      </c>
      <c r="E97" s="98" t="s">
        <v>68</v>
      </c>
      <c r="F97" s="99" t="s">
        <v>229</v>
      </c>
      <c r="G97" s="98" t="s">
        <v>154</v>
      </c>
      <c r="H97" s="80">
        <v>21601</v>
      </c>
      <c r="I97" s="100" t="s">
        <v>241</v>
      </c>
      <c r="J97" s="100" t="s">
        <v>244</v>
      </c>
      <c r="K97" s="100" t="s">
        <v>245</v>
      </c>
      <c r="L97" s="104"/>
      <c r="M97" s="84" t="s">
        <v>38</v>
      </c>
      <c r="N97" s="100" t="s">
        <v>40</v>
      </c>
      <c r="O97" s="100">
        <v>20</v>
      </c>
      <c r="P97" s="102">
        <v>8.35</v>
      </c>
      <c r="Q97" s="103" t="s">
        <v>39</v>
      </c>
      <c r="R97" s="108">
        <f t="shared" si="33"/>
        <v>167</v>
      </c>
      <c r="S97" s="87">
        <v>0</v>
      </c>
      <c r="T97" s="87">
        <v>0</v>
      </c>
      <c r="U97" s="87">
        <v>0</v>
      </c>
      <c r="V97" s="87">
        <v>0</v>
      </c>
      <c r="W97" s="87">
        <v>0</v>
      </c>
      <c r="X97" s="88">
        <v>0</v>
      </c>
      <c r="Y97" s="111">
        <v>167</v>
      </c>
      <c r="Z97" s="88">
        <v>0</v>
      </c>
      <c r="AA97" s="88">
        <v>0</v>
      </c>
      <c r="AB97" s="88">
        <v>0</v>
      </c>
      <c r="AC97" s="88">
        <v>0</v>
      </c>
      <c r="AD97" s="88">
        <v>0</v>
      </c>
    </row>
    <row r="100" spans="1:30" x14ac:dyDescent="0.35">
      <c r="A100" s="113" t="s">
        <v>20</v>
      </c>
      <c r="B100" s="113"/>
      <c r="C100" s="113"/>
      <c r="D100" s="113"/>
      <c r="E100" s="113"/>
      <c r="F100" s="113"/>
      <c r="G100" s="113"/>
      <c r="H100" s="113"/>
      <c r="I100" s="113"/>
      <c r="J100" s="23"/>
      <c r="K100" s="2"/>
      <c r="L100" s="4"/>
      <c r="M100" s="4"/>
      <c r="N100" s="4"/>
      <c r="O100" s="5"/>
      <c r="P100" s="20"/>
      <c r="Q100" s="4"/>
      <c r="R100" s="6">
        <f>SUM(R11:R99)</f>
        <v>765154</v>
      </c>
      <c r="S100" s="6">
        <f>SUM(S61:S97)</f>
        <v>0</v>
      </c>
      <c r="T100" s="6">
        <f>SUM(T61:T99)</f>
        <v>0</v>
      </c>
      <c r="U100" s="6">
        <f>SUM(U61:U99)</f>
        <v>0</v>
      </c>
      <c r="V100" s="6">
        <f>SUM(V61:V97)</f>
        <v>0</v>
      </c>
      <c r="W100" s="6">
        <f>SUM(W61:W99)</f>
        <v>0</v>
      </c>
      <c r="X100" s="6">
        <f>SUM(X61:X99)</f>
        <v>0</v>
      </c>
      <c r="Y100" s="6">
        <f>SUM(Y11:Y99)</f>
        <v>765154</v>
      </c>
      <c r="Z100" s="6">
        <f t="shared" ref="Z100:AD100" si="34">SUM(Z61:Z97)</f>
        <v>0</v>
      </c>
      <c r="AA100" s="6">
        <f t="shared" si="34"/>
        <v>0</v>
      </c>
      <c r="AB100" s="6">
        <f t="shared" si="34"/>
        <v>0</v>
      </c>
      <c r="AC100" s="6">
        <f t="shared" si="34"/>
        <v>0</v>
      </c>
      <c r="AD100" s="6">
        <f t="shared" si="34"/>
        <v>0</v>
      </c>
    </row>
    <row r="102" spans="1:30" x14ac:dyDescent="0.35">
      <c r="A102" s="114" t="s">
        <v>55</v>
      </c>
      <c r="B102" s="114"/>
      <c r="C102" s="114"/>
      <c r="D102" s="114"/>
      <c r="E102" s="114"/>
      <c r="F102" s="114"/>
      <c r="G102" s="114"/>
    </row>
  </sheetData>
  <mergeCells count="3">
    <mergeCell ref="A7:AC7"/>
    <mergeCell ref="A100:I100"/>
    <mergeCell ref="A102:G102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F19FA-E0AC-4009-B7A4-4DE5B37C499A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MODJULIO 2025</vt:lpstr>
      <vt:lpstr>Hoja1</vt:lpstr>
      <vt:lpstr>'PAAASINE MODJULIO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2025-08-08T22:38:26Z</dcterms:modified>
  <cp:category/>
  <cp:contentStatus/>
</cp:coreProperties>
</file>