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4.xml" ContentType="application/vnd.openxmlformats-officedocument.spreadsheetml.pivotTable+xml"/>
  <Override PartName="/xl/pivotTables/pivotTable3.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inemexico-my.sharepoint.com/personal/erasto_garcia_ine_mx/Documents/ESCRITORIO/INFORME SESION ORDINARIA JUNIO 2025/"/>
    </mc:Choice>
  </mc:AlternateContent>
  <xr:revisionPtr revIDLastSave="131" documentId="8_{18BB8A3B-F131-4FC0-9A06-B394B0562D4D}" xr6:coauthVersionLast="47" xr6:coauthVersionMax="47" xr10:uidLastSave="{DCAFD414-2CAC-48C7-8EF9-39782DFE8C60}"/>
  <bookViews>
    <workbookView xWindow="-110" yWindow="-110" windowWidth="19420" windowHeight="11500" activeTab="2" xr2:uid="{E68C9304-1E7A-4C2F-B5E9-44B3C09087CA}"/>
  </bookViews>
  <sheets>
    <sheet name="PES PEEPJF" sheetId="1" r:id="rId1"/>
    <sheet name="Reporte PES PEEPJF" sheetId="4" state="hidden" r:id="rId2"/>
    <sheet name="PES 2025 " sheetId="2" r:id="rId3"/>
    <sheet name="Reporte PES" sheetId="5" state="hidden" r:id="rId4"/>
  </sheets>
  <definedNames>
    <definedName name="_Hlk162952681">#REF!</definedName>
    <definedName name="_xlcn.WorksheetConnection_RegistroSeguimientoPES2025Tony1PES" localSheetId="2" hidden="1">PES_3[]</definedName>
    <definedName name="_xlcn.WorksheetConnection_RegistroSeguimientoPES2025Tony1PES" hidden="1">PES[]</definedName>
  </definedNames>
  <calcPr calcId="191029"/>
  <pivotCaches>
    <pivotCache cacheId="138" r:id="rId5"/>
    <pivotCache cacheId="143"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24" i="2" l="1"/>
  <c r="A24" i="2"/>
  <c r="V24" i="2" s="1"/>
  <c r="BH23" i="2"/>
  <c r="A23" i="2"/>
  <c r="V23" i="2" s="1"/>
  <c r="BH22" i="2"/>
  <c r="A22" i="2"/>
  <c r="V22" i="2" s="1"/>
  <c r="BH21" i="2"/>
  <c r="A21" i="2"/>
  <c r="V21" i="2" s="1"/>
  <c r="BH20" i="2"/>
  <c r="A20" i="2"/>
  <c r="V20" i="2" s="1"/>
  <c r="BH19" i="2"/>
  <c r="A19" i="2"/>
  <c r="V19" i="2" s="1"/>
  <c r="BH18" i="2"/>
  <c r="A18" i="2"/>
  <c r="V18" i="2" s="1"/>
  <c r="BH17" i="2"/>
  <c r="A17" i="2"/>
  <c r="V17" i="2" s="1"/>
  <c r="BH16" i="2"/>
  <c r="A16" i="2"/>
  <c r="V16" i="2" s="1"/>
  <c r="BH15" i="2"/>
  <c r="A15" i="2"/>
  <c r="V15" i="2" s="1"/>
  <c r="BH14" i="2"/>
  <c r="A14" i="2"/>
  <c r="V14" i="2" s="1"/>
  <c r="BH13" i="2"/>
  <c r="A13" i="2"/>
  <c r="V13" i="2" s="1"/>
  <c r="BH12" i="2"/>
  <c r="A12" i="2"/>
  <c r="V12" i="2" s="1"/>
  <c r="BH11" i="2"/>
  <c r="A11" i="2"/>
  <c r="V11" i="2" s="1"/>
  <c r="BH10" i="2"/>
  <c r="A10" i="2"/>
  <c r="V10" i="2" s="1"/>
  <c r="BH9" i="2"/>
  <c r="A9" i="2"/>
  <c r="V9" i="2" s="1"/>
  <c r="BH8" i="2"/>
  <c r="A8" i="2"/>
  <c r="V8" i="2" s="1"/>
  <c r="BH7" i="2"/>
  <c r="A7" i="2"/>
  <c r="V7" i="2" s="1"/>
  <c r="BH6" i="2"/>
  <c r="A6" i="2"/>
  <c r="V6" i="2" s="1"/>
  <c r="BH5" i="2"/>
  <c r="A5" i="2"/>
  <c r="V5" i="2" s="1"/>
  <c r="BH4" i="2"/>
  <c r="A4" i="2"/>
  <c r="V4" i="2" s="1"/>
  <c r="BH3" i="2"/>
  <c r="A3" i="2"/>
  <c r="V3" i="2" s="1"/>
  <c r="BH2" i="2"/>
  <c r="A2" i="2"/>
  <c r="V2" i="2" s="1"/>
  <c r="BZ266" i="1"/>
  <c r="A266" i="1"/>
  <c r="V266" i="1" s="1"/>
  <c r="BZ265" i="1"/>
  <c r="A265" i="1"/>
  <c r="V265" i="1" s="1"/>
  <c r="BZ264" i="1"/>
  <c r="A264" i="1"/>
  <c r="V264" i="1" s="1"/>
  <c r="BZ263" i="1"/>
  <c r="A263" i="1"/>
  <c r="V263" i="1" s="1"/>
  <c r="BZ262" i="1"/>
  <c r="A262" i="1"/>
  <c r="V262" i="1" s="1"/>
  <c r="BZ261" i="1"/>
  <c r="A261" i="1"/>
  <c r="V261" i="1" s="1"/>
  <c r="BZ260" i="1"/>
  <c r="A260" i="1"/>
  <c r="V260" i="1" s="1"/>
  <c r="BZ259" i="1"/>
  <c r="A259" i="1"/>
  <c r="V259" i="1" s="1"/>
  <c r="BZ258" i="1"/>
  <c r="A258" i="1"/>
  <c r="V258" i="1" s="1"/>
  <c r="BZ257" i="1"/>
  <c r="A257" i="1"/>
  <c r="V257" i="1" s="1"/>
  <c r="BZ256" i="1"/>
  <c r="A256" i="1"/>
  <c r="V256" i="1" s="1"/>
  <c r="BZ255" i="1"/>
  <c r="A255" i="1"/>
  <c r="V255" i="1" s="1"/>
  <c r="BZ254" i="1"/>
  <c r="A254" i="1"/>
  <c r="V254" i="1" s="1"/>
  <c r="BZ253" i="1"/>
  <c r="A253" i="1"/>
  <c r="V253" i="1" s="1"/>
  <c r="BZ252" i="1"/>
  <c r="A252" i="1"/>
  <c r="V252" i="1" s="1"/>
  <c r="BZ251" i="1"/>
  <c r="A251" i="1"/>
  <c r="V251" i="1" s="1"/>
  <c r="BZ250" i="1"/>
  <c r="A250" i="1"/>
  <c r="V250" i="1" s="1"/>
  <c r="BZ249" i="1"/>
  <c r="A249" i="1"/>
  <c r="V249" i="1" s="1"/>
  <c r="BZ248" i="1"/>
  <c r="A248" i="1"/>
  <c r="V248" i="1" s="1"/>
  <c r="BZ247" i="1"/>
  <c r="A247" i="1"/>
  <c r="V247" i="1" s="1"/>
  <c r="BZ246" i="1"/>
  <c r="A246" i="1"/>
  <c r="V246" i="1" s="1"/>
  <c r="BZ245" i="1"/>
  <c r="A245" i="1"/>
  <c r="V245" i="1" s="1"/>
  <c r="BZ244" i="1"/>
  <c r="A244" i="1"/>
  <c r="V244" i="1" s="1"/>
  <c r="BZ243" i="1"/>
  <c r="A243" i="1"/>
  <c r="V243" i="1" s="1"/>
  <c r="BZ242" i="1"/>
  <c r="A242" i="1"/>
  <c r="V242" i="1" s="1"/>
  <c r="BZ241" i="1"/>
  <c r="A241" i="1"/>
  <c r="V241" i="1" s="1"/>
  <c r="BZ240" i="1"/>
  <c r="A240" i="1"/>
  <c r="V240" i="1" s="1"/>
  <c r="BZ239" i="1"/>
  <c r="A239" i="1"/>
  <c r="V239" i="1" s="1"/>
  <c r="BZ238" i="1"/>
  <c r="A238" i="1"/>
  <c r="V238" i="1" s="1"/>
  <c r="BZ237" i="1"/>
  <c r="A237" i="1"/>
  <c r="V237" i="1" s="1"/>
  <c r="BZ236" i="1"/>
  <c r="A236" i="1"/>
  <c r="V236" i="1" s="1"/>
  <c r="BZ235" i="1"/>
  <c r="A235" i="1"/>
  <c r="V235" i="1" s="1"/>
  <c r="BZ234" i="1"/>
  <c r="A234" i="1"/>
  <c r="V234" i="1" s="1"/>
  <c r="BZ233" i="1"/>
  <c r="A233" i="1"/>
  <c r="V233" i="1" s="1"/>
  <c r="BZ232" i="1"/>
  <c r="A232" i="1"/>
  <c r="V232" i="1" s="1"/>
  <c r="BZ231" i="1"/>
  <c r="A231" i="1"/>
  <c r="V231" i="1" s="1"/>
  <c r="BZ230" i="1"/>
  <c r="A230" i="1"/>
  <c r="V230" i="1" s="1"/>
  <c r="BZ229" i="1"/>
  <c r="A229" i="1"/>
  <c r="V229" i="1" s="1"/>
  <c r="BZ228" i="1"/>
  <c r="A228" i="1"/>
  <c r="V228" i="1" s="1"/>
  <c r="BZ227" i="1"/>
  <c r="A227" i="1"/>
  <c r="V227" i="1" s="1"/>
  <c r="BZ226" i="1"/>
  <c r="A226" i="1"/>
  <c r="V226" i="1" s="1"/>
  <c r="BZ225" i="1"/>
  <c r="A225" i="1"/>
  <c r="V225" i="1" s="1"/>
  <c r="BZ224" i="1"/>
  <c r="A224" i="1"/>
  <c r="V224" i="1" s="1"/>
  <c r="BZ223" i="1"/>
  <c r="A223" i="1"/>
  <c r="V223" i="1" s="1"/>
  <c r="BZ222" i="1"/>
  <c r="A222" i="1"/>
  <c r="V222" i="1" s="1"/>
  <c r="BZ221" i="1"/>
  <c r="A221" i="1"/>
  <c r="V221" i="1" s="1"/>
  <c r="BZ220" i="1"/>
  <c r="A220" i="1"/>
  <c r="V220" i="1" s="1"/>
  <c r="BZ219" i="1"/>
  <c r="A219" i="1"/>
  <c r="V219" i="1" s="1"/>
  <c r="BZ218" i="1"/>
  <c r="A218" i="1"/>
  <c r="V218" i="1" s="1"/>
  <c r="BZ217" i="1"/>
  <c r="A217" i="1"/>
  <c r="V217" i="1" s="1"/>
  <c r="BZ216" i="1"/>
  <c r="A216" i="1"/>
  <c r="V216" i="1" s="1"/>
  <c r="BZ215" i="1"/>
  <c r="A215" i="1"/>
  <c r="V215" i="1" s="1"/>
  <c r="BZ214" i="1"/>
  <c r="A214" i="1"/>
  <c r="V214" i="1" s="1"/>
  <c r="BZ213" i="1"/>
  <c r="A213" i="1"/>
  <c r="V213" i="1" s="1"/>
  <c r="BZ212" i="1"/>
  <c r="A212" i="1"/>
  <c r="V212" i="1" s="1"/>
  <c r="BZ211" i="1"/>
  <c r="A211" i="1"/>
  <c r="V211" i="1" s="1"/>
  <c r="BZ210" i="1"/>
  <c r="A210" i="1"/>
  <c r="V210" i="1" s="1"/>
  <c r="BZ209" i="1"/>
  <c r="A209" i="1"/>
  <c r="V209" i="1" s="1"/>
  <c r="BZ208" i="1"/>
  <c r="A208" i="1"/>
  <c r="V208" i="1" s="1"/>
  <c r="BZ207" i="1"/>
  <c r="A207" i="1"/>
  <c r="V207" i="1" s="1"/>
  <c r="BZ206" i="1"/>
  <c r="A206" i="1"/>
  <c r="V206" i="1" s="1"/>
  <c r="BZ205" i="1"/>
  <c r="A205" i="1"/>
  <c r="V205" i="1" s="1"/>
  <c r="BZ204" i="1"/>
  <c r="A204" i="1"/>
  <c r="V204" i="1" s="1"/>
  <c r="BZ203" i="1"/>
  <c r="A203" i="1"/>
  <c r="V203" i="1" s="1"/>
  <c r="BZ202" i="1"/>
  <c r="A202" i="1"/>
  <c r="V202" i="1" s="1"/>
  <c r="BZ201" i="1"/>
  <c r="A201" i="1"/>
  <c r="V201" i="1" s="1"/>
  <c r="BZ200" i="1"/>
  <c r="A200" i="1"/>
  <c r="V200" i="1" s="1"/>
  <c r="BZ199" i="1"/>
  <c r="A199" i="1"/>
  <c r="V199" i="1" s="1"/>
  <c r="BZ198" i="1"/>
  <c r="A198" i="1"/>
  <c r="V198" i="1" s="1"/>
  <c r="BZ197" i="1"/>
  <c r="A197" i="1"/>
  <c r="V197" i="1" s="1"/>
  <c r="BZ196" i="1"/>
  <c r="A196" i="1"/>
  <c r="V196" i="1" s="1"/>
  <c r="BZ195" i="1"/>
  <c r="A195" i="1"/>
  <c r="V195" i="1" s="1"/>
  <c r="BZ194" i="1"/>
  <c r="A194" i="1"/>
  <c r="V194" i="1" s="1"/>
  <c r="BZ193" i="1"/>
  <c r="A193" i="1"/>
  <c r="V193" i="1" s="1"/>
  <c r="BZ192" i="1"/>
  <c r="A192" i="1"/>
  <c r="V192" i="1" s="1"/>
  <c r="BZ191" i="1"/>
  <c r="A191" i="1"/>
  <c r="V191" i="1" s="1"/>
  <c r="BZ190" i="1"/>
  <c r="A190" i="1"/>
  <c r="V190" i="1" s="1"/>
  <c r="BZ189" i="1"/>
  <c r="A189" i="1"/>
  <c r="V189" i="1" s="1"/>
  <c r="BZ188" i="1"/>
  <c r="A188" i="1"/>
  <c r="V188" i="1" s="1"/>
  <c r="BZ187" i="1"/>
  <c r="A187" i="1"/>
  <c r="V187" i="1" s="1"/>
  <c r="BZ186" i="1"/>
  <c r="A186" i="1"/>
  <c r="V186" i="1" s="1"/>
  <c r="BZ185" i="1"/>
  <c r="A185" i="1"/>
  <c r="V185" i="1" s="1"/>
  <c r="BZ184" i="1"/>
  <c r="A184" i="1"/>
  <c r="V184" i="1" s="1"/>
  <c r="BZ183" i="1"/>
  <c r="A183" i="1"/>
  <c r="V183" i="1" s="1"/>
  <c r="BZ182" i="1"/>
  <c r="A182" i="1"/>
  <c r="V182" i="1" s="1"/>
  <c r="BZ181" i="1"/>
  <c r="A181" i="1"/>
  <c r="V181" i="1" s="1"/>
  <c r="BZ180" i="1"/>
  <c r="A180" i="1"/>
  <c r="V180" i="1" s="1"/>
  <c r="BZ179" i="1"/>
  <c r="A179" i="1"/>
  <c r="V179" i="1" s="1"/>
  <c r="BZ178" i="1"/>
  <c r="A178" i="1"/>
  <c r="V178" i="1" s="1"/>
  <c r="BZ177" i="1"/>
  <c r="A177" i="1"/>
  <c r="V177" i="1" s="1"/>
  <c r="BZ176" i="1"/>
  <c r="A176" i="1"/>
  <c r="V176" i="1" s="1"/>
  <c r="BZ175" i="1"/>
  <c r="A175" i="1"/>
  <c r="V175" i="1" s="1"/>
  <c r="BZ174" i="1"/>
  <c r="A174" i="1"/>
  <c r="V174" i="1" s="1"/>
  <c r="BZ173" i="1"/>
  <c r="A173" i="1"/>
  <c r="V173" i="1" s="1"/>
  <c r="BZ172" i="1"/>
  <c r="A172" i="1"/>
  <c r="V172" i="1" s="1"/>
  <c r="BZ171" i="1"/>
  <c r="A171" i="1"/>
  <c r="V171" i="1" s="1"/>
  <c r="BZ170" i="1"/>
  <c r="A170" i="1"/>
  <c r="V170" i="1" s="1"/>
  <c r="BZ169" i="1"/>
  <c r="A169" i="1"/>
  <c r="V169" i="1" s="1"/>
  <c r="BZ168" i="1"/>
  <c r="A168" i="1"/>
  <c r="V168" i="1" s="1"/>
  <c r="BZ167" i="1"/>
  <c r="A167" i="1"/>
  <c r="V167" i="1" s="1"/>
  <c r="BZ166" i="1"/>
  <c r="A166" i="1"/>
  <c r="V166" i="1" s="1"/>
  <c r="BZ165" i="1"/>
  <c r="A165" i="1"/>
  <c r="V165" i="1" s="1"/>
  <c r="BZ164" i="1"/>
  <c r="A164" i="1"/>
  <c r="V164" i="1" s="1"/>
  <c r="BZ163" i="1"/>
  <c r="A163" i="1"/>
  <c r="V163" i="1" s="1"/>
  <c r="BZ162" i="1"/>
  <c r="A162" i="1"/>
  <c r="V162" i="1" s="1"/>
  <c r="BZ161" i="1"/>
  <c r="A161" i="1"/>
  <c r="V161" i="1" s="1"/>
  <c r="BZ160" i="1"/>
  <c r="A160" i="1"/>
  <c r="V160" i="1" s="1"/>
  <c r="BZ159" i="1"/>
  <c r="A159" i="1"/>
  <c r="V159" i="1" s="1"/>
  <c r="BZ158" i="1"/>
  <c r="A158" i="1"/>
  <c r="V158" i="1" s="1"/>
  <c r="BZ157" i="1"/>
  <c r="A157" i="1"/>
  <c r="V157" i="1" s="1"/>
  <c r="BZ156" i="1"/>
  <c r="A156" i="1"/>
  <c r="V156" i="1" s="1"/>
  <c r="BZ155" i="1"/>
  <c r="A155" i="1"/>
  <c r="V155" i="1" s="1"/>
  <c r="BZ154" i="1"/>
  <c r="A154" i="1"/>
  <c r="V154" i="1" s="1"/>
  <c r="BZ153" i="1"/>
  <c r="A153" i="1"/>
  <c r="V153" i="1" s="1"/>
  <c r="BZ152" i="1"/>
  <c r="A152" i="1"/>
  <c r="V152" i="1" s="1"/>
  <c r="BZ151" i="1"/>
  <c r="A151" i="1"/>
  <c r="V151" i="1" s="1"/>
  <c r="BZ150" i="1"/>
  <c r="A150" i="1"/>
  <c r="V150" i="1" s="1"/>
  <c r="BZ149" i="1"/>
  <c r="A149" i="1"/>
  <c r="V149" i="1" s="1"/>
  <c r="BZ148" i="1"/>
  <c r="A148" i="1"/>
  <c r="V148" i="1" s="1"/>
  <c r="BZ147" i="1"/>
  <c r="A147" i="1"/>
  <c r="V147" i="1" s="1"/>
  <c r="BZ146" i="1"/>
  <c r="A146" i="1"/>
  <c r="V146" i="1" s="1"/>
  <c r="BZ145" i="1"/>
  <c r="A145" i="1"/>
  <c r="V145" i="1" s="1"/>
  <c r="BZ144" i="1"/>
  <c r="A144" i="1"/>
  <c r="V144" i="1" s="1"/>
  <c r="BZ143" i="1"/>
  <c r="A143" i="1"/>
  <c r="V143" i="1" s="1"/>
  <c r="BZ142" i="1"/>
  <c r="A142" i="1"/>
  <c r="V142" i="1" s="1"/>
  <c r="BZ141" i="1"/>
  <c r="A141" i="1"/>
  <c r="V141" i="1" s="1"/>
  <c r="BZ140" i="1"/>
  <c r="A140" i="1"/>
  <c r="V140" i="1" s="1"/>
  <c r="BZ139" i="1"/>
  <c r="A139" i="1"/>
  <c r="V139" i="1" s="1"/>
  <c r="BZ138" i="1"/>
  <c r="A138" i="1"/>
  <c r="V138" i="1" s="1"/>
  <c r="BZ137" i="1"/>
  <c r="A137" i="1"/>
  <c r="V137" i="1" s="1"/>
  <c r="BZ136" i="1"/>
  <c r="A136" i="1"/>
  <c r="V136" i="1" s="1"/>
  <c r="BZ135" i="1"/>
  <c r="A135" i="1"/>
  <c r="V135" i="1" s="1"/>
  <c r="BZ134" i="1"/>
  <c r="A134" i="1"/>
  <c r="V134" i="1" s="1"/>
  <c r="BZ133" i="1"/>
  <c r="A133" i="1"/>
  <c r="V133" i="1" s="1"/>
  <c r="BZ132" i="1"/>
  <c r="A132" i="1"/>
  <c r="V132" i="1" s="1"/>
  <c r="BZ131" i="1"/>
  <c r="A131" i="1"/>
  <c r="V131" i="1" s="1"/>
  <c r="BZ130" i="1"/>
  <c r="A130" i="1"/>
  <c r="V130" i="1" s="1"/>
  <c r="BZ129" i="1"/>
  <c r="A129" i="1"/>
  <c r="V129" i="1" s="1"/>
  <c r="BZ128" i="1"/>
  <c r="A128" i="1"/>
  <c r="V128" i="1" s="1"/>
  <c r="BZ127" i="1"/>
  <c r="A127" i="1"/>
  <c r="V127" i="1" s="1"/>
  <c r="BZ126" i="1"/>
  <c r="A126" i="1"/>
  <c r="V126" i="1" s="1"/>
  <c r="BZ125" i="1"/>
  <c r="A125" i="1"/>
  <c r="V125" i="1" s="1"/>
  <c r="BZ124" i="1"/>
  <c r="A124" i="1"/>
  <c r="V124" i="1" s="1"/>
  <c r="BZ123" i="1"/>
  <c r="A123" i="1"/>
  <c r="V123" i="1" s="1"/>
  <c r="BZ122" i="1"/>
  <c r="A122" i="1"/>
  <c r="V122" i="1" s="1"/>
  <c r="BZ121" i="1"/>
  <c r="A121" i="1"/>
  <c r="V121" i="1" s="1"/>
  <c r="BZ120" i="1"/>
  <c r="A120" i="1"/>
  <c r="V120" i="1" s="1"/>
  <c r="BZ119" i="1"/>
  <c r="A119" i="1"/>
  <c r="V119" i="1" s="1"/>
  <c r="BZ118" i="1"/>
  <c r="A118" i="1"/>
  <c r="V118" i="1" s="1"/>
  <c r="BZ117" i="1"/>
  <c r="A117" i="1"/>
  <c r="V117" i="1" s="1"/>
  <c r="BZ116" i="1"/>
  <c r="A116" i="1"/>
  <c r="V116" i="1" s="1"/>
  <c r="BZ115" i="1"/>
  <c r="A115" i="1"/>
  <c r="V115" i="1" s="1"/>
  <c r="BZ114" i="1"/>
  <c r="A114" i="1"/>
  <c r="V114" i="1" s="1"/>
  <c r="BZ113" i="1"/>
  <c r="A113" i="1"/>
  <c r="V113" i="1" s="1"/>
  <c r="BZ112" i="1"/>
  <c r="A112" i="1"/>
  <c r="V112" i="1" s="1"/>
  <c r="BZ111" i="1"/>
  <c r="A111" i="1"/>
  <c r="V111" i="1" s="1"/>
  <c r="BZ110" i="1"/>
  <c r="A110" i="1"/>
  <c r="V110" i="1" s="1"/>
  <c r="BZ109" i="1"/>
  <c r="A109" i="1"/>
  <c r="V109" i="1" s="1"/>
  <c r="BZ108" i="1"/>
  <c r="A108" i="1"/>
  <c r="V108" i="1" s="1"/>
  <c r="BZ107" i="1"/>
  <c r="A107" i="1"/>
  <c r="V107" i="1" s="1"/>
  <c r="BZ106" i="1"/>
  <c r="A106" i="1"/>
  <c r="V106" i="1" s="1"/>
  <c r="BZ105" i="1"/>
  <c r="A105" i="1"/>
  <c r="V105" i="1" s="1"/>
  <c r="BZ104" i="1"/>
  <c r="A104" i="1"/>
  <c r="V104" i="1" s="1"/>
  <c r="BZ103" i="1"/>
  <c r="A103" i="1"/>
  <c r="V103" i="1" s="1"/>
  <c r="BZ102" i="1"/>
  <c r="A102" i="1"/>
  <c r="V102" i="1" s="1"/>
  <c r="BZ101" i="1"/>
  <c r="A101" i="1"/>
  <c r="V101" i="1" s="1"/>
  <c r="BZ100" i="1"/>
  <c r="A100" i="1"/>
  <c r="V100" i="1" s="1"/>
  <c r="BZ99" i="1"/>
  <c r="A99" i="1"/>
  <c r="V99" i="1" s="1"/>
  <c r="BZ98" i="1"/>
  <c r="A98" i="1"/>
  <c r="V98" i="1" s="1"/>
  <c r="BZ97" i="1"/>
  <c r="A97" i="1"/>
  <c r="V97" i="1" s="1"/>
  <c r="BZ96" i="1"/>
  <c r="A96" i="1"/>
  <c r="V96" i="1" s="1"/>
  <c r="BZ95" i="1"/>
  <c r="A95" i="1"/>
  <c r="V95" i="1" s="1"/>
  <c r="BZ94" i="1"/>
  <c r="A94" i="1"/>
  <c r="V94" i="1" s="1"/>
  <c r="BZ93" i="1"/>
  <c r="A93" i="1"/>
  <c r="V93" i="1" s="1"/>
  <c r="BZ92" i="1"/>
  <c r="A92" i="1"/>
  <c r="V92" i="1" s="1"/>
  <c r="BZ91" i="1"/>
  <c r="A91" i="1"/>
  <c r="V91" i="1" s="1"/>
  <c r="BZ90" i="1"/>
  <c r="A90" i="1"/>
  <c r="V90" i="1" s="1"/>
  <c r="BZ89" i="1"/>
  <c r="A89" i="1"/>
  <c r="V89" i="1" s="1"/>
  <c r="BZ88" i="1"/>
  <c r="A88" i="1"/>
  <c r="V88" i="1" s="1"/>
  <c r="BZ87" i="1"/>
  <c r="A87" i="1"/>
  <c r="V87" i="1" s="1"/>
  <c r="BZ86" i="1"/>
  <c r="A86" i="1"/>
  <c r="V86" i="1" s="1"/>
  <c r="BZ85" i="1"/>
  <c r="A85" i="1"/>
  <c r="V85" i="1" s="1"/>
  <c r="BZ84" i="1"/>
  <c r="A84" i="1"/>
  <c r="V84" i="1" s="1"/>
  <c r="BZ83" i="1"/>
  <c r="A83" i="1"/>
  <c r="V83" i="1" s="1"/>
  <c r="BZ82" i="1"/>
  <c r="A82" i="1"/>
  <c r="V82" i="1" s="1"/>
  <c r="BZ81" i="1"/>
  <c r="A81" i="1"/>
  <c r="V81" i="1" s="1"/>
  <c r="BZ80" i="1"/>
  <c r="A80" i="1"/>
  <c r="V80" i="1" s="1"/>
  <c r="BZ79" i="1"/>
  <c r="A79" i="1"/>
  <c r="V79" i="1" s="1"/>
  <c r="BZ78" i="1"/>
  <c r="A78" i="1"/>
  <c r="V78" i="1" s="1"/>
  <c r="BZ77" i="1"/>
  <c r="A77" i="1"/>
  <c r="V77" i="1" s="1"/>
  <c r="BZ76" i="1"/>
  <c r="A76" i="1"/>
  <c r="V76" i="1" s="1"/>
  <c r="BZ75" i="1"/>
  <c r="A75" i="1"/>
  <c r="V75" i="1" s="1"/>
  <c r="BZ74" i="1"/>
  <c r="A74" i="1"/>
  <c r="V74" i="1" s="1"/>
  <c r="BZ73" i="1"/>
  <c r="A73" i="1"/>
  <c r="V73" i="1" s="1"/>
  <c r="BZ72" i="1"/>
  <c r="A72" i="1"/>
  <c r="V72" i="1" s="1"/>
  <c r="BZ71" i="1"/>
  <c r="A71" i="1"/>
  <c r="V71" i="1" s="1"/>
  <c r="BZ70" i="1"/>
  <c r="A70" i="1"/>
  <c r="V70" i="1" s="1"/>
  <c r="BZ69" i="1"/>
  <c r="A69" i="1"/>
  <c r="V69" i="1" s="1"/>
  <c r="BZ68" i="1"/>
  <c r="A68" i="1"/>
  <c r="V68" i="1" s="1"/>
  <c r="BZ67" i="1"/>
  <c r="A67" i="1"/>
  <c r="V67" i="1" s="1"/>
  <c r="BZ66" i="1"/>
  <c r="A66" i="1"/>
  <c r="V66" i="1" s="1"/>
  <c r="BZ65" i="1"/>
  <c r="A65" i="1"/>
  <c r="V65" i="1" s="1"/>
  <c r="BZ64" i="1"/>
  <c r="A64" i="1"/>
  <c r="V64" i="1" s="1"/>
  <c r="BZ63" i="1"/>
  <c r="A63" i="1"/>
  <c r="V63" i="1" s="1"/>
  <c r="BZ62" i="1"/>
  <c r="A62" i="1"/>
  <c r="V62" i="1" s="1"/>
  <c r="BZ61" i="1"/>
  <c r="A61" i="1"/>
  <c r="V61" i="1" s="1"/>
  <c r="BZ60" i="1"/>
  <c r="A60" i="1"/>
  <c r="V60" i="1" s="1"/>
  <c r="BZ59" i="1"/>
  <c r="A59" i="1"/>
  <c r="V59" i="1" s="1"/>
  <c r="BZ58" i="1"/>
  <c r="A58" i="1"/>
  <c r="V58" i="1" s="1"/>
  <c r="BZ57" i="1"/>
  <c r="A57" i="1"/>
  <c r="V57" i="1" s="1"/>
  <c r="BZ56" i="1"/>
  <c r="A56" i="1"/>
  <c r="V56" i="1" s="1"/>
  <c r="BZ55" i="1"/>
  <c r="A55" i="1"/>
  <c r="V55" i="1" s="1"/>
  <c r="BZ54" i="1"/>
  <c r="A54" i="1"/>
  <c r="V54" i="1" s="1"/>
  <c r="BZ53" i="1"/>
  <c r="A53" i="1"/>
  <c r="V53" i="1" s="1"/>
  <c r="BZ52" i="1"/>
  <c r="A52" i="1"/>
  <c r="V52" i="1" s="1"/>
  <c r="BZ51" i="1"/>
  <c r="A51" i="1"/>
  <c r="V51" i="1" s="1"/>
  <c r="BZ50" i="1"/>
  <c r="A50" i="1"/>
  <c r="V50" i="1" s="1"/>
  <c r="BZ49" i="1"/>
  <c r="A49" i="1"/>
  <c r="V49" i="1" s="1"/>
  <c r="BZ48" i="1"/>
  <c r="A48" i="1"/>
  <c r="V48" i="1" s="1"/>
  <c r="BZ47" i="1"/>
  <c r="A47" i="1"/>
  <c r="V47" i="1" s="1"/>
  <c r="BZ46" i="1"/>
  <c r="A46" i="1"/>
  <c r="V46" i="1" s="1"/>
  <c r="BZ45" i="1"/>
  <c r="A45" i="1"/>
  <c r="V45" i="1" s="1"/>
  <c r="BZ44" i="1"/>
  <c r="A44" i="1"/>
  <c r="V44" i="1" s="1"/>
  <c r="BZ43" i="1"/>
  <c r="A43" i="1"/>
  <c r="V43" i="1" s="1"/>
  <c r="BZ42" i="1"/>
  <c r="A42" i="1"/>
  <c r="V42" i="1" s="1"/>
  <c r="BZ41" i="1"/>
  <c r="A41" i="1"/>
  <c r="V41" i="1" s="1"/>
  <c r="BZ40" i="1"/>
  <c r="A40" i="1"/>
  <c r="V40" i="1" s="1"/>
  <c r="BZ39" i="1"/>
  <c r="A39" i="1"/>
  <c r="V39" i="1" s="1"/>
  <c r="BZ38" i="1"/>
  <c r="A38" i="1"/>
  <c r="V38" i="1" s="1"/>
  <c r="BZ37" i="1"/>
  <c r="A37" i="1"/>
  <c r="V37" i="1" s="1"/>
  <c r="BZ36" i="1"/>
  <c r="A36" i="1"/>
  <c r="V36" i="1" s="1"/>
  <c r="BZ35" i="1"/>
  <c r="A35" i="1"/>
  <c r="V35" i="1" s="1"/>
  <c r="BZ34" i="1"/>
  <c r="A34" i="1"/>
  <c r="V34" i="1" s="1"/>
  <c r="BZ33" i="1"/>
  <c r="A33" i="1"/>
  <c r="V33" i="1" s="1"/>
  <c r="BZ32" i="1"/>
  <c r="A32" i="1"/>
  <c r="V32" i="1" s="1"/>
  <c r="BZ31" i="1"/>
  <c r="A31" i="1"/>
  <c r="V31" i="1" s="1"/>
  <c r="BZ30" i="1"/>
  <c r="A30" i="1"/>
  <c r="V30" i="1" s="1"/>
  <c r="BZ29" i="1"/>
  <c r="A29" i="1"/>
  <c r="V29" i="1" s="1"/>
  <c r="BZ28" i="1"/>
  <c r="A28" i="1"/>
  <c r="V28" i="1" s="1"/>
  <c r="BZ27" i="1"/>
  <c r="A27" i="1"/>
  <c r="V27" i="1" s="1"/>
  <c r="BZ26" i="1"/>
  <c r="A26" i="1"/>
  <c r="V26" i="1" s="1"/>
  <c r="BZ25" i="1"/>
  <c r="A25" i="1"/>
  <c r="V25" i="1" s="1"/>
  <c r="BZ24" i="1"/>
  <c r="A24" i="1"/>
  <c r="V24" i="1" s="1"/>
  <c r="BZ23" i="1"/>
  <c r="A23" i="1"/>
  <c r="V23" i="1" s="1"/>
  <c r="BZ22" i="1"/>
  <c r="A22" i="1"/>
  <c r="V22" i="1" s="1"/>
  <c r="BZ21" i="1"/>
  <c r="A21" i="1"/>
  <c r="V21" i="1" s="1"/>
  <c r="BZ20" i="1"/>
  <c r="A20" i="1"/>
  <c r="V20" i="1" s="1"/>
  <c r="BZ19" i="1"/>
  <c r="A19" i="1"/>
  <c r="V19" i="1" s="1"/>
  <c r="BZ18" i="1"/>
  <c r="A18" i="1"/>
  <c r="V18" i="1" s="1"/>
  <c r="BZ17" i="1"/>
  <c r="A17" i="1"/>
  <c r="V17" i="1" s="1"/>
  <c r="BZ16" i="1"/>
  <c r="A16" i="1"/>
  <c r="V16" i="1" s="1"/>
  <c r="BZ15" i="1"/>
  <c r="A15" i="1"/>
  <c r="V15" i="1" s="1"/>
  <c r="BZ14" i="1"/>
  <c r="A14" i="1"/>
  <c r="V14" i="1" s="1"/>
  <c r="BZ13" i="1"/>
  <c r="A13" i="1"/>
  <c r="V13" i="1" s="1"/>
  <c r="BZ12" i="1"/>
  <c r="A12" i="1"/>
  <c r="V12" i="1" s="1"/>
  <c r="BZ11" i="1"/>
  <c r="A11" i="1"/>
  <c r="V11" i="1" s="1"/>
  <c r="BZ10" i="1"/>
  <c r="A10" i="1"/>
  <c r="V10" i="1" s="1"/>
  <c r="BZ9" i="1"/>
  <c r="A9" i="1"/>
  <c r="V9" i="1" s="1"/>
  <c r="BZ8" i="1"/>
  <c r="A8" i="1"/>
  <c r="V8" i="1" s="1"/>
  <c r="BZ7" i="1"/>
  <c r="A7" i="1"/>
  <c r="V7" i="1" s="1"/>
  <c r="BZ6" i="1"/>
  <c r="A6" i="1"/>
  <c r="V6" i="1" s="1"/>
  <c r="BZ5" i="1"/>
  <c r="A5" i="1"/>
  <c r="V5" i="1" s="1"/>
  <c r="BZ4" i="1"/>
  <c r="A4" i="1"/>
  <c r="V4" i="1" s="1"/>
  <c r="BZ3" i="1"/>
  <c r="A3" i="1"/>
  <c r="V3" i="1" s="1"/>
  <c r="BZ2" i="1"/>
  <c r="A2" i="1"/>
  <c r="V2" i="1" s="1"/>
</calcChain>
</file>

<file path=xl/sharedStrings.xml><?xml version="1.0" encoding="utf-8"?>
<sst xmlns="http://schemas.openxmlformats.org/spreadsheetml/2006/main" count="5647" uniqueCount="1456">
  <si>
    <t xml:space="preserve">Fecha actual </t>
  </si>
  <si>
    <t>G1- Datos Queja</t>
  </si>
  <si>
    <t>#</t>
  </si>
  <si>
    <t xml:space="preserve">Fecha de presentación de la Queja </t>
  </si>
  <si>
    <t xml:space="preserve">Fecha de Registro </t>
  </si>
  <si>
    <t>No. de Quejas registradas</t>
  </si>
  <si>
    <t>No. de Expedientes</t>
  </si>
  <si>
    <t xml:space="preserve">No. de Procedimientos </t>
  </si>
  <si>
    <t xml:space="preserve">No de Quejas Registradas PEF </t>
  </si>
  <si>
    <t>No. de Expedientes PEF</t>
  </si>
  <si>
    <t xml:space="preserve">No. Procedimientos PEF </t>
  </si>
  <si>
    <t>Tipo de procedimiento</t>
  </si>
  <si>
    <t xml:space="preserve">Principal/ Acumulado </t>
  </si>
  <si>
    <t xml:space="preserve">Nomenclatura del Expediente acumulado </t>
  </si>
  <si>
    <t xml:space="preserve">Eleccion con la que se relaciona </t>
  </si>
  <si>
    <t xml:space="preserve">G2- Datos Expediente </t>
  </si>
  <si>
    <t>ID de Queja</t>
  </si>
  <si>
    <t xml:space="preserve">Nomenclatura Expediente </t>
  </si>
  <si>
    <t xml:space="preserve">Estatus </t>
  </si>
  <si>
    <t xml:space="preserve">Direccion a la que pertenece </t>
  </si>
  <si>
    <t xml:space="preserve">Subdirección </t>
  </si>
  <si>
    <t xml:space="preserve">Dias naturales transcurridos desde su registro </t>
  </si>
  <si>
    <t xml:space="preserve">G3- Datos registro </t>
  </si>
  <si>
    <t xml:space="preserve">Quejoso (s)
(Nombres) </t>
  </si>
  <si>
    <t xml:space="preserve">PP </t>
  </si>
  <si>
    <t xml:space="preserve">Ciudadanos </t>
  </si>
  <si>
    <t xml:space="preserve">Servidores Públicos </t>
  </si>
  <si>
    <t xml:space="preserve">Oficio 
(Vistas) </t>
  </si>
  <si>
    <t>SCJN</t>
  </si>
  <si>
    <t>Ciudadanía</t>
  </si>
  <si>
    <t>Magistraturas de Circuito</t>
  </si>
  <si>
    <t>Jueza de Distrito</t>
  </si>
  <si>
    <t xml:space="preserve">Denunciado (s)
(Nombres) </t>
  </si>
  <si>
    <t>PP</t>
  </si>
  <si>
    <t>Ciudadano</t>
  </si>
  <si>
    <t xml:space="preserve">Servidores Público </t>
  </si>
  <si>
    <t xml:space="preserve">Quien resulte responsable </t>
  </si>
  <si>
    <t>SCJN2</t>
  </si>
  <si>
    <t>Sala Superior</t>
  </si>
  <si>
    <t>Tribunal de Disciplina</t>
  </si>
  <si>
    <t>Salas Regionales</t>
  </si>
  <si>
    <t>Magistraturas de Circuito2</t>
  </si>
  <si>
    <t>Jueces y Juezas de Distrito</t>
  </si>
  <si>
    <t>Medios de comunicación</t>
  </si>
  <si>
    <t>Otro</t>
  </si>
  <si>
    <t>Servidores Públicos</t>
  </si>
  <si>
    <t>Ciudadanía2</t>
  </si>
  <si>
    <t>Partido Político</t>
  </si>
  <si>
    <t>Universidades</t>
  </si>
  <si>
    <t>Quien Resulte Responsable</t>
  </si>
  <si>
    <t xml:space="preserve">Hechos denunciados </t>
  </si>
  <si>
    <t xml:space="preserve">Materia principal </t>
  </si>
  <si>
    <t xml:space="preserve">Solicita tratamiento de datos personales </t>
  </si>
  <si>
    <t xml:space="preserve">Resumen- Tratamiento de datos personales </t>
  </si>
  <si>
    <t>Solicita medida cautelar</t>
  </si>
  <si>
    <t xml:space="preserve">G4- Medidas cautelares </t>
  </si>
  <si>
    <t xml:space="preserve">No. de Solicitudes de medida cautelar </t>
  </si>
  <si>
    <t xml:space="preserve">Otro </t>
  </si>
  <si>
    <t>¿Quién dictó la medida cautelar?</t>
  </si>
  <si>
    <t>Pronunciamiento UTCE</t>
  </si>
  <si>
    <t>ACQyD</t>
  </si>
  <si>
    <t>Puntos ACQyD</t>
  </si>
  <si>
    <t xml:space="preserve">Sentido de la medida cautelar </t>
  </si>
  <si>
    <t>Tutela Preventiva</t>
  </si>
  <si>
    <t xml:space="preserve">Fecha de la Sesión de la CQyD </t>
  </si>
  <si>
    <t># Sesión de la CQyD</t>
  </si>
  <si>
    <t>Liga ACQyD</t>
  </si>
  <si>
    <t xml:space="preserve">Impugnado </t>
  </si>
  <si>
    <t xml:space="preserve">Clave SUP-REP
</t>
  </si>
  <si>
    <t xml:space="preserve">Fecha de la sesión de la SS </t>
  </si>
  <si>
    <t>SUP-REP
Sentido de la Impugnación</t>
  </si>
  <si>
    <t>Liga resolución SS</t>
  </si>
  <si>
    <t>Votos
Particular, concurrente, Razonado</t>
  </si>
  <si>
    <t>Cumplimiento de MC</t>
  </si>
  <si>
    <t>Fecha del acuerdo de cumplimiento de la MC</t>
  </si>
  <si>
    <t xml:space="preserve">G5- Desechamientos </t>
  </si>
  <si>
    <t xml:space="preserve">Desechado </t>
  </si>
  <si>
    <t xml:space="preserve">Fecha de desechamiento </t>
  </si>
  <si>
    <t xml:space="preserve">Dias transcurridos desde su registro hasta su conclusión -Desechado </t>
  </si>
  <si>
    <t>Impugnado 2</t>
  </si>
  <si>
    <t xml:space="preserve">Clave del Exp. SUP-REP </t>
  </si>
  <si>
    <t xml:space="preserve">Fecha de la Sesión de SS </t>
  </si>
  <si>
    <t xml:space="preserve">Sentido de la Resolución de SS </t>
  </si>
  <si>
    <t xml:space="preserve">Link de la Sentencia SUP UTCE </t>
  </si>
  <si>
    <t>G6- Remitidos a SRE</t>
  </si>
  <si>
    <t xml:space="preserve">Remitido a SRE </t>
  </si>
  <si>
    <t>Fecha de la remisión a SRE</t>
  </si>
  <si>
    <t>PES</t>
  </si>
  <si>
    <t xml:space="preserve">Principal </t>
  </si>
  <si>
    <t>.</t>
  </si>
  <si>
    <t xml:space="preserve">PEF </t>
  </si>
  <si>
    <t xml:space="preserve">PES </t>
  </si>
  <si>
    <t>Karla Freyre Hurtado</t>
  </si>
  <si>
    <t xml:space="preserve">Actos anticipados de campaña </t>
  </si>
  <si>
    <t xml:space="preserve">No </t>
  </si>
  <si>
    <t xml:space="preserve">Si </t>
  </si>
  <si>
    <t>UTCE</t>
  </si>
  <si>
    <t>Desechada</t>
  </si>
  <si>
    <t xml:space="preserve">Confirma </t>
  </si>
  <si>
    <t>Martha Patricia Ramírez Plata</t>
  </si>
  <si>
    <t>Artículo 134 CPEUM</t>
  </si>
  <si>
    <t>Carol Anne Valdez Jaimes</t>
  </si>
  <si>
    <t>Remitido a SRE</t>
  </si>
  <si>
    <t>Alejandra Díaz García</t>
  </si>
  <si>
    <t>Autoridad Electoral- Instituto Nacional Electoral (INE)Inicio de procedimiento de manera oficiosa.</t>
  </si>
  <si>
    <t xml:space="preserve">Improcedente </t>
  </si>
  <si>
    <t>Yesenia Flores Arenas</t>
  </si>
  <si>
    <t>Liliana Gutiérrez Altamirano</t>
  </si>
  <si>
    <t>PRIMERO. Es improcedente la adopción de medidas cautelares solicitadas, en términos de los argumentos esgrimidos en el considerando CUARTO.</t>
  </si>
  <si>
    <t xml:space="preserve">VPG </t>
  </si>
  <si>
    <t xml:space="preserve">En investigación </t>
  </si>
  <si>
    <t xml:space="preserve">PRCE y VPG </t>
  </si>
  <si>
    <t>Dania Estefania Valencia Valenzuela</t>
  </si>
  <si>
    <t>Quien resulte responsable</t>
  </si>
  <si>
    <t>Violencia Política contra las Mujeres en Razón de Género</t>
  </si>
  <si>
    <t xml:space="preserve">Procedente </t>
  </si>
  <si>
    <t xml:space="preserve">Arturo García Mota </t>
  </si>
  <si>
    <t>Mario Garzón Juárez</t>
  </si>
  <si>
    <t xml:space="preserve">Xitlali Mares Palacios </t>
  </si>
  <si>
    <t>Guillermo Ricardo Salinas Lucas</t>
  </si>
  <si>
    <t>UT/SCG/PE/PEF/JCBH/JL/HGO/13/2025</t>
  </si>
  <si>
    <t>José Carlos Bautista Hernández</t>
  </si>
  <si>
    <t>Rosa María Escamilla Reyes, candidata a jueza de Distrito</t>
  </si>
  <si>
    <t>El 30 de enero de 2025 la cadena de televisión y radio "Radio y televisión de Hidalgo" con indicativo de señal XHPAH-TV, a través del programa personajes de hoy en día, difundió un video en el que bajo el formato de una supuesta entrevista la candidata a jueza de Distrito Rosa María Escamilla Reyes, hizo alusión a su trayectoria profesional y méritos académicos.</t>
  </si>
  <si>
    <t xml:space="preserve">Contratación o adquisicion de tiempo en radio y televisión </t>
  </si>
  <si>
    <t>UT/SCG/PE/PEF/JCBH/JL/HGO/14/2025</t>
  </si>
  <si>
    <t>Areli Shanchez Lazcano, candidata a jueza de Distrito. </t>
  </si>
  <si>
    <t>El 18 de febrero de 2025 la cadena de televisión y radio "Radio y televisión de Hidalgo" con indicativo de señal XHPAH-TV, a través del programa personajes de hoy en día, difundió un video en el que bajo el formato de una supuesta entrevista la candidata a jueza de Distrito Areli Shanchez Lazcano, hizo alusión a su trayectoria profesional y méritos académicos.</t>
  </si>
  <si>
    <t>24 de marzo de 2025</t>
  </si>
  <si>
    <t>UT/SCG/PE/PEF/OHHB/JL/DGO/15/2025</t>
  </si>
  <si>
    <t>Orlando Howard Hernández Behrens</t>
  </si>
  <si>
    <t>Leopoldo Javier Chávez Vargas</t>
  </si>
  <si>
    <t>En fecha 17 de marzo de 2025, acudió a las instalaciones de uno de los medios de comunicación con mayor difusión en el Estado de Durango conocido como “Canals 12 Durango” que transmite su contenido en toda la entidad federativa, y también mediante las redes sociales como Facebook y X, para promocionarse abiertamente como aspirante a Juez de Distrito, lo que es ilegal ya que no está permitido en razón de que el Instituto Nacional Electoral estableció que no se pueden contratar servicios en radio y televisión</t>
  </si>
  <si>
    <t>SUP-REP-59/2025</t>
  </si>
  <si>
    <t>http://www.te.gob.mx/EE/SUP/2025/REP/59/SUP_2025_REP_59-1607286.pdf</t>
  </si>
  <si>
    <t>UT/SCG/PE/PEF/HGA/CG/16/2025</t>
  </si>
  <si>
    <t>Alberto Vergara Gómez</t>
  </si>
  <si>
    <t>Héctor García Arenas</t>
  </si>
  <si>
    <t>Ana María Ibarra Olguín, aspirante a ministra de la SCJN.</t>
  </si>
  <si>
    <t>El 22 de marzo de 2025 durante una navegación en internet se observó la difusión de propaganda emitida por Ana María Ibarra Olguín, aspirante a ministra de la SCJN., así como diferentes propuestas en las que se resalta que convoca de manera masiva a personas en lugares que no son de uso público.</t>
  </si>
  <si>
    <t>28 de marzo de 2025</t>
  </si>
  <si>
    <t>UT/SCG/PE/PEF/JSMR/CG/17/2025</t>
  </si>
  <si>
    <t>Joan Sebastián Molina Reyna. </t>
  </si>
  <si>
    <t xml:space="preserve">Electoralia. 
Ricardo Gamundi, Director general de Electoralia. </t>
  </si>
  <si>
    <t xml:space="preserve">al realizar actividades académicas el quejoso reconoció en internet que el denunciado Ricardo Gamundi, Director general de Electoralia. publico en la plataforma denominada "electoralia" una encuesta con diferentes postulantes para encabezar la lista de candidatos a la SCJN, siendo la siguiente: 
"Si hoy se eligiera a los Ministros de la Suprema Corte de Justicia de la Nación ¿por cual de los siguientes votaria?"  involucrando a los postulantes: 
Cesar Gutierrez Priego, Angel mario Garcia Guerra, Federico Anaya Gallardo, Eduardo Santillan Perez, Mauricio Flores Castro, Jaime Allier Campuzano, Cesar Olmedo Piña, Edgar Corzo sosa. etc. </t>
  </si>
  <si>
    <t>Encuestas</t>
  </si>
  <si>
    <t>29 de marzo de 2025</t>
  </si>
  <si>
    <t>UT/SCG/PE/PEF/IZR/JL/NAY/18/2025</t>
  </si>
  <si>
    <t xml:space="preserve">Ignacio Zuñiga Rodriguez </t>
  </si>
  <si>
    <t xml:space="preserve">Marisol Castañeda Perez, Candidata a Ministra de la SCJN. </t>
  </si>
  <si>
    <t xml:space="preserve">El 23 de marzo de 2025, Marisol Castañeda Perez, Candidata a Ministra de la SCJN, publico en sus cuentas de las redes sociales X, el mensaje que a la letra señala, -Algo grande está por comenzar- muy pronto lanzaremos una campaña que marcara la diferencia, mantente alerta y se parte del cambio. 
Se acompaña la publicidad de 3 elementos propios de propuestas de campaña ya que refieren que dicha candidata es impulsora de la equidad de género y la inclusión, así como promotora de medidas para elevar la confianza ciudadana en el sistema judicial, y finalmente que es tal perfil a
se encuentra comprometido con la justicia y los derechos humanos. </t>
  </si>
  <si>
    <t>UT/SCG/PE/PEF/IZR/JL/NAY/19/2025</t>
  </si>
  <si>
    <t>Antonio Cruz Serrano</t>
  </si>
  <si>
    <t xml:space="preserve">El 20 de marzo de 2025, la denunciada publico en sus cuentas de las redes sociales X, Instagram y Facebook el mensaje que a la letra señala: “El 30 de marzo inician las campañas. Arrancaremos con la convicción de que la justicia debe ser equitativa y con sentido social. Acompáñenme en este proceso. “Acompañado de una imagen con su foto y que dice “Ana María Ibarra Olguin candidata a Ministra de la SCJN Domingo 30 marzo 11:00 horas aparta la fecha ¡Arranque de campaña candidatas y candidatos por una justicia con equidad y sentido social”. </t>
  </si>
  <si>
    <t>UT/SCG/PEVPG/PEF/EMCR/JD13/CM/2/2025</t>
  </si>
  <si>
    <t>Mariana González Morales</t>
  </si>
  <si>
    <t>Erika Magali Correa Riofrio</t>
  </si>
  <si>
    <t>PERIODICO “EL UNIVERSAL”</t>
  </si>
  <si>
    <t>Información calumniosa en el portal de internet del medio de comunicación denominado “el universal”</t>
  </si>
  <si>
    <t>3 de abril de 2025</t>
  </si>
  <si>
    <t>UT/SCG/PE/PEF/DATOPROTEGIDO/JL/NL/20/2025</t>
  </si>
  <si>
    <t>[DATO PROTEGIDO]
Cornelio Chávez Morales. </t>
  </si>
  <si>
    <t>Ernesto Camacho Ochoa, Magistrado de la Sala Regional Monterrey del Tribunal Electoral del Poder Judicial de la Federación y candidato para el mismo puesto de elección judicial</t>
  </si>
  <si>
    <t>Aproximadamente a las 17:00 horas del día 2 de abril de 2025, el denunciante, al navegar en diversas redes sociales, advirtió la difusión de publicaciones que captaron particularmente su atención. 
En dichas publicaciones se advierte la realización de actos de proselitismo electoral, los cuales fueron difundidos durante días y horas hábiles por parte de Ernesto Camacho Ochoa, Magistrado de la Sala Regional Monterrey del Tribunal Electoral del Poder Judicial de la Federación y candidato para el mismo puesto de elección judicial.</t>
  </si>
  <si>
    <t>SUP-REP-99/2025</t>
  </si>
  <si>
    <t>No disponible</t>
  </si>
  <si>
    <t>UT/SCG/PE/PEF/JERP/JL/VER/21/2025</t>
  </si>
  <si>
    <t xml:space="preserve">Leonardo Ramírez Mejia </t>
  </si>
  <si>
    <t>Jorge Eduardo Ruiz Pozos </t>
  </si>
  <si>
    <t>Rigoberto Riley Mata Villanueva, candidato a integral la Sala Regional Xalapa del Tribunal Electoral del Poder Judicial de la Federación.</t>
  </si>
  <si>
    <t>El 2 de abril de 2025, el Instituto de investigaciones Jurídicas de la Universidad Veracruzana, tuvo verificativo un acto publico que denomino "Conferencia 14 puntos de la elección judicial" llevado a cabo por el maestro Rigoberto Riley Mata Villanueva, candidato a integral la Sala Regional Xalapa del Tribunal Electoral del Poder Judicial de la Federación que constituye un acto de campaña.</t>
  </si>
  <si>
    <t>UT/SCG/PEVPG/PEF/DATOPROTEGIDO/CG/3/2025</t>
  </si>
  <si>
    <t>Zalma Elibeth Vicuña Cadena</t>
  </si>
  <si>
    <t>[DATO PROTEGIDO]
Dora Alicia Martínez Valero</t>
  </si>
  <si>
    <t>Diversos usuarios de redes sociales</t>
  </si>
  <si>
    <t>Queja presentada por [DATO PROTEGIDO]  en contra de las personas responsables de las publicaciones en diversas páginas en redes sociales que la violentan como mujer en uso de sus derechos político-electoral, presumiblemente constitutivas de violencia política contra las mujeres en razón de género.</t>
  </si>
  <si>
    <t>ACQyD-INE-19/2025</t>
  </si>
  <si>
    <t>PRIMERO. Es IMPROCEDENTE la adopción de medidas cautelares solicitadas, en términos y por las razones establecidas en el considerando SEXTO, INCISO B), FRACCIÓN I de la presente determinación.
SEGUNDO. Es PROCEDENTE la adopción de medidas cautelares solicitadas por la quejosa, en términos y por las razones establecidas en el considerando SEXTO, INCISO B), FRACCIÓN II de la presente determinación.
TERCERO. Es IMPROCEDENTE la adopción de medidas cautelares en su vertiente de tutela preventiva, en términos y por las razones establecida en el considerando SEXTO, INCISO C) de la presente determinación.</t>
  </si>
  <si>
    <t>Procedentes e improcedentes</t>
  </si>
  <si>
    <t>https://repositoriodocumental.ine.mx/xmlui/handle/123456789/182284</t>
  </si>
  <si>
    <t>UT/SCG/PEVPG/PEF/OAB/CG/4/2025</t>
  </si>
  <si>
    <t>Maribel Becerril Velázquez</t>
  </si>
  <si>
    <t>Olivia Aguirre Bonilla, por propio derecho y candidata a Ministra de la Suprema Corte de Justicia de la Nación.</t>
  </si>
  <si>
    <t>Luis Rubén Maldonado</t>
  </si>
  <si>
    <t>La denunciante refierepublicaciones  de diversas fotografías de índole privada.</t>
  </si>
  <si>
    <t>ACQyD-INE-18/2025</t>
  </si>
  <si>
    <t>PRIMERO. Se declara improcedente la adopción de la medida cautelar solicitada, en términos de los argumentos esgrimidos en el considerando QUINTO del presente acuerdo.</t>
  </si>
  <si>
    <t>Novena Sesión Extraordinaria Urgente</t>
  </si>
  <si>
    <t>https://repositoriodocumental.ine.mx/xmlui/handle/123456789/182256</t>
  </si>
  <si>
    <t>4 de abril de 2025</t>
  </si>
  <si>
    <t>UT/SCG/PE/PEF/JAE/JD05/COAH/22/2025</t>
  </si>
  <si>
    <t>Jaime Napoleón Báez García</t>
  </si>
  <si>
    <t>Jesús Alvarado Espinosa, candidato a Magistrado del Tribunal Colegiado de Circuito. </t>
  </si>
  <si>
    <t xml:space="preserve">Javier Nánez Pro, Candidato a Magistrado del Poder Legislativo a la Sala Monterrey del TEPJF. 
Quienes resulten responsables. </t>
  </si>
  <si>
    <t>Javier Nánez Pro, Candidato a Magistrado del Poder Legislativo a la Sala Monterrey del TEPJF  a comenzado su campaña electoral apropiándose de elementos como diseño, colores y frases relacionadas con el gobierno federal de MORENA, pues el candidato del poder legislativo intenta vincularse con el partido en el gobierno para generar una simpatía electoral que se encuentra prohibida.</t>
  </si>
  <si>
    <t>Difusión de propaganda electoral que hace referencias inequívocas de identidad a un partido o fuerza política.</t>
  </si>
  <si>
    <t>UT/SCG/PE/PEF/APG/JD12/CM/23/2025</t>
  </si>
  <si>
    <t>Alberto Pérez Gálvez</t>
  </si>
  <si>
    <t>Yasmin Esquivel Mosa, Candidata a Ministra de la SCJN. </t>
  </si>
  <si>
    <t>El 30 de marzo de 2025 a las 10:00 am dentro del auditorio del Tecnológico de Estudios Superiores de Ecatepec (TESE) se llevo a cabo el evento denominado "Diálogos por la transformación de la justicia en México," al que asistió Yasmin Esquivel Mosa, Candidata a Ministra de la SCJN, contraviniendo las reglas de imparcialidad y equidad en la contienda electoral. </t>
  </si>
  <si>
    <t>Participación en foros y debates</t>
  </si>
  <si>
    <t>ACQyD-INE-23/2025</t>
  </si>
  <si>
    <t>PRIMERO. Es improcedente la adopción de medidas cautelares solicitadas por la parte denunciante, respecto a los hechos analizados en el apartado A, numerales I, II y III, del considerando CUARTO, conforme a los argumentos ahí señalados.
SEGUNDO. Es improcedente la adopción de medidas cautelares solicitadas por la parte denunciante, en su vertiente de tutela preventiva, en los términos de los argumentos esgrimidos en el apartado B, del considerando CUARTO, del presente Acuerdo.</t>
  </si>
  <si>
    <t>Doceava sesión extraordinaria urgente</t>
  </si>
  <si>
    <t>https://repositoriodocumental.ine.mx/xmlui/handle/123456789/182351</t>
  </si>
  <si>
    <t>UT/SCG/PE/PEF/APG/JD12/CM/24/2025</t>
  </si>
  <si>
    <t>Ministra Loreta Ortiz Alfh, candidata a Ministra de la SCJN,
Ricardo Laguna Domínguez, candidato a Magistrado de Circuito en Materia Administrativa del Primer Circuito, 
Jessica Velázquez Torres, candidata a Jueza de Distrito en Materia administrativa en la CDMX, 
Diputado Víctor Hugo Romo Guerra del Congreso de la CDMX. </t>
  </si>
  <si>
    <t>El 30 de marzo de 2025 a las 10:00 am dentro del Sindicato Mexicano de Electricistas (SME) se llevo a cabo el evento denominado "Foro informativo sobre la elección de cargos del Poder Judicial" al que asistió Loreta Ortiz Alfh, Candidata a Ministra de la SCJN, contraviniendo las reglas de imparcialidad y equidad en la contienda electoral. </t>
  </si>
  <si>
    <t>ACQyD-INE-24/2025</t>
  </si>
  <si>
    <t xml:space="preserve">PRIMERO. Es procedente la adopción de medidas cautelares solicitadas, respecto del retiro de las publicaciones en donde se difundió el evento denominado “Foro Informativo sobre la elección de cargos del Poder Judicial” en términos de los argumentos esgrimidos en el inciso A., numeral I., del considerando CUARTO, del presente Acuerdo. En consecuencia, se ordena al Sindicato Mexicano de Electricistas y a la ministra de la Suprema Corte de Justicia de la Nación y candidata a dicho cargo Loretta Ortiz Ahlf que, en un plazo no mayor a seis horas, a partir de la notificación del presente acuerdo, procedan a la eliminación de las siguientes publicaciones, así como de cualquier otra plataforma electrónica o impresa en que se haya difundido dicho contenido, bajo su dominio, control o administración, debiendo informar de su cumplimiento, dentro de las doce horas siguientes a que eso ocurra. 
Ministra Loretta Ortiz Ahlf 
•	https://x.com/lorettaortiza/status/1906385649261031803/photo/1 
Sindicato Mexicano de Electricistas (SME)
•	https://www.youtube.com/watch?v=VlLhMIDMh2w
•	https://www.radiosme.org/ 
SEGUNDO. Es improcedente la adopción de medidas cautelares solicitadas por la parte denunciante, respecto a los hechos analizados en el inciso A, numerales II y III, del considerando CUARTO, conforme a los argumentos ahí señalados.
TERCERO. Es improcedente la adopción de medidas cautelares solicitadas por la parte denunciante en los términos de los argumentos esgrimidos en el inciso B, del considerando CUARTO, del presente Acuerdo.
CUARTO.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t>
  </si>
  <si>
    <t>https://repositoriodocumental.ine.mx/xmlui/handle/123456789/182350</t>
  </si>
  <si>
    <t>UT/SCG/PE/PEF/DALS/CG/25/2025</t>
  </si>
  <si>
    <t>Jhonathan René Durand Salas</t>
  </si>
  <si>
    <t>Diego Alberto López Salazar</t>
  </si>
  <si>
    <t>María Estela Ríos González, registrada como candidata a Ministra de la Suprema Corte de Justicia de la Nación</t>
  </si>
  <si>
    <t>El día 31 de marzo de 2025, en sus cuentas verificadas de Instagram, Facebook y TikTok, la candidata difundió un video propagandístico como parte de su campaña para integrar la SCJN. 
En dicho video se escucha la voz del ex presidente Andrés Manuel López Obrador, quien expresa: "Pero además ya ha trabajado con NOSOTROS desde hace un poco más de 20 años" 
Se presentan fotografías de la candidata junto al expresidente, y el video concluye con la diapositiva: "¡La Abogada del Presidente AMLO, tu ministral" "Vota por el 26 en tu boleta este primero de junio""</t>
  </si>
  <si>
    <t>UT/SCG/PEVPG/PEF/CARR/JL/OAX/5/2025</t>
  </si>
  <si>
    <t xml:space="preserve">Jose Oscar Guzman García </t>
  </si>
  <si>
    <t>Cristina Aurora Rivera Ramos, candidata a Magistrada en Materia Civil y Administrativa del Décimo Tercer Circuito, con sede en el Estado de Oaxaca</t>
  </si>
  <si>
    <t>La denunciante refiere  la presunta comisión de actos que podrían constituir violencia política en razón de género por la colocación de un espectacular con su imagen.</t>
  </si>
  <si>
    <t>ACQyD-INE-20/2025</t>
  </si>
  <si>
    <t>https://repositoriodocumental.ine.mx/xmlui/handle/123456789/182285</t>
  </si>
  <si>
    <t>UT/SCG/PE/PEF/GVT/CG/26/2025</t>
  </si>
  <si>
    <t xml:space="preserve">Gonzalo Vilchis Torres </t>
  </si>
  <si>
    <t>Guillermo Arroyo Cruz, presidente del Tribunal de Justicia Administrativa del Estado de Morelos.</t>
  </si>
  <si>
    <t>En el perfil público del denunciado, durante el horario laboral, se observaron manifestaciones a favor de dos candidatas. Estas expresiones incluyeron la difusión de publicaciones proselitistas mediante su página personal, la cual cuenta con aproximadamente 5,000 seguidores.
El funcionario público denunciado vulnera los principios lectorales al incidir en la elección del Tribunal de Disciplina posicionándose como funcionario conocido a nivel nacional dado su carácter representante del Tribunal de Justicia Administrativa, posicionando en horario laboral en el mismo perfil de la red social en el que difunde actividades laborales su favoritismo por la candidata Fany Lorena Jiménez Aguirre, candidata a integrar al Tribunal de Disciplina Judicial.</t>
  </si>
  <si>
    <t>ACQyD-INE-21/2025</t>
  </si>
  <si>
    <t>PRIMERO. Es improcedente la adopción de medidas cautelares, de conformidad con los argumentos esgrimidos en el considerando CUARTO, numeral III, del presente Acuerdo. 
SEGUNDO. Es improcedente la adopción de medidas cautelares, en su vertiente de tutela preventiva, de conformidad con los argumentos esgrimidos en el considerando CUARTO, numeral IV, del presente Acuerdo. 
TERCERO. Se hace un exhorto a Guillermo Arroyo Cruz, magistrado presidente del Tribunal de Justicia Administrativa del estado de Morelos, a ajustar sus actos y conductas, en todo momento, a los principios de imparcialidad y neutralidad a los que constitucionalmente está obligado, a fin de no afectar la equidad en la contienda electoral en el marco del proceso extraordinario para la elección de integrantes del Poder Judicial de la Federación, en términos de los argumentos esgrimidos en la parte final del considerando CUARTO, numeral VI, de la presente resolución.</t>
  </si>
  <si>
    <t>Décima Sesión extraordinaria urgente</t>
  </si>
  <si>
    <t>https://repositoriodocumental.ine.mx/xmlui/handle/123456789/182286</t>
  </si>
  <si>
    <t>7 de abril de 2025</t>
  </si>
  <si>
    <t>UT/SCG/PE/PEF/DATOPROTEGIDO/JD12/CM/27/2025</t>
  </si>
  <si>
    <t>[DATO PROTEGIDO] 
Jesús Iván Santander Vélez </t>
  </si>
  <si>
    <t>María Guadalupe Vázquez Orozco, Secretaria General de acuerdos en la SRE Monterrey, candidata para Magistrada de la SRE Monterrey. </t>
  </si>
  <si>
    <t>El denunciante, al navegar por diversas redes sociales, observó la difusión de múltiples publicaciones que, presuntamente, constituyen actos de proselitismo electoral. Dichas publicaciones habrían sido realizadas durante el horario laboral por María Guadalupe Vázquez Orozco, quien actualmente se postula como candidata a Magistrada de la Sala Regional Especializada de Monterrey.</t>
  </si>
  <si>
    <t>UT/SCG/PE/PEF/DATOPROTEGIDO/JD12/CM/28/2025</t>
  </si>
  <si>
    <t>Claudia Valle Aguilasocho, Magistrada de la SRE Monterrey, Candidata para Sala Superior. </t>
  </si>
  <si>
    <t>El denunciante, al navegar por diversas redes sociales, advirtió la difusión de múltiples publicaciones en las que se observa la realización de actos de proselitismo electoral. Estas publicaciones habrían sido difundidas durante el horario laboral por la Magistrada Claudia Valle Aguilasocho, quien actualmente se desempeña en la Sala Regional Especializada de Monterrey y es aspirante a integrar la Sala Superior del Tribunal Electoral del Poder Judicial de la Federación (TEPJF).</t>
  </si>
  <si>
    <t>SUP-REP-102/2025</t>
  </si>
  <si>
    <t>UT/SCG/PEVPG/PEF/BEAR/JL/AGS/6/2025</t>
  </si>
  <si>
    <t>Beatriz Eugenia Álvarez Rodríguez, candidata al cargo de magistrada.</t>
  </si>
  <si>
    <t xml:space="preserve"> José Luis Morales Peña, director de radio universal en Aguascalientes, y conductor del programa de radio "La mexicana" </t>
  </si>
  <si>
    <t>La denunciante refiere la presunta comisión actos constitutivos de VPMRG, cometidos en su contra, derivado de señalamientos realizados en su contra en un programa de radio. </t>
  </si>
  <si>
    <t>SUP-REP-84/2025</t>
  </si>
  <si>
    <t>30/04/2025</t>
  </si>
  <si>
    <t>UT/SCG/PEVPG/PEF/JMAB/JD08/OAX/7/2025</t>
  </si>
  <si>
    <t>Ángelo Fernando Cerda Ponce</t>
  </si>
  <si>
    <t xml:space="preserve">Jessica Maribel Arango Bravo, candidata al cargo de jueza de distrito en materia mercantil. </t>
  </si>
  <si>
    <t>Quien resulte responsable.</t>
  </si>
  <si>
    <t>La denunciante refiere publicaciones en diversos perfiles de la red social Facebook, en las que presuntamente se denosta a la quejosa al hacer acusaciones falsas y difamatorias, lo que presumiblemente es constitutivo de violencia política contra las mujeres en razón de género.</t>
  </si>
  <si>
    <t>UT/SCG/PEVPG/PEF/ABG/JL/MICH/8/2025</t>
  </si>
  <si>
    <t xml:space="preserve">Alicia Becerra Gómez y Ana Luisa Gómez Ibarra, candidatas a Juezas de Distrito mixto en el Estado de Michoacán. </t>
  </si>
  <si>
    <t xml:space="preserve">Sergio Santamaría Chamú, Juez primero de Distrito en el Estado de Michoacán </t>
  </si>
  <si>
    <t>El hecho de que desde que el denunciado tuvo conocimiento de las candidaturas de las denunciantes ha realizado una serie de conductas que a juicio de las mismas son presuntamente constitutivas de violencia política contra las mujeres en razón de género.</t>
  </si>
  <si>
    <t>UT/SCG/PEVPG/PEF/BRJ/JL/OAX/9/2025</t>
  </si>
  <si>
    <t>Berenice Ramírez Jiménez, candidata a Magistrada de 
circuito en materia civil y administrativa</t>
  </si>
  <si>
    <t>Queja presentada por Berenice Ramírez Jiménez en contra de las personas responsables de las publicaciones en diversas páginas en redes sociales donde sin pruebas le atribuyen la realización de delitos electorales y otros delitos diversos, presumiblemente constitutivas de violencia política contra las mujeres en razón de género.</t>
  </si>
  <si>
    <t>14 de abril de 2025</t>
  </si>
  <si>
    <t>UT/SCG/PE/PEF/DATOPROTEGIDO/JL/NL/29/2025</t>
  </si>
  <si>
    <t>[DATO PROTEGIDO]
Cornelio Chávez Morales</t>
  </si>
  <si>
    <t>Eusebia González González, Persona candidata a Magistrada de Sala Regional del Tribunal Electoral del Poder Judicial de la Federación</t>
  </si>
  <si>
    <t>Con fecha 7 de abril de 2025, el denunciante tuvo conocimiento, a través de la navegación en diversas redes sociales, de una publicación en la que se observa la posible realización de actos de proselitismo electoral por parte de Eusebia González González, candidata a Magistrada de Sala Regional del Tribunal Electoral del Poder Judicial de la Federación. En dicha publicación se advierte el uso indebido de recursos públicos con fines de promoción personalizada, lo cual podría constituir una infracción a la normativa electoral vigente.</t>
  </si>
  <si>
    <t>UT/SCG/PE/PEF/DATOPROTEGIDO/JL/NL/30/2025</t>
  </si>
  <si>
    <t>Alfonso Roiz Elizondo, Candidato a Magistrado de Sala Regional del Tribunal Electoral del Poder Judicial de la Federación</t>
  </si>
  <si>
    <t>Aproximadamente a las 13:00 horas del día 11 de abril de 2025, el denunciante, mientras navegaba por diversas redes sociales, advirtió la circulación de publicaciones difundidas por el denunciado a través de diversas plataformas digitales, principalmente de Instagram, con contenido de naturaleza electoral. Entre dicho material, destaca la imagen de una boleta electoral alterada que simula la papeleta oficial que será utilizada durante la próxima jornada electoral. Esta boleta aparece marcada con una preferencia explícita hacia la candidatura de Alfonso Roiz Elizondo, Candidato a Magistrado de Sala Regional del Tribunal Electoral del Poder Judicial de la Federación.
Adicionalmente, en las publicaciones se emplean emblemas, colores institucionales y frases comúnmente asociadas con dependencias del Poder Judicial de la Federación, lo cual podría generar una percepción errónea entre la ciudadanía al sugerir un vínculo institucional inexistente. Esta representación puede inducir a confusión al electorado respecto a la imparcialidad e independencia de dicha institución frente al proceso electoral.</t>
  </si>
  <si>
    <t>UT/SCG/PE/PEF/DATOPROTEGIDO/JL/NL/31/2025</t>
  </si>
  <si>
    <t xml:space="preserve"> Jhonathan René Durand Salas</t>
  </si>
  <si>
    <t>Sergio Díaz Rendón, Candidato a Magistrado de Sala Regional del Tribunal Electoral del Poder Judicial de la Federación</t>
  </si>
  <si>
    <t>Aproximadamente a las diez de la mañana del día 11 de abril de 2025, el denunciante, mientras navegaba por diversas redes sociales, identificó la difusión de publicaciones en las que se observó el uso no autorizado de material audiovisual perteneciente a televisoras haciendo una promoción indebida de la imagen de Sergio Díaz Rendón, Candidato a Magistrado de Sala Regional del Tribunal Electoral del Poder Judicial de la Federación con fines electorales, a través de la utilización de contenidos audiovisuales con derechos reservados. De manera destacada, se detectó el uso explícito del logotipo del Canal 5, propiedad de la empresa Televisa, lo que refuerza la sospecha de un uso indebido de material protegido.</t>
  </si>
  <si>
    <t>UT/SCG/PE/PEF/DATOPROTEGIDO/JL/NL/32/2025</t>
  </si>
  <si>
    <t>Ernesto Camacho Ochoa, Magistrado de la Sala Regional Monterrey y 4TV Guanajuato, Candidato a Magistrado de Sala Regional del Tribunal Electoral del Poder Judicial de la Federación</t>
  </si>
  <si>
    <t xml:space="preserve">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ciudadano Ernesto Camacho Ochoa, quien se desempeña como Magistrado de la Sala Regional Monterrey y, además, figura como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t>
  </si>
  <si>
    <t>SUP-REP-86/2025</t>
  </si>
  <si>
    <t>http://www.te.gob.mx/EE/SUP/2025/REP/86/SUP_2025_REP_86-1611771.pdf</t>
  </si>
  <si>
    <t>UT/SCG/PE/PEF/DATOPROTEGIDO/JL/NL/33/2025</t>
  </si>
  <si>
    <t>Ricardo Arturo Castillo candidato a Magistrado de Sala Regional del Tribunal Electoral del Poder Judicial de la Federación</t>
  </si>
  <si>
    <t>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Ricardo Arturo Castillo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el candidato se observa de manera clara que se encuentra al interior de las instalaciones de la Sala Regional Monterrey —órgano jurisdiccional al que está adscrito—, específicamente en lo que parece ser su oficina, como se puede advertir por la disposición del escritorio y otros elementos visibles en la grabación. Esto refuerza la presunción de que el contenido fue grabado y difundido en un contexto laboral y dentro de las instalaciones oficiales del Tribunal.</t>
  </si>
  <si>
    <t>SUP-REP-85/2025</t>
  </si>
  <si>
    <t>UT/SCG/PE/PEF/DATOPROTEGIDO/JL/NL/34/2025</t>
  </si>
  <si>
    <t>María Guadalupe Vázquez Orozco, Candidata a Magistratura de Sala Regional del Tribunal Electoral del Poder Judicial de la Federación</t>
  </si>
  <si>
    <t xml:space="preserve">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 María Guadalupe Vázquez Orozco, Candidata a Magistratura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la candidata se observa de manera clara que se encuentra al interior de las instalaciones de la Sala Regional Monterrey, órgano jurisdiccional al que está adscrita, específicamente en las que se aprecia una de las paredes del recinto, lo que permite corroborar materialmente el uso de un inmueble oficial.
</t>
  </si>
  <si>
    <t>UT/SCG/PE/PEF/IOPM/JD05/MICH/35/2025</t>
  </si>
  <si>
    <t>Isidro Omar Paz Martínez</t>
  </si>
  <si>
    <t>Jasmín Esquivel Mossa, Candidata a Ministra de la SCJN</t>
  </si>
  <si>
    <t>El día 12 de abril de 2025, el denunciante, al revisar la red social Facebook, identificó la página denominada “Justicia SIN barreras”. Al analizar la sección de “Transparencia de la página”, advirtió que se había contratado publicidad pagada en beneficio de la Ministra de la Suprema Corte de Justicia de la Nación, Yasmín Esquivel Mossa, quien actualmente también es candidata para continuar en dicho cargo.
Este hecho sugiere un posible uso de recursos con fines de promoción personal durante el proceso de selección, lo cual podría generar condiciones de inequidad frente a otras personas candidatas. Asimismo, plantea dudas sobre el papel que juegan las plataformas digitales en los procesos electorales, particularmente en lo que respecta a la equidad y transparencia de la contienda.</t>
  </si>
  <si>
    <t>Contratación de propaganda en redes sociales e/o internet.</t>
  </si>
  <si>
    <t>ACQyD-INE-25/2025</t>
  </si>
  <si>
    <t>PRIMERO. Es improcedente la adopción de medidas cautelares solicitadas, respecto del retiro de las publicaciones denunciadas realizadas en el perfil Justicia sin Barreras de la red social Facebook, en favor de Yasmín Esquivel Mossa, candidata al cargo de Ministra de la Suprema Corte de Justicia de la Nación, en términos de los argumentos esgrimidos en el apartado A del considerando CUARTO, del presente Acuerdo. 
SEGUNDO. Es improcedente la adopción de medidas cautelares en su vertiente de tutela preventiva, solicitadas por la parte denunciante en los términos de los argumentos esgrimidos en el inciso B, del considerando CUARTO, del presente Acuerdo.</t>
  </si>
  <si>
    <t>Treceava sesión extraordinaria urgente</t>
  </si>
  <si>
    <t>https://repositoriodocumental.ine.mx/xmlui/handle/123456789/182653</t>
  </si>
  <si>
    <t>UT/SCG/PE/PEF/IOPM/JD05/MICH/36/2025</t>
  </si>
  <si>
    <t>Ingrid de los Ángeles Tapia Gutiérrez, Candidata a Ministra de la SCJN</t>
  </si>
  <si>
    <t>El denunciante, el 12 de abril de 2025 al revisar la red social Facebook, identificó la página denominada -Amigos de Toro Burgos con la Ministra-, en la cual se observa, de la información disponible en la sección de Transparencia de la página la contratación de publicidad pagada en beneficio de Ingrid de los Ángeles Tapia Gutiérrez, Candidata a Ministra de la Suprema Corte de Justicia de la Nación, evidenciando un uso de recursos para promover su candidatura, generando inequidad en la contienda e incertidumbre respecto al papel que desempeñan las plataformas digitales en el proceso electoral.</t>
  </si>
  <si>
    <t>ACQyD-INE-26/2025</t>
  </si>
  <si>
    <t>PRIMERO. Es procedente la adopción de medidas cautelares solicitadas, respecto del retiro de las publicaciones denunciadas realizadas en el perfil Amigos de toro Burgos con la Ministra de la red social Facebook, en favor de Ingrid de los Ángeles Tapia Gutiérrez,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todas las publicaciones pagadas para ser pautadas por el usuario “Amigos de toro Burgos con la Ministra”, en beneficio de Ingrid de los Ángeles Tapia Gutiérrez, candidata al cargo de Ministra de la Suprema Corte de Justicia de la Nación. 
De igual forma, se instruye a la Unidad Técnica de lo Contencioso Electoral que, en caso de advertir publicaciones pagadas o pautadas con contenido similar en el perfil Amigos de toro Burgos con la Ministra de la red social Facebook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procedente la adopción de medidas cautelares en su vertiente de tutela preventiva, solicitadas por la parte denunciante en los términos de los argumentos esgrimidos en el inciso B, del considerando CUARTO, del presente Acuerdo. 
.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</si>
  <si>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https://repositoriodocumental.ine.mx/xmlui/handle/123456789/182654</t>
  </si>
  <si>
    <t>15 de abril de 2025</t>
  </si>
  <si>
    <t>UT/SCG/PE/PEF/RAGP/CG/37/2025</t>
  </si>
  <si>
    <t>Rosario Anet Guerrero Padilla</t>
  </si>
  <si>
    <t>Isaac de Paz González, candidato a Ministro de la Suprema Corte de Justicia de la Nación</t>
  </si>
  <si>
    <t>La denunciante refiere la presunta a difusión de propaganda electoral que hace referencias inequívocas de identidad a un partido o fuerza política en el marco del Proceso Electoral Extraordinario para la elección de diversos cargos del Poder Judicial de la Federación 2024-2025.</t>
  </si>
  <si>
    <t>UT/SCG/PEVPG/PEF/YRV/CG/10/2025</t>
  </si>
  <si>
    <t xml:space="preserve">Yolanda Romero Vázquez, Candidata a Magistrada Federal del Segundo circuito. </t>
  </si>
  <si>
    <t>Zyanya Aylin Cárdens Munguía</t>
  </si>
  <si>
    <t>Publicaciones realizadas en redes sociales en donde se critica el desempeño de su cargo llamándola corrupta, machista, maltratadora, vende sentencias y enemiga de las mujeres.</t>
  </si>
  <si>
    <t>SUP-REP-101/2025</t>
  </si>
  <si>
    <t>7 de mayo de 2025</t>
  </si>
  <si>
    <t xml:space="preserve">http://www.te.gob.mx/EE/SUP/2025/REP/101/SUP_2025_REP_101-1608778.pdf </t>
  </si>
  <si>
    <t>16 de abril de 2025</t>
  </si>
  <si>
    <t>UT/SCG/PE/PEF/DATOPROTEGIDO/JL/NL/38/2025</t>
  </si>
  <si>
    <t>SUP-REP-100/2025</t>
  </si>
  <si>
    <t>30 de abril</t>
  </si>
  <si>
    <t>Confirma</t>
  </si>
  <si>
    <t>21 de abril de 2025</t>
  </si>
  <si>
    <t>UT/SCG/PE/PEF/GGS/JD10/PUE/39/2025</t>
  </si>
  <si>
    <t xml:space="preserve">Gerardo González Soto </t>
  </si>
  <si>
    <t>Meme Yamel Contreras Abraham y Christopher Álvarez Ibarra.</t>
  </si>
  <si>
    <t>El pasado 18 de abril se presentó en vivo a través de la red social YouTube, un maratón de entrevistas de los que la denunciante califica como "principales aspirantes a convertiste en ministros de la SCJN"
La actividad denunciada genera un posicionamiento diferenciado en la opinión pública de las personas aspirantes a un cargo tan relevante como lo es el de Ministro/a de la Suprema Corte, pues las entrevistas aunque se presenten como ejercicios periodísticos, pueden contener elementos de propaganda si están dirigidos a posicionar a determinados candidatos sobre todo si se realiza en un contexto de campaña electoral y no se garantiza la imparcialidad o el equilibrio en las participaciones, si bien YouTube es una plataforma de libre expresión, los canales que difunden contenido electoral deben observar el principio de neutralidad e imparcialidad, sobre todo cuando se presentan como medios informativos.</t>
  </si>
  <si>
    <t>UT/SCG/PE/PEF/LBG/CG/41/2025</t>
  </si>
  <si>
    <t>UT/SCG/PE/PEF/LBG/CG/40/2025</t>
  </si>
  <si>
    <t>Lenia Batres Guadarrama, candidata a Ministra de la Suprema Corte de Justicia de la Nación</t>
  </si>
  <si>
    <t>Sergio Danilo Pancardo</t>
  </si>
  <si>
    <t>El 20 de abril de 2025, aproximadamente a las 18:44 horas, la persona denunciada tuvo conocimiento de una publicación en la red social Facebook, en la que un tercero —con quien afirma no tener relación alguna— señaló haberla acompañado en el Kiosko del Centro de Tlalpan durante el primer día de campaña. Dicha publicación se realizó en un contexto electoral y se le etiquetó directamente, generando la apariencia de una participación conjunta en actividades proselitistas. En virtud de esta situación, y con el fin de deslindarse de cualquier interpretación errónea, la persona denunciante manifiesta su decisión de desistirse de los hechos inicialmente narrados.</t>
  </si>
  <si>
    <t>ACQyD-INE-27/2025</t>
  </si>
  <si>
    <t>PRIMERO. Es improcedente la adopción de medidas cautelares solicitadas por la parte denunciante, respecto a los hechos analizados en el considerando CUARTO, conforme a los argumentos ahí señalados.</t>
  </si>
  <si>
    <t>https://repositoriodocumental.ine.mx/xmlui/handle/123456789/182655</t>
  </si>
  <si>
    <t xml:space="preserve">Acumulado </t>
  </si>
  <si>
    <t>UT/SCG/PE/PEF/AADR/JL/JAL/42/2025</t>
  </si>
  <si>
    <t>Abraham Amiud Dávila Rodríguez, Candidato a Ministro de la Suprema Corte de la Nación</t>
  </si>
  <si>
    <t>Medio de comunicación "El Heraldo de México o Heraldo Media Group así como al C. Sergio Gracia", </t>
  </si>
  <si>
    <t>El día 21 de abril de 2025, el denunciado tuvo conocimiento que hace aproximadamente cuatro días, se publicó en el medio de comunicación o portal informativo conocido como EL HERALDO DE MÉXICO y/o HERALDO MEDIA GROUP diversa información con la supuesta finalidad de dar a conocerlo como candidato a ministro de la Suprema Corte de Justicia de la Nación, sin embargo, dicha publicación viola el principio de equidad en contienda, provoca desinformación electoral y usando indebidamente su nombre e identidad.</t>
  </si>
  <si>
    <t>UT/SCG/PE/PEF/LBG/CG/43/2025</t>
  </si>
  <si>
    <t>Redes sociales a nombre de MORENA</t>
  </si>
  <si>
    <t>El 20 de abril de 2025, aproximadamente a las 20:00 horas, la denunciante tuvo conocimiento de publicaciones en las redes sociales TikTok y en X (antes Twitter), bajo cuentas con las que no tiene relación alguna, en las que se han realizado expresiones relacionadas con la elección del próximo 1 de junio de 2025, en torno al Proceso Electoral Extraordinario del Poder Judicial de la Federación 2024-2025, alusivas a la candidatura que ostenta.</t>
  </si>
  <si>
    <t>22 de abril de 2025</t>
  </si>
  <si>
    <t>UT/SCG/PE/PEF/CEOM/CG/44/2025</t>
  </si>
  <si>
    <t xml:space="preserve">Vista de la Unidad Técnica de Fiscalización (UTF) enviada a traves del oficio INE/UTF/DRN/9521/2025. 
Carlos Enrique Odriozola Mariscal, candidato a Ministro de la SCJN. </t>
  </si>
  <si>
    <t xml:space="preserve">Jaime Allier Campuzano
Yasmín Esquivel Mossa
Loretta Ortiz Ahlf, 
Todos candidatos a Ministros de la SCJN. </t>
  </si>
  <si>
    <t>La Unidad Técnica de Fiscalización, mediante el oficio número INE/UTF/DRN/9521/2025, remitió una vista a la Unidad Técnica de lo Contencioso Electoral derivado de la presunta comisión de irregularidades relacionadas con el uso indebido de propaganda electoral durante eventos masivos, relacionados con Jaime Allier Campuzano, Yasmín Esquivel Mossa y Loretta Ortiz Ahlf, candidatos a Ministros de la SCJN.
Dichos eventos se habrían llevado a cabo sin la participación ni invitación de otras personas candidatas, lo que podría constituir una vulneración al principio de equidad en la contienda electoral. Asimismo, se advierte una posible vinculación o filiación partidista, así como llamados explícitos al voto a favor de personas candidatas a distintos cargos de elección popular.
Adicionalmente, se denunció la asistencia de personas servidoras públicas del Gobierno Estatal, lo cual podría implicar una contravención a las disposiciones normativas que regulan la imparcialidad en el uso de recursos públicos durante los procesos electorales.</t>
  </si>
  <si>
    <t>UT/SCG/PE/PEF/MRR/CG/88/2025</t>
  </si>
  <si>
    <t>UT/SCG/PE/PEF/MRR/CG/45/2025</t>
  </si>
  <si>
    <t>Martin Ramírez Ramírez</t>
  </si>
  <si>
    <t>Lenia Batres Guadarrama, candidata a Ministra de la Suprema Corte de Justicia de la Nación (SCJN)</t>
  </si>
  <si>
    <t>El pasado 1 de abril de 2025, la ministra de la Suprema Corte de Justicia de la Nación, Lenia Batres Guadarrama, encabezó un evento de carácter evidentemente proselitista y de promoción personalizada en las instalaciones del Instituto Tecnológico de Chihuahua (ITCH), institución pública de educación superior, como se advierte de su propia publicación en la red social Facebook, acompañada de un comunicado con el encabezado "Lenia Batres, La Ministra del Pueblo", en la cual refirió lo siguiente:
"Desde Chihuahua, Chihuahua. Hoy platicamos con vecinos y con la comunidad del Instituto Tecnológico de Chihuahua. Magnífica jornada."
Dicho acto no se trató de una intervención académica, sino de un acto de proselitismo en el que la persona denunciada formuló propuestas relacionadas con el acceso a la justicia y manifestaciones para posicionarse políticamente y difundir su perfil como aspirante a un cargo jurisdiccional en el contexto del PEEPJF 2024- 2025, excediendo los límites de una participación meramente académica.</t>
  </si>
  <si>
    <t>ACQyD-INE-31/2025</t>
  </si>
  <si>
    <t>PRIMERO. Es improcedente la adopción de medidas cautelares solicitadas por la parte denunciante, respecto a los hechos analizados en el considerando CUARTO, apartados I, II, incisos A y C, y III conforme a los argumentos ahí señalados.
SEGUNDO. Es procedente la adopción de medidas cautelares solicitadas, respecto del retiro de las publicaciones realizadas por Lenia Batres Guadarrama, en términos de los argumentos esgrimidos en el considerando CUARTO, apartado II, inciso B, del presente Acuerdo. En consecuencia, se ordena a la ministra de la Suprema Corte de Justicia de la Nación y candidata a dicho cargo, Lenia Batres Guadarrama que, en un plazo no mayor a seis horas, a partir de la notificación del presente acuerdo, procedan a la eliminación de las siguientes publicaciones, así como de cualquier otra plataforma electrónica en que se hayan difundido dichos contenidos, bajo su dominio, control o administración, debiendo informar de su cumplimiento, dentro de las doce horas siguientes a que eso ocurra.
Lenia Batres Guadarrama 
•	https://www.facebook.com/LeniaBatres1/posts/pfbid0miQqJJaTTGvCrS461hQJLFdyTBAgC2Z7EZZR5ALWWybQSGtGc1k7PcZBkiaC9K9wl
•	https://www.facebook.com/photo?fbid=1240511550974719&amp;set=pcb.12405 19424307265
•	https://www.facebook.com/photo?fbid=1240512327641308&amp;set=pcb.12405 19424307265
•	https://www.facebook.com/LeniaBatres1/posts/pfbid038N7o3jrdSyeybkr2dKFknvX5mHbJtY9hph6U6qhrTHZ7eRQDBEsopW3Uvkoo3t8kl
•	https://www.facebook.com/photo?fbid=1235807791445095&amp;set=pb.100050476569876.-2207520000&amp;type=3
TERCERO. Es procedente la adopción de medidas cautelares en su vertiente de tutela preventiva, solicitadas por la parte denunciante en los términos de los argumentos esgrimidos en el considerando CUARTO, apartado IV, del presente Acuerdo.
CUARTO. Se ordena a Lenia Batres Guadarrama se sirva conducir su actuar a los principios de legalidad, imparcialidad y equidad, particularmente, para que se abstenga de realizar posicionamientos personales que constituyan actos de proselitismo, o que traspasen al ámbito del proceso comicial, que transgredan los principios de imparcialidad, neutralidad y equidad en la contienda, en el marco del actual proceso electoral extraordinario que se encuentra en desarrollo, en eventos institucionales a los cuales acuda en su calidad de ministra de la SCJN.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</si>
  <si>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Quinceava sesión extraordinaria urgente</t>
  </si>
  <si>
    <t xml:space="preserve">https://repositoriodocumental.ine.mx/xmlui/handle/123456789/182754
</t>
  </si>
  <si>
    <t>SUP-REP-115/2025</t>
  </si>
  <si>
    <t xml:space="preserve">Revoca </t>
  </si>
  <si>
    <t>UT/SCG/PE/PEF/JEBA/CG/46/2025</t>
  </si>
  <si>
    <t>Jessica Esther Bardales Arredondo</t>
  </si>
  <si>
    <t>Sergio Aldo Lamas Torres, candidato a magistrado de circuito en materia civil.</t>
  </si>
  <si>
    <t>En la red social "X" (anteriormente conocida como Twitter), el perfil del ciudadano Sergio Aldo Lamas Torres, identificado bajo los nombres de usuario "checolamasi" y "Sergio Lamas", se presenta públicamente como "candidato a magistrado de circuito en materia civil", lo cual se refleja tanto en su foto de portada como en su imagen de perfil. En dicho espacio digital, se ha observado de manera reiterada y constante la difusión de contenidos en apoyo a la ciudadana Fabiana Estrada Mena, quien actualmente es candidata a Ministra de la Suprema Corte de Justicia de la Nación. Esta actividad evidencia que el referido candidato está promoviendo públicamente a otra aspirante a un cargo dentro del Poder Judicial, lo que podría tener implicaciones en términos de imparcialidad o uso de plataformas personales para la promoción de terceros en procesos institucionales.</t>
  </si>
  <si>
    <t>SUP-REP-103/2025</t>
  </si>
  <si>
    <t>http://www.te.gob.mx/EE/SUP/2025/REP/103/SUP_2025_REP_103-1609635.pdf</t>
  </si>
  <si>
    <t>UT/SCG/PE/PEF/RAR/JD11/VER/47/2025</t>
  </si>
  <si>
    <t>Rigoberto Almanza Rico, en calidad de candidato a Juez de Distrito Especializado en Materia Laboral por el Distrito Electoral 01, en el Estado de Tabasco</t>
  </si>
  <si>
    <t>Luis Fernando Morales Zebadúa, candidato a Juez de Distrito especializado en Materia Laboral por el Distrito 01, en el Estado de Tabasco</t>
  </si>
  <si>
    <t>En diversas fechas, a través de estaciones de radio y/o canales de televisión y/o páginas de medios digitales, se transmitieron promocionales en los que el ciudadano Luis Fernando Morales Zebadúa, realizó manifestaciones que constituyen probables actos anticipados de campaña, actualizándose con ello una sobreexposición a medios, que puede constituir una adquisición de tiempo en radio y televisión realizado de manera sistemática que favorece de manera directa su candidatura a Juez de Distrito especializado en Materia Laboral por el Distrito 01, en el Estado de Tabasco.</t>
  </si>
  <si>
    <t>SUP-REP-151/2025</t>
  </si>
  <si>
    <t>UT/SCG/PEVPG/PEF/DATOPROTEGIDO/CG/17/2025</t>
  </si>
  <si>
    <t>UT/SCG/PEVPG/PEF/DATOPROTEGIDO/CG/11/2025</t>
  </si>
  <si>
    <t>[DATO PROTEGIDO]
Magda Zulema Mosri Gutiérrez, candidata al cargo de ministra de la SCJN. </t>
  </si>
  <si>
    <t>La denunciante refiere la presunta comisión actos constitutivos de VPMRG, cometidos en su contra, derivado de señalamientos realizados mediante diversas plataformas de redes sociales. </t>
  </si>
  <si>
    <t>ACQyD-INE-30/2025</t>
  </si>
  <si>
    <t>PRIMERO. Se declara IMPROCEDENTE la adopción de medidas cautelares solicitadas, en términos y por las razones establecidas en el considerando SEXTO, fracción I, de la presente determinación
SEGUNDO. Es PROCEDENTE la adopción de medidas cautelares solicitadas por la quejosa en los términos y por las razones establecidas en el considerando SEXTO, fracción II, de la presente determinación.
TERCERO. Es IMPROCEDENTE la adopción de medidas cautelares en su vertiente de tutela preventiva, en términos y por las razones establecida en el considerando SEXTO, fracción III, de la presente determinación.</t>
  </si>
  <si>
    <t>https://repositoriodocumental.ine.mx/xmlui/handle/123456789/182753</t>
  </si>
  <si>
    <t>23 de abril de 2025</t>
  </si>
  <si>
    <t>UT/SCG/PE/PEF/JACA/CG/48/2025</t>
  </si>
  <si>
    <t>Jesús Alejandro Conteras Alvarado</t>
  </si>
  <si>
    <t>Empresa que se ostenta públicamente como Algoritmo 1, 
Ángel Mario García Guerra, candidato a Ministro de la Suprema Corte de Justicia de la Nación y quien resulte responsable. </t>
  </si>
  <si>
    <t>El denunciante refiere que el 31 de marzo de 2025, en el perfil de la red social Facebook de la persona moral Algoritmo se publicó una encuesta relativa a las supuestas preferencias de las candidaturas relativas a la elección del Poder Judicial, de igual forma el C. Ángel Mario García Guerra, candidato a Ministro de la Suprema Corte de Justicia de la Nación difundió la encuesta realizada por Algoritmo en sus perfiles de las redes sociales denominadas lnstagram y Facebook.</t>
  </si>
  <si>
    <t>UT/SCG/PE/PEF/MRTV/JL/SLP/49/2025</t>
  </si>
  <si>
    <t>Mauricio Rafael Tayabas Vázquez</t>
  </si>
  <si>
    <t>Partido político MORENA y/o quien resulte responsable</t>
  </si>
  <si>
    <t xml:space="preserve">La persona denunciante refiere diversas pintas de bardas en las que los colores utilizados son iguales al del partido político MORENA, lo que se presume que el partido antes señalado, fue quien ordenó y autorizó las pintas, promoviendo la participación ciudadana para que ejerza su sufragio en la elección de las personas Juzgadoras que han de integrar el Poder Judicial federal y local. </t>
  </si>
  <si>
    <t xml:space="preserve">Propaganda electoral en equipamiento urbano </t>
  </si>
  <si>
    <t>24 de abril de 2025</t>
  </si>
  <si>
    <t>UT/SCG/PE/PEF/DSA/JD26/EDOMEX/57/2025</t>
  </si>
  <si>
    <t>UT/SCG/PE/PEF/FJJJ/CG/50/2025</t>
  </si>
  <si>
    <t>Francisco Javier Jiménez Jurado, candidato a magistrado electoral por la Quinta Circunscripción Electoral del Tribunal Electoral del Poder Judicial de la Federación , Sala Toluca.</t>
  </si>
  <si>
    <t>Facultad de Derecho de la Universidad Autónoma de México. </t>
  </si>
  <si>
    <t>La Facultad de Derecho de la Universidad Autónoma de México organizo un evento denominado: "Congreso Nacional de Derecho Judicial: Formación
Aspirantes a Ministras, Ministros, Magistradas, Magistrados, Juezas y Jueces del Poder Judicial en México.” , los días 24, 25 y 28 de abril de 2025 al que el denunciante no fue invitado por ninguno de los medios señalados (correo electrónico y/o teléfono) la invitación respectiva, siendo solamente convocados y asistiendo, las candidatas y los candidatos siguientes: 
Jueves 24 de abril de 2025:
• David Alejandro Avante Juárez, Aspirante a Magistrado Electoral del Fuero Federal, a las 14:00 horas.
• Leticia Victoria Tavira, Aspirante a Magistrado Electoral del Fuero Federal, a las 15:35 horas.
• Amado Andrés Lozano, Bautista, Aspirante a Magistradó Electoral del Fuero Federal, a las 09 :1 O horas.
Viernes 25 de abril de 2025:
• Erika García Pérez, Aspirante a Magistrado Electoral del Fuero Federal, a las 7:10 horas.
• Mayra Elizabeth López Hernández, Aspirante a Magistrado Electoral del Fuero Federal, a las 7:35 horas.
• Ornar Hernández Esquive!, Aspirante a Magistrado Electoral del Fuero Federal, a las 9:10 horas.
Se observa que no fueron invitados la totalidad de las candidaturas, ni mucho menos participó el cincuenta por ciento de ellas.</t>
  </si>
  <si>
    <t>25 de abril de 2025</t>
  </si>
  <si>
    <t>UT/SCG/PE/PEF/GRP/JD04/MICH//51/2025</t>
  </si>
  <si>
    <t>German Ruiz Partida</t>
  </si>
  <si>
    <t>Ariadna Camacho Contreras, Candidata a Magistrada del Tribunal de Disciplina del Poder Judicial de la Federación; 
del sitio web denominado "POLITICO MX";
 y /0 cualquier otra persona física o moral contratada por la propia Ariadna Camacho Contreras o por interpósita persona, para servicios de publicidad en las redes sociales denominadas Facebook, Instagram Y X.</t>
  </si>
  <si>
    <t>El 9 de abril de 2025, la candidata a Magistrada del Tribunal de Disciplina Judicial, Ariadna Camacho Contreras, compartió en sus redes sociales una publicación originalmente emitida por la persona moral Político MX. Se presume que dicha entidad fue contratada por la candidata, ya sea de manera directa o a través de terceros, con el propósito de realizar propaganda electoral. Esta publicación fue posteriormente difundida y amplificada en distintas plataformas digitales, alcanzando una amplia visibilidad y siendo reenviada por múltiples usuarios.</t>
  </si>
  <si>
    <t>ACQyD-INE-28/2025</t>
  </si>
  <si>
    <t>PRIMERO. Es improcedente la adopción de medidas cautelares por cuanto hace a las publicaciones alojadas en los enlaces electrónicos siguientes, en términos de los argumentos esgrimidos en el apartado A del considerando CUARTO, del presente Acuerdo:
1.	https://www.facebook.com/61573500338884/posts/122126683526783344/?rdid=cfTHj8kBRnN7ZzAQ#
2.	https://x.com/politicomx/status/1910049967760171179?s=48
SEGUNDO. Es procedente la adopción de medidas cautelares solicitadas, respecto del retiro de las publicaciones denunciadas alojadas en los enlaces electrónicos siguientes, en términos de los argumentos esgrimidos en el apartado B del considerando CUARTO, del presente Acuerdo:
1.	https://www.facebook.com/story.php?story_fbid=1240336870796201&amp;id=100044596982117&amp;mibextid=wwXlfr&amp;rdid=D8wqTNyOXHdpYdNe
2.	https://www.instagram.com/p/DIPMqSTRXYQ/?igsh=MW1hM2hrZDNqem5ueQ%3D%3D&amp;img_index=3
En consecuencia, se ordena a Casa Editorial y de Contenido Político MX, S.A. de C.V. (Político Mx) y META PLATFORMS, INC. (FACEBOOK) que, en un plazo no mayor a seis horas, a partir de la notificación del presente acuerdo, procedan a la eliminación de las publicaciones que fueron pagadas para ser pautadas por el usuario “Político Mx”, en beneficio de Ariadna Camacho Contreras, candidata a Magistrada del Tribunal de Disciplina Judicial, del Poder Judicial de la Federación, referidas en el presente punto de acuerdo.
De igual forma, se instruye a la Unidad Técnica de lo Contencioso Electoral que, en caso de advertir publicaciones pagadas o pautadas con contenido similar en la página de Facebook, o el perfil de Instagram, del usuario Político Mx, se realicen las acciones tendentes para que META PLATFORMS, INC (FACEBOOK) elimine el contenido que se encuentre vinculado a las pautas denunciadas, en un plazo no mayor de seis horas, a partir de la notificación del acuerdo por el que advierta las publicaciones promocionadas.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</si>
  <si>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Catorceava sesión extraordinaria urgente</t>
  </si>
  <si>
    <t>https://repositoriodocumental.ine.mx/xmlui/handle/123456789/182739</t>
  </si>
  <si>
    <t>UT/SCG/PE/PEF/MMS/CG/52/2025</t>
  </si>
  <si>
    <t xml:space="preserve">Miriam Martínez sanchez </t>
  </si>
  <si>
    <t>Meme Yamel Contreras Abraham y Christopher Álvarez Ibarra</t>
  </si>
  <si>
    <t>Previo al inicio de las campañas del Proceso Electoral Extraordinario para la Elección de Diversos Cargos del Poder Judicial de la Federación 2024-2025, la youtuber Meme Yamel Contreras Abraham y el señor Christopher Álvarez Ibarra realizaron y publicaron, a través de su "canal", entrevistas al candidato a Ministro de la Suprema Corte de Justicia de la Nación, Isaac de Paz.
La denunciante señala la presunta contratación de los servicios de Meme Yamel Contreras Abraham y Christopher Álvarez Ibarra, con el objetivo de aprovechar la fama del canal para realizar y difundir diversas entrevistas, buscando así alcanzar a un público más amplio. Esta estrategia podría explicar la mejora en la producción de los contenidos publicados en dicho canal.</t>
  </si>
  <si>
    <t>UT/SCG/PEVPG/PEF/DATOPROTEGIDO/CG/12/2025</t>
  </si>
  <si>
    <t>[DATO PROTEGIDO] 
Mariela Rodríguez García</t>
  </si>
  <si>
    <t>Cindy Alejandra Lara Gomez</t>
  </si>
  <si>
    <t>La denunciada funge como servidora pública, como secretaria particular de juez de distrito en el segundo tribunal laboral federal de asuntos individuales con sede en Coatzacoalcos, publicó los días diecisiete y dieciocho de abril del año en curso, en su cuenta de la red social X (antes Twitter) @Ale_Lara_Gomez, diversas manifestaciones que, a decir de la parte quejosa, podrían constituir entre otras cuestiones, violencia política contra las mujeres en razón de género.</t>
  </si>
  <si>
    <t>ACQyD-INE-33/2025</t>
  </si>
  <si>
    <t>18va SEU</t>
  </si>
  <si>
    <t xml:space="preserve">https://repositoriodocumental.ine.mx/xmlui/handle/123456789/183157
</t>
  </si>
  <si>
    <t>28 de abril de 2025</t>
  </si>
  <si>
    <t>UT/SCG/PE/PEF/KYGA/JD01/BC/53/2025</t>
  </si>
  <si>
    <t>Karen Yareli García Arizaga, ciudadana y candidata al cargo de Jueza de Distrito de la Especialidad en Materia Laboral del Circuito Judicial 15 en Baja California.</t>
  </si>
  <si>
    <t>Sergio Racil Lopez Gonzalez</t>
  </si>
  <si>
    <t>Durante el periodo de campañas previo al 1 de junio de 2025, la persona denunciada ha difundido material propagandístico consistente imágenes incluidas en el perfil de su red social facebook y en folletos impresos que utilizan las expresiones "VOTA 1 DE JUNIO" y "ministros, magistrados y jueces del nuevo poder judicial", acompañados del color guinda, notoriamente identificado con el partido político MORENA, en detrimento del principio de individualidad en el sufragio para cargos judiciales, afectando la percepción de la ciudadanía y quebrantando la naturaleza del proceso.
El diseño gráfico, los colores empleados y el mensaje transmitido constituyen un acto de propaganda electoral indebida, contrario a los principios de imparcialidad, independencia y equidad que deben regir en un proceso de elección judicial, en donde las postulaciones son ciudadanas e individuales, sin afiliación ni promoción partidista permitida.</t>
  </si>
  <si>
    <t>UT/SCG/PE/PEF/DATOPROTEGIDO/CG/54/2025</t>
  </si>
  <si>
    <t>[DATO PROTEGIDO] 
Pasquale Andrea Cirelli</t>
  </si>
  <si>
    <t>Luis Enrique García de la Mora, candidato a Magistrado de Circuito en Materia Administrativa en el Distrito 3 Benito Juárez y Alvaro Obregón. 
ADN40, canal noticioso de Televisión Azteca. En su Transmisión de Televisión abierta y restringida a través de Sky y Totalplay
Plataformas digitales tales como: PrimeVideo, Channels, Amazon Alexa, Roku, Directv go, apple tv, samgsung tv plus.
Redes sociales x, youtube.</t>
  </si>
  <si>
    <t>El pasado viernes 25 de abril de 2025, aproximadamente a las 21:15 horas, el canal ADN40, medio noticioso de Televisión Azteca con cobertura en la Ciudad de México, transmitió, dentro del programa "ADN Noticias en Vivo con Hannia Novel", un reportaje en el que se incluyó una entrevista a diversas personas, entre ellas al candidato Luis Enrique García de la Mora.
La finalidad aparente de su participación era conocer su opinión crítica respecto a la propuesta de reforma a la Ley Federal de Telecomunicaciones presentada por la Presidenta Claudia Sheinbaum. Sin embargo, de manera artificiosa, se dio espacio en televisión abierta a un candidato a magistrado de circuito en materia administrativa, situación que resulta improcedente.
El reportaje abordaba un tema eminentemente técnico en materia de telecomunicaciones, por lo que no se justificaba la inclusión de la opinión de una persona que actualmente participa en un proceso de designación judicial. La participación del candidato carecía, por tanto, de fundamento técnico y respondía a intereses ajenos a la naturaleza del contenido informativo, lo que evidencia una utilización indebida de los medios de comunicación en perjuicio de la imparcialidad que debe prevalecer en este tipo de espacios.</t>
  </si>
  <si>
    <t>UT/SCG/PE/PEF/DATOPROTEGIDO/JD09/CHIS/55/2025</t>
  </si>
  <si>
    <t>[DATO PROTEGIDO] 
Edgar Antonio Sanchez Moranchel</t>
  </si>
  <si>
    <t>Fabiana Estrada Tena actualmente candidata a Ministra de la Suprema Corte de Justicia de la Nación (SCJN)
Facultad Libre de Derecho de Chiapas</t>
  </si>
  <si>
    <t>El 24 de abril de 2025, la candidata a Ministra de la SCJN, Fabiana Estrada Tena acudió a la Facultad Libre de Derecho de Chiapas, para impartir un foro
en el cual expresó sus propuestas de campaña y su visión sobre la impartición de justicia en el país.
El evento no fue anunciado en redes sociales y tampoco existe rastro de su publicación en los perfiles de la candidata Fabiana Estrada Tena ni en la cuenta oficial de Facultad Libre de Derecho de Chiapas.</t>
  </si>
  <si>
    <t>ACQyD-INE-29/2025</t>
  </si>
  <si>
    <t>PRIMERO. Es procedente la adopción de medidas cautelares en su vertiente de tutela preventiva, solicitadas por la parte denunciante en los términos de los argumentos esgrimidos en el numeral III, apartado A del considerando CUARTO, del presente Acuerdo. 
SEGUNDO. Se ordena a la Facultad Libre de Derecho de Chiapas que, durante la etapa de campaña, periodo de veda electoral y hasta la conclusión de la jornada electoral del Proceso Electoral Extraordinario para la elección de diversos cargos del Poder Judicial de la Federación 2024-2025, se abstenga de organizar este tipo de eventos unipersonales, o bien, que se ajusten a los criterios de equidad establecidos en el acuerdo INE/CG334/2025. 
TERCERO. Conforme a los argumentos señalados en el apartado B, del numeral III, del considerando CUARTO, del presente Acuerdo, se ordena a la Facultad Libre de Derecho de Chiapas que, de manera inmediata y en un plazo que no podrá exceder de seis horas, contadas a partir de la notificación correspondiente, eliminen o retiren la publicación alusiva a la cancelación del evento en el que participaría Lenia Barres Guadarrama el dos de mayo del presente año, visible en el enlace https://www.facebook.com/story.php?story_fbid=1101389302017537&amp;id=1000643 94331401&amp;rdid=2WWaEDOAtGGkTicD#, así como cualquier otra publicación relacionada con el contenido alusivo a la celebración y/o cancelación del evento de mérito, de la red social Facebook y de aquellas redes sociales, bajo su administración o titularidad, en las que se hubiera difundido.
Debiendo informar dentro de un plazo que no podrá exceder de las doce horas siguientes, el cumplimiento a lo anterior. 
De igual forma, se instruye a la Unidad Técnica de lo Contencioso Electoral que, en caso de advertir publicaciones con contenido similar en la página de Facebook, se realicen las acciones tendentes para que Meta Platforms, Inc (Facebook) elimine el contenido que se encuentre vinculado al material denunciado, en un plazo no mayor de seis horas, a partir de la notificación del acuerdo por el que advierta las publicaciones.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</si>
  <si>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 xml:space="preserve">https://repositoriodocumental.ine.mx/xmlui/handle/123456789/182752
</t>
  </si>
  <si>
    <t>UT/SCG/PEVPG/PEF/MGJ/JL/JAL/13/2025</t>
  </si>
  <si>
    <t>No presentado</t>
  </si>
  <si>
    <t>Magaly García Jiménez</t>
  </si>
  <si>
    <t>Rodrigo Escobar Garduño y quien resulte responsable.</t>
  </si>
  <si>
    <t>Queja presentada por Magaly García Jiménez en contra Rodrigo Escobar Garduño propietarios de diversas cuentas de la red social X donde se postearon publicaciones, así como quien resulte responsable de la investigación de las publicaciones en la red social X, que contienen expresiones con micromachismo, denigrantes, sarcásticas y misóginas en contra de la candidata Denny Martínez Ramírez, presumiblemente constitutivas de violencia política contra las mujeres en razón de género</t>
  </si>
  <si>
    <t>29 de abril de 2025</t>
  </si>
  <si>
    <t>UT/SCG/PE/PEF/GRSL/CG/56/2025</t>
  </si>
  <si>
    <t>Yasmín Esquivel Mossa, quien a la vez funge como candidata al mismo cargo en el proceso electoral federal extraordinario para la renovación de distintos cargos del Poder Judicial de la Federación, (ii) así como del Sindicato Nacional de Trabajadores Mineros, Metalúrgicos y Similares de la República Mexicana.</t>
  </si>
  <si>
    <t>El 23 de abril de 2025, la candidata a Ministra de la SCJN, Yasmín Esquivel Mossa anunció en sus redes sociales que se había reunido con el Sindicato Nacional de Trabajadores Mineros, Metalúrgicos y Similares de la República Mexicana, el cual la habría invitado con el propósito de que expusiera sus inquietudes y compartir visiones sobre una justicia más equitativa y cercana, además de que en este evento, dijo, refrendó su compromiso con todas y todos los trabajadores del país. El evento en cuestión se celebró en el "Teatro 11 de ubicado en avenida Doctor Vértiz número 668, Colonia Narvarte, Alcaldía Benito Juárez en la Ciudad de México. Dicho evento fue publicado en el perfil de las diversas redes sociales (X, Instagram y Facebook), de la candidata Yasmín Esquivel Mossa.</t>
  </si>
  <si>
    <t>ACQyD-INE-32/2025</t>
  </si>
  <si>
    <t>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solicitadas por la parte denunciante en los términos de los argumentos esgrimidos en el inciso B, del considerando CUARTO, del presente Acuerdo, en relación con la solicitud de retiro de una nota periodística.</t>
  </si>
  <si>
    <t>Dieciseisava sesión extraordinaria urgente</t>
  </si>
  <si>
    <t>https://repositoriodocumental.ine.mx/xmlui/handle/123456789/182873</t>
  </si>
  <si>
    <t>David Salgado Arteaga, Candidato a Magistrado de Circuito en Materia Civil en el Distrito Judicial Electoral número 1</t>
  </si>
  <si>
    <t>Universidad Autónoma del Estado de México, 
la Facultad de Derecho de la Universidad Autónoma de México, así como de 
Fernando Leopoldo González Núñez y
 Manuel Montes de Oca Colín candidatos a Magistraturas de Tribunales Colegiados de Circuito del Estado de México. </t>
  </si>
  <si>
    <t>Se advierte la denuncia en contra de la Universidad Autónoma del Estado de México, la Facultad de Derecho de la Universidad Autónoma de México, así como de Fernando Leopoldo González Núñez y Manuel Montes de Oca Colín candidatos a Magistraturas de Tribunales Colegiados de Circuito, denunciando la presunta violación de la equidad e imparcialidad en la contienda respecto de la convocatoria al evento denominado "Congreso Nacional de Derecho Judicial para aspirantes a Ministras y Ministros, Magistradas y Magistrados, Juezas y Jueces del Poder Judicial en México" celebrado por la Universidad Autónoma de México, en el cual participaron Fernando Leopoldo González Núñez y Manuel Montes de Oca Colín evento del cual el recurrente alega no se cumplió con lo establecido en el acuerdo INE/CG334/2025 al no haber invitado a la totalidad de candidaturas postuladas al cargo de magistraturas, ni haber asistido al menos la mitad de las candidaturas registradas, por lo que se actualizaría la omisión de reportar gastos en tiempo real, rechazar la aportación de un ente prohibido, no obstante lo anterior, para que esta autoridad pueda ejercer su facultad fiscalizadora es requisito sine qua non demostrar que la conducta infractora principal denunciada (violación a los principios de la equidad e imparcialidad en la contienda) se acredite, lo que sucederá hasta que esa autoridad administrativa electoral competente resuelva lo conducente.</t>
  </si>
  <si>
    <t>UT/SCG/PE/PEF/GRSL/CG/63/2025</t>
  </si>
  <si>
    <t>UT/SCG/PE/PEF/AYSM/CG/58/2025</t>
  </si>
  <si>
    <t>Alma Yareni Sánchez Moreno</t>
  </si>
  <si>
    <t>Lenia Batres Guadarrama, candidata al cargo de Ministra de la Suprema Corte de Justicia de la Nación; 
el Consejero Político Estatal de Morena en Querétaro Luis Alberto Reyes Juárez, y;
 la Diputada Federal, Antares Guadalupe Vázquez Alatorre</t>
  </si>
  <si>
    <t xml:space="preserve">El día 4 de abril de 2025, la ciudadana Lenia Batres Guadarrama, Ministra de la Suprema Corte de Justicia de la Nación y candidata para el mismo cargo, asistió a un acto de campaña llevado a cabo en el Jardín Zenea, ubicado en la ciudad de Querétaro, Querétaro. Dicho evento fue organizado por el ciudadano Luis Alberto Reyes Juárez, quien funge como Consejero Político Estatal de Morena en la entidad.
La asistencia de Lenia Batres Guadarrama a un acto promovido por un partido político o por integrantes del mismo puede constituir una posible infracción a la normatividad electoral vigente, en la medida en que dicha participación podría vulnerar los principios de equidad en la contienda electoral que rigen los procesos democráticos.
De lo anterior, se desprende que el C. Luis Alberto Reyes Juárez tuvo una participación directa en la organización del evento. </t>
  </si>
  <si>
    <t>SUP-REP-152/2025</t>
  </si>
  <si>
    <t>UT/SCG/PE/PEF/DATOPROTEGIDO/JLE/CM/59/2025</t>
  </si>
  <si>
    <t>[DATO PROTEGIDO] 
Jesús Iván Santander Velez</t>
  </si>
  <si>
    <t>Víctor Montoya Avala Candidato Para Magistrado de Sala Regional Monterrey en la elección Judicial</t>
  </si>
  <si>
    <t>En la semana de inicio de las campañas, el denunciante, al navegar por diversas redes sociales, advirtió que el candidato acudió a dos programas sin que se garantizaran condiciones de equidad, ya que no se invitó a la totalidad de las candidaturas. Se considera que esta situación vulnera la imparcialidad en la contienda electoral.</t>
  </si>
  <si>
    <t>UT/SCG/PE/PEF/DATOPROTEGIDO/JLE/CM/60/2025</t>
  </si>
  <si>
    <t>Sergio Diaz Rendón, Candidato Para Magistrado de Sala Regional Monterrey en la elección Judicial</t>
  </si>
  <si>
    <t>En la semana de inicio de las campañas, el denunciante, al navegar por diversas redes sociales, advirtió la realización de actos de proselitismo electoral en la Universidad Autónoma de Coahuila (UAdeC), específicamente en la biblioteca de dicha institución. Además, observó la elaboración de videos con contenido propagandístico en las instalaciones del Tribunal Electoral del Estado de Coahuila (TEEC), lo cual podría constituir un uso indebido de recursos públicos con fines electorales, ya que las oficinas de los entes públicos no deben ser utilizadas como espacios para la difusión de propaganda electoral.</t>
  </si>
  <si>
    <t>UT/SCG/PE/PEF/DATOPROTEGIDO/JLE/CM/61/2025</t>
  </si>
  <si>
    <t>María de los Ángeles Guzmán García, Consejera del Info Nuevo León y Candidata Para Magistrada de Sala Regional Monterrey en la elección Judicial</t>
  </si>
  <si>
    <t>Es el caso que, en la semana de arranque de las candidaturas, el suscrito, al navegar por diversas redes sociales, advirtió la realización de actos de proselitismo electoral en oficinas públicas, tales como el INFONL, el Congreso del Estado de Nuevo León y la Universidad Autónoma de Coahuila (UAdeC). En dichos espacios se grabaron y difundieron videos con contenido de propaganda electoral, lo que implica un posible uso indebido de recursos públicos con fines proselitistas, toda vez que las instalaciones de los entes públicos no deben ser utilizadas para la realización o difusión de propaganda electoral.</t>
  </si>
  <si>
    <t>SUP-REP-113/2025</t>
  </si>
  <si>
    <t>UT/SCG/PE/PEF/DATOPROTEGIDO/JLE/CM/62/2025</t>
  </si>
  <si>
    <t>Eusebia Gonzalez Gonzalez, Candidata Para Magistrada de Sala Regional Monterrey en la elección Judicial</t>
  </si>
  <si>
    <t>En la semana de arranque de las candidaturas, el denunciante, al navegar por diversas redes sociales, advirtió la difusión de actos de proselitismo electoral realizados en oficinas públicas del Estado de Nuevo León. En los videos observados, el candidato hace uso de instalaciones a las que tiene acceso por el cargo que actualmente ostenta, con fines de propaganda electoral. Lo anterior podría constituir un uso indebido de recursos públicos para obtener beneficios en el proceso electoral, en contravención del principio de equidad, ya que las oficinas de los entes públicos no deben ser utilizadas como espacios para la promoción de candidaturas.</t>
  </si>
  <si>
    <t>SUP-REP-112/2025</t>
  </si>
  <si>
    <t>UT/SCG/PEVPG/PEF/BVRS/JL/ZAC/14/2025</t>
  </si>
  <si>
    <t>Bárbara Valeria Rosas Sifuentes, candidata a jueza de distrito de competencia mixta, por el vigésimo tercer circuito distrito judicial</t>
  </si>
  <si>
    <t>María del Carmen López Fabián , jueza titular del juzgado cuarto de distrito centro auxiliar de la novena región y candidata al referido cargo en el actual proceso electoral extraordinario 2024-2025</t>
  </si>
  <si>
    <t>Actos y expresiones que dañan su dignidad con el fin de obstaculizar el ejercicio de sus derechos político-electorales y que constituyen violencia política contra las mujeres en razón de género.</t>
  </si>
  <si>
    <t>SUP-REP-110/2025</t>
  </si>
  <si>
    <t>2 de mayo de 2025</t>
  </si>
  <si>
    <t>Lenia Batres Guadarrama, Ministra de la SCJN y Candidata para el mismo cargo. </t>
  </si>
  <si>
    <t>La diputada Antares Vázquez, del partido Morena, fue señalada por promover la candidatura de Lenia Batres Guadarrama mediante la distribución de propaganda electoral impresa. Utilizó como pretexto la difusión de la elección del Poder Judicial que se celebrará el 1 de junio de 2025. La diputada publicó en su cuenta de la red social X imágenes donde aparece una mujer sosteniendo folletos con propaganda a favor de Batres Guadarrama, en los que se le identifica como "La ministra del pueblo", con diseño y colores asociados a Morena. Posteriormente, estas imágenes fueron eliminadas de su cuenta. La situación sugiere un uso indebido de recursos públicos y una vulneración a los principios de imparcialidad y neutralidad electoral.</t>
  </si>
  <si>
    <t>3 de mayo de 2025</t>
  </si>
  <si>
    <t>UT/SCG/PE/PEF/AHC/CG/64/2025</t>
  </si>
  <si>
    <t>Vista de la Unidad Técnica de Fiscalización (UTF)
Andrea Hernández Camacho</t>
  </si>
  <si>
    <t>Gabriel Humberto Sepúlveda Ramírez y de Julio César Merino Enríquez, ambos candidatos a Magistrados Civiles del Tribunal Superior de Justicia del Estado de Chihuahua
Hugo Molina Martínez, Magistrado del Tribunal Estatal Electoral de Chihuahua; y Socorro Roxana García Moreno, Magistrada del Tribunal Estatal Electoral de Chihuahua</t>
  </si>
  <si>
    <t>La Unidad Técnica de Fiscalización del Instituto Nacional Electoral da vista a la UTCE a través del oficio INE/UTF/DRN/10913/2025 con un escrito de queja en el que la denunciante refiere que Julio César Merino Enríquez y Gabriel Humberto Sepúlveda Ramírez, candidatos a una magistratura civil del Tribunal Superior de Justicia, aparecen junto con Hugo Melina Martínez y Socorro Roxana García Moreno en promocionales del Tribunal Estatal Electoral de Chihuahua, difundidos en televisión y redes sociales desde el 7 de noviembre de 2023. Dicho video, titulado Spot 2023, se encuentra pautado dentro de los tiempos del Estado asignados a las autoridades electorales y está disponible en el Portal de Promocionales de Radio y Televisión del INE, correspondiente tanto al Primer Periodo Ordinario de 2025 como al periodo de campaña del proceso electoral extraordinario local del poder judicial iniciado el 30 de marzo de 2025.</t>
  </si>
  <si>
    <t>SUP-REP-134/2025</t>
  </si>
  <si>
    <t>UT/SCG/PEVPG/PEF/DAMV/CG/15/2025</t>
  </si>
  <si>
    <t>Dora Alicia Martínez Valero, candidata al cargo de ministra de la SCJN. </t>
  </si>
  <si>
    <t xml:space="preserve">La denunciante refiere la presunta comisión actos constitutivos de VPMRG, cometidos en su contra, derivado de señalamientos realizados mediante medios digitales y diversas plataformas de redes sociales. </t>
  </si>
  <si>
    <t>ACQyD-INE-38/2025</t>
  </si>
  <si>
    <t>PRIMERO. Es IMPROCEDENTE la adopción de medidas cautelares solicitadas, en términos y por las razones establecidas en el considerando SEXTO, INCISO B), FRACCIÓN I de la presente determinación.
SEGUNDO. Es PROCEDENTE la adopción de medidas cautelares solicitadas por la quejosa, en términos y por las razones establecidas en el considerando SEXTO, INCISO B), FRACCIÓN II de la presente determinación.</t>
  </si>
  <si>
    <t>https://repositoriodocumental.ine.mx/xmlui/handle/123456789/183162</t>
  </si>
  <si>
    <t>UT/SCG/PEVPG/PEF/INTO/CG/16/2025</t>
  </si>
  <si>
    <t>Ingrid Nelly Terán Olguín, candidata al cargo de Jueza de Distrito Especializada en Materia Laboral.</t>
  </si>
  <si>
    <t> Mirna Elena Reyes Tapia.</t>
  </si>
  <si>
    <t>La denunciante refiere la presunta comisión actos constitutivos de VPMRG, cometidos en su contra, derivado una publicación realizada mediante redes sociales. </t>
  </si>
  <si>
    <t>Cesar Mario Gutiérrez Priego, candidato al 
cargo de Ministro de la Suprema Corte de Justicia de la Nación
Quien resulte responsable. </t>
  </si>
  <si>
    <t>[DATO PROTEGIDO] 
Magda Zulema Mosri Gutiérrez, candidata al cargo de Ministra de la SCJN</t>
  </si>
  <si>
    <t>Acuerdo Previo ACQyD Procedente</t>
  </si>
  <si>
    <t>UT/SCG/PE/PEF/GRSL/CG/65/2025</t>
  </si>
  <si>
    <t>Emplazado</t>
  </si>
  <si>
    <t>Yasmin Esquivel Mossa, Ministra de la SCJN y candidata para el mismo cargo 
y el  Sindicato Nacional de Trabajadores del Seguro Social Sección V</t>
  </si>
  <si>
    <t>El 3 de mayo de 2025, la candidata a Ministra de la Suprema Corte de Justicia de la Nación (SCJN), Yasmín Esquivel Mossa, publicó en su cuenta de Instagram que sostuvo un encuentro en Tlalnepantla para dialogar sobre el futuro del Poder Judicial, destacando temas como independencia, equidad y servicio público. El evento se llevó a cabo en las instalaciones del Sindicato Nacional de Trabajadores del Seguro Social, Sección V, ubicado en Cuitláhuac 35, Colonia San Javier, Tlalnepantla de Baz, Estado de México. No se advierte que otras candidaturas hayan sido invitadas o que hayan participado al menos el 50% de ellas, lo que sugiere que se trató de un evento organizado únicamente en beneficio de la candidata Yasmín Esquivel Mossa.</t>
  </si>
  <si>
    <t>ACQyD-INE-39/2025</t>
  </si>
  <si>
    <t>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en su vertiente de tutela preventiva, en los términos de los argumentos esgrimidos en el inciso B, del considerando CUARTO, del presente Acuerdo.</t>
  </si>
  <si>
    <t>Diecinueveava sesión extraordinaria urgente</t>
  </si>
  <si>
    <t>https://repositoriodocumental.ine.mx/xmlui/handle/123456789/183289</t>
  </si>
  <si>
    <t xml:space="preserve">UT/SCG/PE/PEF/CPLL/CG/66/2025
</t>
  </si>
  <si>
    <t>Derivado de Cierre de CA de VPG 
Carmen Patricia López Valle</t>
  </si>
  <si>
    <t>Gilberto de Guzmán Bátiz García y Colectivo “Mujeres Unidas por la Transparencia de Mérida”.</t>
  </si>
  <si>
    <t>En atención al PUNTO SEXTO. Del Cuaderno de Antecedentes UT/SCG/CA/CPLL/CG/96/2025: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</si>
  <si>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UT/SCG/PE/PEF/CPLL/CG/67/2025
</t>
  </si>
  <si>
    <t>Gilberto Guzmán Bátiz Garcia,Cámara Nacional de la Industria de la Transformación (CANACINTRA) de Puebla, y quien resulte responsable</t>
  </si>
  <si>
    <t>En atención al PUNTO SEXTO. 
Del Cuaderno de Antecedentes UT/SCG/CA/CPLL/CG/99/2025: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</si>
  <si>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UT/SCG/PE/PEF/CPLL/CG/68/2025
</t>
  </si>
  <si>
    <t>Gilberto de Guzmán Bátiz García y CANACO SERVYTUR Campeche.</t>
  </si>
  <si>
    <t>En atención al PUNTO SEXTO. 
Del Cuaderno de Antecedentes UT/SCG/CA/CPLL/CG/95/2025: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</si>
  <si>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ACQyD-INE-40/2025</t>
  </si>
  <si>
    <t>PRIMERO. Es improcedente la adopción de medidas cautelares solicitadas, respecto del retiro de las publicaciones en donde se difundió el evento denunciado en términos de los argumentos esgrimidos en el apartado A, del considerando CUARTO, del presente Acuerdo.
SEGUNDO. Es improcedente la adopción de medidas cautelares solicitadas por la parte denunciante, en su vertiente de tutela preventiva, en términos de los argumentos esgrimidos en el apartado B, del considerando CUARTO, del presente Acuerdo.</t>
  </si>
  <si>
    <t>https://repositoriodocumental.ine.mx/xmlui/handle/123456789/183290</t>
  </si>
  <si>
    <t xml:space="preserve">UT/SCG/PE/PEF/CPLL/CG/69/2025
</t>
  </si>
  <si>
    <t>Gilberto De Guzmán Bátiz García y/o Gilberto Bátiz García y la Barra De Litigación Oral Penal De Puebla</t>
  </si>
  <si>
    <t>En atención al PUNTO SEXTO. 
Del Cuaderno de Antecedentes UT/SCG/CA/CPLL/CG/101/2025: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</si>
  <si>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UT/SCG/PE/PEF/CPLL/CG/70/2025
</t>
  </si>
  <si>
    <t>Gilberto De Guzman Bátiz García y/o Gilberto Bátiz Garcia y Kibernus.</t>
  </si>
  <si>
    <t>En atención al PUNTO SEXTO. 
Del Cuaderno de Antecedentes UT/SCG/CA/CPLL/CG/102/2025: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</si>
  <si>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UT/SCG/PE/PEF/CPLL/CG/71/2025
</t>
  </si>
  <si>
    <t>Gilberto Guzmán Bátiz Garcia, Club Rotario Tlaxcala y quien resulte responsable</t>
  </si>
  <si>
    <t>En atención al PUNTO SEXTO. 
Del Cuaderno de Antecedentes UT/SCG/CA/CPLL/CG/100/2025: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</si>
  <si>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Pendiente</t>
  </si>
  <si>
    <t xml:space="preserve">UT/SCG/PE/PEF/CPLL/CG/72/2025
</t>
  </si>
  <si>
    <t>Gilberto de Guzmán Bátiz García y/o Gilberto Bátiz García y empresarias y empresarios de Chihuahua.</t>
  </si>
  <si>
    <t>En atención al PUNTO SEXTO. 
Del Cuaderno de Antecedentes UT/SCG/CA/CPLL/CG/104/2025: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</si>
  <si>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ACQyD-INE-41/2025</t>
  </si>
  <si>
    <t>PRIMERO. Es improcedente la adopción de medidas cautelares solicitadas por la parte denunciante, respecto a los hechos analizados en el apartado A, del considerando CUARTO, conforme a los argumentos ahí señalados.
SEGUNDO. Es improcedente la adopción de medidas cautelares solicitadas por la parte denunciante, en su vertiente de tutela preventiva, en términos de los argumentos esgrimidos en el apartado B, del considerando CUARTO, del presente Acuerdo.</t>
  </si>
  <si>
    <t>https://repositoriodocumental.ine.mx/xmlui/handle/123456789/183291</t>
  </si>
  <si>
    <t xml:space="preserve">UT/SCG/PE/PEF/MMS/CG/73/2025
</t>
  </si>
  <si>
    <t>Miriam Martínez Sánchez </t>
  </si>
  <si>
    <t xml:space="preserve">Conductor, Ernesto Lozano.
Relámpago Producciones S. de R.L. de C.V.
Raymundo Espinoza Hernández, Candidato a Ministro de la SCJN. 
Federico Anaya Gallardo, Candidato a Ministro de la SCJN. 
Isaac de Paz González, Candidato a Ministro de la SCJN. 
Luis Rafael Hernández Palacios Mirón,Candidato a Ministro de la SCJN.  </t>
  </si>
  <si>
    <t xml:space="preserve">La denunciante refiere que los candidatos mencionados en las entrevistas —Raymundo Espinoza Hernández, Luis Rafael Hernández Palacios, Federico Anaya Gallardo e Isaac de La Paz González— podrían haber contratado los servicios de Ernesto Ledezma Arronte y de la empresa Relámpago Producciones S. de R.L. de C.V., con el propósito de aprovechar el reconocimiento y alcance del canal para la realización y difusión de entrevistas. Esta estrategia les habría permitido proyectar sus mensajes a una audiencia más amplia, capitalizando la credibilidad y el posicionamiento mediático del medio en cuestión para el Proceso Electoral en curso. </t>
  </si>
  <si>
    <t xml:space="preserve">UT/SCG/PE/PEF/EBMS/CG/74/2025
</t>
  </si>
  <si>
    <t>Elizabeth Berenice Muñoz Sánchez</t>
  </si>
  <si>
    <t>Ixel Mendoza Aragón, en su calidad de candidata a magistrada de la Sala Regional Ciudad de México y quienes resulten responsables. </t>
  </si>
  <si>
    <t>Desde el 25 de abril, el medio de comunicación "Puebla Hoy" ha estado difundiendo una publicación tanto en su portal de internet como en sus redes sociales de Facebook e Instagram. En dicha publicación, el contenido presentado no corresponde a una nota informativa objetiva ni responde a criterios periodísticos genuinos asociados a un hecho noticioso de interés local o nacional.
Por el contrario, el texto se enfoca exclusivamente en promover la candidatura de la persona denunciada, destacando el cargo al que aspira, su trayectoria, el número con el que aparece en la boleta electoral, el color de la misma, así como la forma en que el electorado puede emitir su voto a su favor.
Estos elementos permiten advertir que no se trata de un ejercicio periodístico imparcial, sino de una forma de propaganda electoral encubierta, cuya finalidad aparente es beneficiar directamente a la persona mencionada, sin que se identifique de manera clara como contenido promocional o publicitario.</t>
  </si>
  <si>
    <t>SUP-REP-170/2025</t>
  </si>
  <si>
    <t xml:space="preserve">UT/SCG/PE/PEF/DATOPROTEGIDO/JD15/CM/75/2025
</t>
  </si>
  <si>
    <t>Revista digital Coordenada
Dafne Miroslaba Carrillo De León - Candidata a Jueza de Distrito Mixto en Tamaulipas.
Fernando Escamilla Villarreal - Candidato a Juez de Distrito en materia Penal de Nuevo León.
Carlos Alberto Escobedo Yáñez - Candidato a Juez de Distrito Mixto en Tamaulipas
María de los Ángeles Mendoza Hernández - Candidata a Jueza de Distrito en materia Penal de Nuevo León.
Edgar Humberto Muñoz Castillo - Candidato a Juez de Distrito del Tribunal Federal Laboral de Asuntos Individuales en Nuevo León.
Ornar Castro Zavaleta Bustos - Candidato a Juez de Distrito en materia Administrativa.</t>
  </si>
  <si>
    <t>El medio digital Revista Digital Coordenada fue creado expresamente con el objetivo de promocionar a ciertos candidatos, como lo demuestra el hecho de que sus primeras publicaciones coincidieron con el inicio de las campañas electorales federales. En particular, los días 28 y 30 de marzo se llevó a cabo una estrategia de posicionamiento y difusión digital que presuntamente incurrió en prácticas ilegales, orientada a favorecer diversas candidaturas mediante la promoción no autorizada de sus contenidos en plataformas digitales.</t>
  </si>
  <si>
    <t xml:space="preserve">UT/SCG/PE/PEF/CPLV/CG/76/2025
</t>
  </si>
  <si>
    <t xml:space="preserve">Gilberto De Guzmán Bátiz García y/o Gilberto Batiz García y Barra Mexicana, Colegio De Abogados A.C. Capítulo Guanajuato y quienes resulten responsables. </t>
  </si>
  <si>
    <t>En atención al PUNTO SEXTO. 
Del Cuaderno de Antecedentes UT/SCG/CA/CPLL/CG/103/2025: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conversatorio convocado por la BARRA MEXICANA, COLEGIO DE ABOGADOS A.C. (CAPITULO GUANAJUATO) violenta LOS PRINCIPIOS DE EQUIDAD Y TRATO IGUALITARIO, así como LA IMPARCIALIDAD, EN EL DESARROLLO DE LAS CAMPAÑAS PARA EL PROCESO ELECTORAL EXTRAORDINARIO 2024- 2025 PARA EL CARGO DE MAGISTRADOS DE LA SALA SUPERIOR DEL TRIBUNAL ELECTORAL DEL PODER JUDICIAL DE LA FEDERACIÓN"</t>
  </si>
  <si>
    <t xml:space="preserve">UT/SCG/PE/PEF/CPLV/CG/77/2025
</t>
  </si>
  <si>
    <t>Gilberto de Guzmán Bátiz García y/o Gilberto Bátiz García, a quien legalmente represente a la Facultad de Economía de la Universidad Autónoma de Yucatán y quienes resulten responsables.</t>
  </si>
  <si>
    <t>En atención al PUNTO SEXTO. 
Del Cuaderno de Antecedentes UT/SCG/CA/CPLL/CG/108/2025: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LA FACULTAD DE ECONOMÍA DE LA UNIVERSIDAD AUTÓNOMA DE YUCATAN (UADY)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</si>
  <si>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 xml:space="preserve">UT/SCG/PE/PEF/CPLV/CG/78/2025
</t>
  </si>
  <si>
    <t xml:space="preserve">Gilberto De Guzmán Bátiz García y/o Gilberto Batiz García y el Foro De Periodistas Chiapanecos y quienes resulten responsables. </t>
  </si>
  <si>
    <t>En atención al PUNTO SEXTO. 
Del Cuaderno de Antecedentes UT/SCG/CA/CPLL/CG/109/2025: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foro convocado por el Foro de Periodistas Chiapanecos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</si>
  <si>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ACQyD-INE-36/2025</t>
  </si>
  <si>
    <t>PRIMERO. Es improcedente la adopción de medidas cautelares solicitadas, respecto del retiro de las publicaciones en donde se difundió la imagen de la persona menor de edad, en términos de los argumentos esgrimidos en el apartado A, del considerando CUARTO, del presente Acuerdo.
SEGUNDO. Es improcedente la adopción de medidas cautelares en su vertiente de tutela preventiva, en términos de los argumentos esgrimidos en el apartado B, del considerando CUARTO, del presente Acuerdo.</t>
  </si>
  <si>
    <t>Dieciochoava sesión extraordinaria urgente</t>
  </si>
  <si>
    <t xml:space="preserve">https://repositoriodocumental.ine.mx/xmlui/handle/123456789/183160 </t>
  </si>
  <si>
    <t xml:space="preserve">UT/SCG/PE/PEF/CPLV/CG/79/2025
</t>
  </si>
  <si>
    <t xml:space="preserve"> Gilberto De Guzmán Bátiz García y/o Gilberto de Guzman, candidato a magistrado electoral del Tribunal  Electoral de Chiapas y periodistas veracruzanos y quienes resulten responsables. </t>
  </si>
  <si>
    <t xml:space="preserve">En atención al PUNTO SEXTO. 
Del Cuaderno de Antecedentes UT/SCG/CA/CPLL/CG/111/2025: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Periodistas Veracruzanos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</si>
  <si>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UT/SCG/PE/PEF/CPLV/CG/80/2025
</t>
  </si>
  <si>
    <t xml:space="preserve"> Gilberto De Guzmán Bátiz García y/o Gilberto de Guzman, candidato a magistrado electoral del Tribunal  Electoral de Chiapas y a los medios de Comunicación de Zacatecas y quienes resulten responsables. </t>
  </si>
  <si>
    <t xml:space="preserve">En atención al PUNTO SEXTO. 
Del Cuaderno de Antecedentes UT/SCG/CA/CPLL/CG/112/2025: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MEDIOS DE COMUNICACIÓN DE ZACATECAS,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</si>
  <si>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UT/SCG/PE/PEF/CPLV/CG/81/2025
</t>
  </si>
  <si>
    <t xml:space="preserve">Gilberto De Guzman Bátiz García y/o Gilberto Bátiz Garcia y asimismo en contra de empresarias, empresarios, abogadas, abogados de empresa, sindicalistas y ciudadanos de Monterrey Nuevo Leó y quienes resulten responsables. </t>
  </si>
  <si>
    <t xml:space="preserve">En atención al PUNTO SEXTO. 
Del Cuaderno de Antecedentes UT/SCG/CA/CPLL/CG/114/2025: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los CONVOCANTES DENUNCIADOS violenta LOS PRINCIPIOS DE EQUIDAD Y TRATO IGUALITARIO, así como LA IMPARCIALIDAD, EN EL DESARROLLO DE LAS CAMPAl\IAS PARA EL PROCESO ELECTORAL EXTRAORDINARIO 2024-2025 PARA EL CARGO DE MAGISTRADOS DE LA SALA SUPERIOR DEL TRIBUNAL ELECTORAL DEL PODER JUDICIAL DE LA FEDERACIÓN" </t>
  </si>
  <si>
    <t xml:space="preserve">UT/SCG/PE/PEF/CPLV/CG/82/2025
</t>
  </si>
  <si>
    <t xml:space="preserve">Gilberto De Guzmán Bátiz García y/o Gilberto Bátiz García y asimismo en contra de  la Universidad Cristóbal Colón, Veracruz y quienes resulten responsables. </t>
  </si>
  <si>
    <t xml:space="preserve">En atención al PUNTO SEXTO. 
Del Cuaderno de Antecedentes UT/SCG/CA/CPLL/CG/115/2025: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ta UNIVERSIDAD CRISTÓBAL COLÓN violenta LOS PRINCIPIOS DE EQUIDAD Y TRATO IGUALITARIO, así como LA IMPARCIALIDAD, EN EL DESARROLLO DE LAS CAMPAÑAS PARA EL PROCESO ELECTORAL EXTRAORDINARIO 2024-2025 PARA EL CARGO DE MAGISTRADOS DE LA SALA SUPERIOR DEL TRIBUNAL ELECTORAL DE PODER JUDICIAL DE LA FEDERACIÓN." </t>
  </si>
  <si>
    <t>ACQyD-INE-42/2025</t>
  </si>
  <si>
    <t>PRIMERO. Es improcedente la adopción de medidas cautelares solicitadas por la parte denunciante, respecto a los hechos analizados en el apartado A, del considerando CUARTO.
SEGUNDO. Es improcedente la adopción de medidas cautelares en su vertiente de tutela preventiva, solicitadas por la parte denunciante en los términos de los argumentos esgrimidos en el considerando CUARTO, apartado B, del presente Acuerdo.</t>
  </si>
  <si>
    <t>https://repositoriodocumental.ine.mx/xmlui/handle/123456789/183292</t>
  </si>
  <si>
    <t xml:space="preserve">UT/SCG/PE/PEF/CPLV/CG/83/2025
</t>
  </si>
  <si>
    <t>Gilberto de Guzmán Bátiz García y/o Gilberto Bátiz García, Barra de Abogados del Golfo de Tamaulipas, Confederación de Colegios,  Asociaciones de Abogados de México y quien resulte responsable </t>
  </si>
  <si>
    <t xml:space="preserve">En atención al PUNTO SEXTO. 
Del Cuaderno de Antecedentes UT/SCG/CA/CPLL/CG/116/2025: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</si>
  <si>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UT/SCG/PE/PEF/CPLV/CG/84/2025</t>
  </si>
  <si>
    <t xml:space="preserve">Gilberto De Guzmán Bátiz García y/o Gilberto Batiz García y Universidad Maya Campus Cancún y quienes resulten responsables. </t>
  </si>
  <si>
    <t xml:space="preserve">En atención al PUNTO SEXTO. 
Del Cuaderno de Antecedentes UT/SCG/CA/CPLL/CG/117/2025: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conversatorio convocado por la UNIVERSIDAD MAYA CAMPUS CANCÚN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</si>
  <si>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UT/SCG/PEVPG/PEF/KLSL/CG/18/2025</t>
  </si>
  <si>
    <t xml:space="preserve">Karla Luisa Sánchez Luna, candidata a Jueza en Materia Mixta en el Estado de México </t>
  </si>
  <si>
    <t>Lourdes Domínguez Hernández y quien resulte responsable.</t>
  </si>
  <si>
    <t>Publicaciones en diversos perfiles de redes sociales y la distribución de un volante en la que se realizan expresiones presumiblemente constitutivas de violencia política contra las mujeres en razón de género.</t>
  </si>
  <si>
    <t>SUP-REP-145/2025</t>
  </si>
  <si>
    <t>UT/SCG/PE/PEF/EBMS/CG/85/2025</t>
  </si>
  <si>
    <t>Irma Josefina Montiel Rodríguez, en su calidad de candidata a magistrada de la Sala Regional Ciudad de México del Tribunal Electoral del Poder Judicial de la Federación, así como a quien o quienes resulten responsables.</t>
  </si>
  <si>
    <t>La denunciante refiere que en diversas publicaciones en redes sociales y medios de comunicación se puede advertir que se exalta la candidatura de la denunciada, el cargo al que aspira, su trayectoria, sus propuestas de campaña electoral, su perspectiva
respecto al actual proceso electoral en que participa, la forma en la que el electorado podrá votar por ella, y el color de la boleta y el número con el que se identifica su candidatura.</t>
  </si>
  <si>
    <t>UT/SCG/PE/PEF/CPLV/CG/86/2025</t>
  </si>
  <si>
    <t xml:space="preserve">Gilberto De Guzmán Bátiz García y/o Gilberto Bátiz García en su carácter de candidato a Magistrado de Sala Superior del Tribunal Electoral del Poder Judicial de la Federación.
Ciudadanos de Querétaro a través de quien legalmente los represente, en su carácter de convocantes y/o organizadores.
</t>
  </si>
  <si>
    <t>En atención al PUNTO SEXTO. 
Del Cuaderno de Antecedentes UT/SCG/CA/CPLL/CG/118/2025: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"Cómo se acredita en las redes sociales del candidato denunciado, dicho encuentro convocado por los ciudadanos de Querétaro,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</si>
  <si>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UT/SCG/PE/PEF/CPLV/CG/87/2025</t>
  </si>
  <si>
    <t xml:space="preserve">Gilberto De Guzmán Bátiz García y/o Gilberto Bátiz García en su carácter de CANDIDATO a Magistrado de Sala Superior del Tribunal Electoral del Poder Judicial de la Federación.
Comunidad Jurídica Y Medios Locales De Durango a través de quien legalmente los represente, en su carácter de convocantes y/o organizadores.
</t>
  </si>
  <si>
    <t xml:space="preserve">En atención al PUNTO SEXTO. 
Del Cuaderno de Antecedentes UT/SCG/CA/CPLL/CG/119/2025: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</si>
  <si>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Martín Ramírez Ramírez </t>
  </si>
  <si>
    <t>Lenia Batres Guadarrama, candidata a Ministra de la Suprema Corte de Justicia de la Nación (SCJN)
Luis Alberto Reyes Juárez, Consejero Político Estatal De Morena en Querétaro, Antares Guadalupe Vázquez Alatorre, Diputada Federal.</t>
  </si>
  <si>
    <t>El denunciante refiere que Lenia Batres Guadarrama reconoció haber asistido a los eventos señalados en la denuncia, participando como ponente única y afirmando que lo hizo en su calidad de Ministra en funciones de la Suprema Corte de Justicia de la Nación, invocando su libertad de expresión y el derecho a informar a la sociedad. Justificó su asistencia señalando que eran actividades académicas propias de su función como juzgadora y que se realizaron en fines de semana, sin afectar sus labores. Además, admitió ser responsable de su cuenta de Facebook, donde difundió los eventos con base en el derecho a la información. Las instituciones educativas confirmaron que la invitaron en su carácter de Ministra, no como candidata.</t>
  </si>
  <si>
    <t>UT/SCG/PE/PEF/MRR/CG/89/2025</t>
  </si>
  <si>
    <t>Lenia Batres Guadarrama, candidata a Ministra de la SCJN. </t>
  </si>
  <si>
    <t>El denunciante acusa a Lenia Batres Guadarrama de usar su cargo como Ministra de la Suprema Corte para participar en actividades con proyección político-electoral, sin separarse formalmente del puesto, lo que vulneraría principios de legalidad, imparcialidad y equidad electoral. Sin embargo, dado que tanto ella como las universidades confirmaron su participación en calidad de Ministra, se considera jurídicamente razonable que su asistencia fue gestionada conforme a los lineamientos del Poder Judicial, como parte de una comisión oficial.</t>
  </si>
  <si>
    <t>SUP-REP-156/2025</t>
  </si>
  <si>
    <t>8 de mayo de 2025</t>
  </si>
  <si>
    <t>UT/SCG/PE/PEF/GRSL/CG/90/2025</t>
  </si>
  <si>
    <t xml:space="preserve">	
Guillermo Ricardo Salinas Lucas</t>
  </si>
  <si>
    <t xml:space="preserve">Lenía Batres Guadarrama, Candidata a Ministra de la SCJN
Instituto de investigaciones jurídicas de la Universidad Autónoma de Chiapas. 
Asociación Jóvenes Unidos por los Derechos Humanos en Aguascalientes 
Frente amplio de la unidad Jorge Sandoval A.C </t>
  </si>
  <si>
    <t xml:space="preserve">El denunciante refiere que se realizaron dos eventos, uno en Chiapas y otro en Aguascalientes en los que no fueron convocadas la totalidad de candidaturas al cargo de Ministras y Ministros de la Suprema Corte de Justicia de la Nación, ni hay evidencia de que al menos la mitad de dichas candidaturas hubiera confirmado su participación, circunstancia que se acredita por la sola asistencia de la candidata denunciada y por ende, se actualizó un beneficio indebido para la candidatura de Lenia Batres Guadarrama.
</t>
  </si>
  <si>
    <t>9 de mayo de 2025</t>
  </si>
  <si>
    <t>UT/SCG/PE/PEF/GRSL/CG/91/2025</t>
  </si>
  <si>
    <t>Guillermo Ricardo Salinas Lucas </t>
  </si>
  <si>
    <t>La candidata a Ministra de la Suprema Corte de Justicia de la Nación, Yasmin
Esquivel Mossa.
El candidato a Ministro de la Suprema Corte de Justicia de la Nación, Carlos
Odriozola.
La candidata a Ministra de la Suprema Corte de Justicia de la Nación, Lenia
Batres Guadarrama.
Las cuentas de Facebook "Contra la Mafia del Poder", "Juntos por la 4T",
"Poder Chairo", "Hijxs de la Transformación", "Mujeres Transformando Mx",
"Rumbo Claro Mx", "La política en rosa", "Justicia SIN Barreras", "Hype News",
"Universidad Interamericana", "El Observador del Norte" y "Alius Polls" que
pautan publicidad para promocionar expresamente a la candidata Yasmin
Esquivel Mossa.
Las cuentas de Facebook, "La Opinión Nacional, "Retos y Logros", La
incompetencia de México y "Tv Noticias" que pautan publicidad para
promocionar expresamente al candidato Carlos Odriozola Mariscal.
Las cuentas de Facebook, "Electroralia" "Liz Arroyo, "Cadena Política", "Por la
Derecha" "Morena Tlalpan", "El Reportero", "Nx Noticias", "EL Soberano",
"Ricardo Aguilar", "Derecha la Flecha", "Chrystian Cosio Un cambio
Generacional Sindical" y "Demoscopia" que pautan publicidad para
promocionar expresamente a la candidata Lenia Batres Guadarrama.
Contra quien resulte responsable.</t>
  </si>
  <si>
    <t>El denunciante señala que, al investigar candidaturas al Poder Judicial de la Federación en internet, detectó cuentas de Facebook que promovían publicidad pagada en favor de Yasmin Esquivel Mossa, Lenia Batres Guadarrama y Carlos Odriozola Mariscal. Afirma que estas acciones violan la normativa electoral, al implicar contratación de propaganda en redes sociales y posibles aportaciones de entes no permitidos, en el contexto del proceso extraordinario de elección 2024-2025.</t>
  </si>
  <si>
    <t>ACQyD-INE-35/2025</t>
  </si>
  <si>
    <t>PRIMERO. Es procedente la adopción de medidas cautelares solicitadas, respecto del retiro de las publicaciones señaladas en el apartado denominado Material objeto de pronunciamiento realizadas en los perfiles Contra la Mafia del Poder, Mujeres TransformandoMX, Hijxs de la Transformación, Rumbo Claro MX y Universidad Intercontinental en favor de Yasmín Esquivel Mossa,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las publicaciones señaladas en el apartado denominado Material objeto de pronunciamiento.
De igual forma, se instruye a la Unidad Técnica de lo Contencioso Electoral que, en caso de advertir publicaciones pagadas o pautadas con contenido similar en los perfiles Contra la Mafia del Poder, Mujeres TransformandoMX, Hijxs de la Transformación, Rumbo Claro MX y Universidad Intercontinental,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en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</si>
  <si>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https://repositoriodocumental.ine.mx/xmlui/handle/123456789/183159</t>
  </si>
  <si>
    <t>10 de mayo de 2025</t>
  </si>
  <si>
    <t>UT/SCG/PE/PEF/TRSV/OPL/CM/92/2025</t>
  </si>
  <si>
    <t>Vista remitida por el Instituto Electoral de la Ciudad de México (IECM)
Tadeo Raúl Salgado Vázquez</t>
  </si>
  <si>
    <t>Carlos Morales García, candidato a Magistrado en Materia Penal en el Distrito Judicial Electoral Local 10 de la Ciudad de México y quien resulte responsable</t>
  </si>
  <si>
    <t>El promovente denuncia a Carlos Morales García, candidato a Magistrado, por presunta promoción indebida de su candidatura mediante una entrevista televisiva difundida en redes sociales, que podría constituir una aportación en especie no reportada, así como por el uso indebido de símbolos patrios —la bandera y el escudo nacionales— en videos publicados en su perfil de Facebook, lo que podría vulnerar la equidad en la contienda y contravenir disposiciones legales.</t>
  </si>
  <si>
    <t>12 de mayo de 2025</t>
  </si>
  <si>
    <t xml:space="preserve">UT/SCG/PE/PEF/DATOPROTEGIDO/CG/93/2025
</t>
  </si>
  <si>
    <t>[DATO PROTEGIDO]
Irma Muñoz García</t>
  </si>
  <si>
    <t>Beatríz Mejía Ruíz, Candidata a magistrada de la Sala Regional Ciudad de México del Tribunal Electoral del Poder Judicial de la Federación,
 el medio digital "24 HORAS", 
el periodista Juan Manuel De Anda 
así como a quien o quienes resulten responsables.</t>
  </si>
  <si>
    <t xml:space="preserve">Desde el 29 de abril, el medio "24 HORAS" ha difundido un supuesto artículo del periodista Juan Manuel de Anda que, por sus características, no constituye un ejercicio periodístico auténtico, sino propaganda electoral encubierta en favor de Beatriz Mejía Ruíz, candidata a magistrada de la Sala Regional Ciudad de México del Tribunal Electoral del Poder Judicial de la Federación. </t>
  </si>
  <si>
    <t>UT/SCG/PEVPG/PEF/SRRR/CG/19/2025</t>
  </si>
  <si>
    <t>Susana Rocío Rojas Rodríguez</t>
  </si>
  <si>
    <t>Ricardo Anaya Cortés, Guadalupe Murguía Gutiérrez, ambos en su calidad de senador y senadora de la República, así como a los integrantes de la bancada del Partido Acción Nacional.</t>
  </si>
  <si>
    <t xml:space="preserve">A partir de lo instruido en el SUP-REP-98/2025. 
En una conferencia de prensa llevada a cabo en el Senado de México en la LXVI Legislatura, se realizaron diversas manifestaciones con la intención de descalificar a la denunciante. </t>
  </si>
  <si>
    <t>SUP-REP-178/2025</t>
  </si>
  <si>
    <t>UT/SCG/PEVPG/PEF/AGDS/JD05/TAM/20/2025</t>
  </si>
  <si>
    <t xml:space="preserve">Ada Gabriela Diaz Sosa, candidata al cargo de Magistrada de Circuito en Materia Administrativa Civil. </t>
  </si>
  <si>
    <t>Cuenta de Facebook  identificada como “Fam González Hernández”</t>
  </si>
  <si>
    <t>Ada Gabriela Díaz Sosa, candidata al cargo de Magistrada de Circuito en Materia Administrativa Civil, presentó una queja por presuntos actos de violencia política en razón de género. Señaló que, los días 8 y 9 de mayo de 2025, detectó comentarios ofensivos y discriminatorios en su contra publicados en su página de campaña de Facebook por una cuenta identificada como “Fam González Hernández”. Dichos mensajes la calificaban como emocionalmente inestable, grosera y carente de diplomacia, cuestionaban su capacidad profesional por ser mujer, y afirmaban que censura opiniones desfavorables. A juicio de la quejosa, estos comentarios buscan desacreditarla, menoscabar su imagen pública y afectar su campaña electoral con estereotipos de género.</t>
  </si>
  <si>
    <t>SUP-REP-166/2025</t>
  </si>
  <si>
    <t>UT/SCG/PEVPG/PEF/DATOPROTEGIDO/CG/21/2025</t>
  </si>
  <si>
    <t>Edgar Martínez Arroyo y quien resulte responsable.</t>
  </si>
  <si>
    <t xml:space="preserve"> Queja presentada por persona con dato protegido en contra de Edgar Martínez Arroyo en su calidad de integrante y beneficiario del Mecanismo de Protección a Periodistas y Personas Defensoras de Derechos Humanos del estado de Morelos por diversas manifestaciones tanto de índole sexual como amenazas a la permanencia en el cargo que actualmente desempeña así como conductas que la violentan como mujer en uso de sus derechos político-electoral, presumiblemente constitutivas de violencia política contra las mujeres en razón de género y a quien resulte responsable por diversas publicaciones en redes sociales presumiblemente constitutivas de violencia política contra las mujeres en razón de género.</t>
  </si>
  <si>
    <t>ACQyD-INE-34/2025</t>
  </si>
  <si>
    <t>PRIMERO. Es IMPROCEDENTE la adopción de medidas cautelares por lo que respecta a la presunta comisión de hechos que podrían constituir violencia política contra las mujeres en razón de género, por las razones establecidas en la presente determinación.</t>
  </si>
  <si>
    <t>https://repositoriodocumental.ine.mx/xmlui/handle/123456789/183158</t>
  </si>
  <si>
    <t xml:space="preserve">UT/SCG/PE/PEF/MLGV/JL/VER/94/2025
</t>
  </si>
  <si>
    <t>María de Lourdes Gallegos Velazco</t>
  </si>
  <si>
    <t>Ariadna Camacho Contreras, en su calidad de Candidata a Magistrada del Tribunal de Disciplina Judicial del Poder Judicial de la Federación</t>
  </si>
  <si>
    <t xml:space="preserve">La denunciante señala que la candidata Ariadna Contreras Camacho participó en un evento de una coalición político-sindical (Sindicato Nacional de Trabajadores de Alimentos y Bebidas de la CTM en Coahuila) el 8 de abril de 2025. Esta participación fue difundida en la red social "X" (antes Twitter) el 9 de abril. En la publicación, que incluye un video de 50 segundos, se observa a la candidata hablando en un foro con logos de empresas, una bandera y el escudo de dicha coalición. Además, la publicación incluye un agradecimiento dirigido a la cuenta oficial de la CTM en Coahuila. La denunciante considera que estos hechos podrían vulnerar los lineamientos de fiscalización de procesos electorales y otras normas aplicables al periodo electoral vigente.
</t>
  </si>
  <si>
    <t xml:space="preserve">UT/SCG/PE/PEF/MLGV/JL/VER/95/2025
</t>
  </si>
  <si>
    <t>La denunciante señala posibles infracciones a la normativa electoral por parte de la candidata Ariadna Camacho Contreras. Las presuntas irregularidades se relacionan con publicaciones en la red social Facebook, realizadas por el medio digital El Mundo Electoral, que difunden propaganda personalizada en favor de la candidata. Se argumenta que dicha promoción implica un gasto directo de campaña y sugiere una posible contratación indebida de espacios publicitarios en internet.</t>
  </si>
  <si>
    <t xml:space="preserve">UT/SCG/PE/PEF/MLGV/JL/VER/96/2025
</t>
  </si>
  <si>
    <t>La denunciante señala que existen publicaciones en la red social Facebook, realizadas por el medio digital La Política en Rosa, que difunden propaganda personalizada a favor de la candidata Ariadna Camacho Contreras. Se argumenta que esta promoción constituye un gasto de campaña y podría implicar la contratación indebida de espacios publicitarios en internet.</t>
  </si>
  <si>
    <t>ACQyD-INE-46/2025</t>
  </si>
  <si>
    <t>"PRIMERO. Es procedente la adopción de medidas cautelares, de conformidad con los argumentos esgrimidos en el considerando CUARTO, del presente Acuerdo.
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
Debiendo informar de su cumplimiento, dentro de las doce horas siguientes a que ocurran las gestiones y, posteriormente, dentro del plazo de doce horas siguientes al borrado o eliminación de las pintas de bardas."</t>
  </si>
  <si>
    <t>Veinteava Sesión Extraordinaria Urgente</t>
  </si>
  <si>
    <t>https://repositoriodocumental.ine.mx/xmlui/handle/123456789/183388</t>
  </si>
  <si>
    <t xml:space="preserve">UT/SCG/PE/PEF/MLGV/JL/VER/97/2025
</t>
  </si>
  <si>
    <t>Ariadna Camacho Contreras; Anabel Gordillo Arguello; Verónica De Gyvéz Zarate, en calidad de Candidatas a Magistradas del Tribunal de Disciplina Judicial del Poder Judicial de Ja Federación.</t>
  </si>
  <si>
    <t>La denunciante refiere que existen publicaciones en Facebook, difundidas por el medio digital Renovación MX, que promueven de forma personalizada a las candidatas Ariadna Contreras Camacho, Anabel Gordillo Arguello y Verónica de Gyvés Zárate. Se argumenta que esta promoción implica un gasto de campaña y podría presumirse la contratación indebida de espacios publicitarios en internet.</t>
  </si>
  <si>
    <t>ACQyD-INE-43/2025</t>
  </si>
  <si>
    <t>PRIMERO. Es procedente la adopción de medidas cautelares solicitadas, respecto del retiro de las publicaciones denunciadas realizadas en el perfil Renovación MX de la red social Facebook, en favor de Ariadna Camacho Contreras, Anabel Gordillo Argüello y Eva Verónica de Gyvéz Zarate, candidatas al cargo de Magistradas del Tribunal de Disciplina Judicial del Poder Judicial de la Federación, en términos de los argumentos esgrimidos en el apartado A del considerando CUARTO, del presente Acuerdo. 
En consecuencia, se ordena al META PLATFORMS, INC (FACEBOOK) que, en un plazo no mayor a seis horas, a partir de la notificación del presente acuerdo, proceda a la eliminación de las publicaciones señaladas en el apartado denominado Material objeto de pronunciamiento. 
Debiendo informar dentro de un plazo que no podrá exceder de las doce horas siguientes, el cumplimiento a lo anterior.
De igual forma, se instruye a la Unidad Técnica de lo Contencioso Electoral que, en caso de advertir publicaciones pagadas o pautadas con contenido similar en el perfil Renovación MX,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solicitadas por la parte denunciante en los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</si>
  <si>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 xml:space="preserve">UT/SCG/PE/PEF/DATOPROTEGIDO/CG/98/2025
</t>
  </si>
  <si>
    <t>Jesika Alejandra Velázquez Torres, Candidata a Jueza de Distrito en Materia Administrativa, por el Circuito Judicial 1, Distrito Judicial 2</t>
  </si>
  <si>
    <t>La denunciante señala que Jesika Alejandra Velázquez Torres, al mantener su rol como conductora de un programa de radio durante el periodo de campaña, ha obtenido una ventaja indebida frente a otros candidatos, quienes no tienen el mismo acceso a medios de difusión. La denunciada es simultáneamente candidata a un cargo del PJF y conductora de dicho programa, el cual ha sido transmitido al menos cuatro veces durante la campaña, sumando 120 minutos al aire. Esta situación, según la denunciante, vulnera el principio de equidad por el uso indebido de tiempos en radio, especialmente considerando que la estación es administrada por el IMER, un organismo público.</t>
  </si>
  <si>
    <t>[DATO PROTEGIDO] 
Scarlette Reyna Mendoza </t>
  </si>
  <si>
    <t>ACQyD-INE-37/2025</t>
  </si>
  <si>
    <t>PRIMERO. Es improcedente la medida cautelar solicitada por DATO PROTEGIDO, bajo los argumentos y consideraciones del numeral II del considerando CUARTO de la presente resolución.
SEGUNDO. Remítase a la Dirección Ejecutiva de Asuntos Jurídicos de este Instituto, el contenido del presente acuerdo y copia simple del escrito que anexó la parte denunciada, para que, en el ámbito de sus atribuciones, dé trámite al citado documento.</t>
  </si>
  <si>
    <t xml:space="preserve">https://repositoriodocumental.ine.mx/xmlui/handle/123456789/183161
</t>
  </si>
  <si>
    <t xml:space="preserve">UT/SCG/PE/PEF/JEBA/CG/99/2025
</t>
  </si>
  <si>
    <t>Jessica Esther Bardales Arredondo </t>
  </si>
  <si>
    <t xml:space="preserve">Sergio Aldo Lamas Torres, Candidato a Magistrado De Circuito en Materia Civil en la Ciudad de México. </t>
  </si>
  <si>
    <t>La denunciante refiere que se puede apreciar que de forma reiterada y constante se encuentra publicitando a la ciudadana Fabiana Estrada Mena, qui en es candidata a Ministra de la Suprema Corte De Justicia De Nación, así como a la ciudadana Grecia Rocha Soriano, otra candidata a magistrada en tribunal colegiado en materia civil.</t>
  </si>
  <si>
    <t>15 de mayo de 2025</t>
  </si>
  <si>
    <t>UT/SCG/PE/PEF/GRSL/CG/100/2025</t>
  </si>
  <si>
    <t>Ministra en funciones Yasmin Esquivel Mossa, quien a la vez funge como candidata al mismo cargo en el proceso electoral federal extraordinario para la renovación de distintos cargos del Poder Judicial de la Federación, así como del Confederación de Colegios y Asociaciones de Abogados de México</t>
  </si>
  <si>
    <t>El denunciante señala que se llevó a cabo un evento que, aunque aparentemente estaba dirigido al público en general, en realidad fue exclusivo para miembros de la Confederación de Colegios y Asociaciones de Abogados de México. En dicho evento, no se respetaron las condiciones mínimas de equidad e imparcialidad propias del proceso electoral. De acuerdo con lo expuesto y con base en las fotografías adjuntas, se advierte que se trató de un acto de promoción personalizada de la candidatura de la denunciada, dirigido únicamente a los asistentes —presumiblemente afiliados a la Confederación convocante— siendo además la única invitada a participar en dicho espacio.</t>
  </si>
  <si>
    <t>UT/SCG/PE/PEF/PYLH/JL/OAX/101/2025</t>
  </si>
  <si>
    <t>Pablo Yahir Lozano Hernández</t>
  </si>
  <si>
    <t>Lenin Jiménez Hernández, candidato por el poder ejecutivo a magistrado del décimo tercer circuito en la especialidad administrativo y civil.</t>
  </si>
  <si>
    <t>El denunciante señala que en la red social Facebook, específicamente en el perfil del ciudadano Lenin Jiménez Hernández, se publicaron cuatro fotografías y un video con una duración de 17 minutos y 35 segundos. En dicho material audiovisual, se observa al propio Lenin Jiménez Hernández —actual candidato a Magistrado— participando en una transmisión de la estación de radio "La Favorita 103.3 FM", donde promueve abiertamente su candidatura. Las publicaciones muestran además la presencia del conductor de la emisora, Guadalupe Baños Martínez, acompañando al candidato durante la intervención radial.</t>
  </si>
  <si>
    <t xml:space="preserve">UT/SCG/PE/PEF/AACM/CG/102/2025
</t>
  </si>
  <si>
    <t>Anibal Alexandro Cañez Morales</t>
  </si>
  <si>
    <t>Lenia Batres Guadarrama, Ministra de la SCJN y candidata por el mismo cargo. 
Presidente municipal de Santa Catarina Nuevo León
Jesús Ángel Nava Rivera
Brenda Lizzette Reyna Olvera</t>
  </si>
  <si>
    <t>El 1 de mayo de 2025, Lenia Batres Guadarrama realizó un recorrido en la Colonia Cumbres, ubicada en el municipio de Santa Catarina, Nuevo León, en compañía de vecinas, vecinos, personas servidoras públicas y militantes del partido político Morena.
Al día siguiente, el 2 de mayo de 2025, Jesús Ángel Nava Rivera, en su calidad de Presidente Municipal en funciones de Santa Catarina, Nuevo León, publicó en sus redes sociales una fotografía tomada junto a la candidata al cargo de Ministra de la Suprema Corte de Justicia de la Nación, Lenia Batres Guadarrama. La imagen fue capturada en las oficinas del Ayuntamiento.
Dicho acto evidencia el uso de su cargo y de recursos públicos para promover y favorecer a la mencionada candidata, participando de manera activa en actividades proselitistas, lo cual se realizó en su calidad de servidor público municipal.</t>
  </si>
  <si>
    <t>SUP-REP-191/2025</t>
  </si>
  <si>
    <t>16 de mayo de 2025</t>
  </si>
  <si>
    <t xml:space="preserve">UT/SCG/PE/PEF/AFG/JL/QRO/103/2025
</t>
  </si>
  <si>
    <t>Adolfo Franco Guevara, Candidato A Magistrado Del Tribunal De Disciplina Judicial Federal</t>
  </si>
  <si>
    <t>Diversos administradores de paginas de Instagram: 
"bruja_kala~&gt;.
@CarlosVZenteno, 
EISoberanoMX 
Chespe 
y de Facebook:
 "Julieta Cruz" y "Monserrat Jiménez" y/o en contra de quien resulte responsable</t>
  </si>
  <si>
    <t>El denunciante manifiesta que el 16 de mayo de 2025 ha estado recibiendo una cascada de mensajes injuriosos y de extorsión de iniciarse en redes sociales una campaña de desprestigio de su persona para afectarlo como Candidato a Magistrado del Tribunal de Disciplina Judicial federal en donde le exigen que pague determinadas cantidades a aplicaciones de crédito de celular Maxi Crédito y/o OK Dinero y/o Prestamo Piñata y/o MexiCash. Dichos mensajes injuriosos y amenazantes los ha recibido desde las cuentas Monserrath Jiménez y Julieta Cruz ambas de Facebook, de igual manera los esta recibiendo su esposa Rosángela Rodríguez Tovar y amigo cercano Teódulo Alberto Ríos Ramírez a sus números de celular personales.</t>
  </si>
  <si>
    <t>SUP-REP-212/2025</t>
  </si>
  <si>
    <t>17 de mayo de 2025</t>
  </si>
  <si>
    <t xml:space="preserve">UT/SCG/PE/PEF/MARG/CG/104/2025
</t>
  </si>
  <si>
    <t>Derivado del Cierre de un Cuaderno de Antecedentes 
Escrito de deslinde de un ciudadano: 
Manuel Alejandro Robles Gómez</t>
  </si>
  <si>
    <t>Se ordena el inicio de un Procedimiento Especial Sancionador en cumplimiento del punto CUARTO del acuerdo de diecisiete de mayo de dos mil veinticinco dentro del Cuaderno de Antecedentes UT/SCG/CA/MARG/CG/120/2025, por los hechos siguientes: 
El quejoso manifiesta que en relación a las imágenes que han aparecido en algunos puntos de la Ciudad de México con la referencia al nombre propio 'Alejandro Robles" y referencias a la palabra justicia, desconoce la o las personas que han realizado dichas pintas y de manera expresa se deslinda de las mismas, asimismo que el nombre señalado podría ser una homonimia o una estrategia de desprestigio hacia su persona o a su partido (MORENA). 
Se desprende la existencia de la ubicación de las pintas de bardas precisadas en los cuadros que anteceden con la referencia al nombre “Alejandro Robles” y la palabra  “Justicia Ya”</t>
  </si>
  <si>
    <t>PRIMERO. Es procedente la adopción de medidas cautelares, de conformidad con los argumentos esgrimidos en el considerando CUARTO, del presente Acuerdo.
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
Debiendo informar de su cumplimiento, dentro de las doce horas siguientes a que ocurran las gestiones y, posteriormente, dentro del plazo de doce horas siguientes al borrado o eliminación de las pintas de bardas.</t>
  </si>
  <si>
    <t>19 de mayo de 2025</t>
  </si>
  <si>
    <t xml:space="preserve">UT/SCG/PE/PEF/MOV/CG/105/2025
</t>
  </si>
  <si>
    <t>Melanie Ortiz Vivas</t>
  </si>
  <si>
    <t>Partido político MORENA; Lenia Batres Guadarrama, candidata a ministra de la Suprema Corte de Justicia de la Nación; César Mario Gutiérrez Priego, candidato a ministro de la SCJN; y Isaac de Paz González, candidato a ministro de la SCJN</t>
  </si>
  <si>
    <t>La denunciante refiere que las candidaturas de Lenia Batres Guadarrama, César Mario Gutiérrez Priego e Isaac de Paz González fueron promovidas en un evento proselitista a bordo del Buque Escuela Cuauhtémoc, embarcación oficial del Estado mexicano. El acto fue organizado por el Comité 1 de Nueva York, simpatizante de MORENA, e incluyó llamados al voto, uso de símbolos partidistas y difusión coordinada en redes sociales.</t>
  </si>
  <si>
    <t xml:space="preserve">UT/SCG/PE/PEF/GACV/CG/106/2025
</t>
  </si>
  <si>
    <t>Gustavo Alberto Campos Vázquez, candidato al cargo de magistrado de circuito penal federal en la elección judicial, participando en la contienda por el Distrito Judicial Electoral 6 en la Ciudad de México. </t>
  </si>
  <si>
    <t>Muñoz Ochoa Andrés, candidato para el cargo de magistrado penal federal por el mismo Distrito Judicial Electoral Número 6.</t>
  </si>
  <si>
    <t>El denunciante refiere que el 15 de mayo, el candidato Andrés Muñoz Ochoa participó durante 7 minutos con 38 segundos en el programa de televisión de Radio Fórmula conducido por Ciro Gómez Leyva, con cobertura nacional, para hablar sobre su candidatura y propuestas. Hasta la fecha, el denunciante no ha sido invitado al mismo programa, lo que se considera una falta de equidad en la contienda electoral, al no dar el mismo espacio a todos los candidatos.</t>
  </si>
  <si>
    <t>UT/SCG/PEVPG/PEF/DATOPROTEGIDO/JL/TAB/22/2025</t>
  </si>
  <si>
    <t xml:space="preserve">[DATO PROTEGIDO] 
Anabel Uribe Sanchez </t>
  </si>
  <si>
    <t>Gerardo Ruíz Sánchez</t>
  </si>
  <si>
    <t>publicaciones y comentarios en la red social de Facebook que constituyen actos de violencia política en su contra, con el objeto de menoscabar su imagen pública, obstaculizando sus aspiraciones políticas.</t>
  </si>
  <si>
    <t>SUP-REP-174/2025</t>
  </si>
  <si>
    <t>20 de mayo de 2025</t>
  </si>
  <si>
    <t xml:space="preserve">UT/SCG/PE/PEF/BEAU/JL/NL/107/2025
</t>
  </si>
  <si>
    <t>Blanca Esthela Alejandro Ugarte</t>
  </si>
  <si>
    <t>Maria Dolores López Loza, candidata a Magistratura de Sala Regional Monterrey.</t>
  </si>
  <si>
    <t>La denunciante refiere que la ciudadana Maria Dolores López Loza, actual aspirante al cargo de Magistrada de la Sala Regional Monterrey del Tribunal Electoral del Poder Judicial de la Federación, tuvo participación en el noticiero denominado noticieros en línea, perteneciente al estado de Guanajuato.</t>
  </si>
  <si>
    <t xml:space="preserve">UT/SCG/PE/PEF/MAVR/JL/NL/108/2025
</t>
  </si>
  <si>
    <t>Miguel Ángel Villareal Rodríguez</t>
  </si>
  <si>
    <t>María Dolores López Loza, candidata a la Magistratura de la Sala Regional Monterrey del Poder Judicial de la Federación</t>
  </si>
  <si>
    <t>La denunciante refiere que la ciudadana Maria Dolores López Loza, actual aspirante al cargo de Magistrada de la Sala Regional Monterrey del Tribunal Electoral del Poder Judicial de la Federación, está promocionando, a través de sus redes sociales, un evento proselitista en el que tendría participación el día 20 de mayo del presente.</t>
  </si>
  <si>
    <t xml:space="preserve">UT/SCG/PE/PEF/GFLC/JL/NL/109/2025
</t>
  </si>
  <si>
    <t>Gabriel Fernando López CurtisS</t>
  </si>
  <si>
    <t>Maria Dolores López Loza, candidata a la Magistratura de la Sala Regional Monterrey del Poder Judicial de la Federación.</t>
  </si>
  <si>
    <t>El denunciante refiere que la ciudadana Maria Dolores López Loza, actual aspirante al cargo de Magistrada de la Sala Regional Monterrey del Tribunal Electoral del Poder Judicial de la Federación, tuvo participación en el noticiero denominado Tvcuatro o TV4, perteneciente al estado de Guanajuato.</t>
  </si>
  <si>
    <t xml:space="preserve">UT/SCG/PE/PEF/EGS/JL/NL/110/2025
</t>
  </si>
  <si>
    <t>Elsa García Soto</t>
  </si>
  <si>
    <t>María Guadalupe Vázquez Orozco, quien aspira al cargo de Magistrada de la Sala Regional Monterrey del Poder Judicial de la Federación</t>
  </si>
  <si>
    <t>Durante al menos quince años, María Guadalupe Vázquez Orozco ha mantenido una relación cercana y de subordinación profesional directa con Claudia Valle Aguilasocho en el Tribunal Electoral. Esta relación, pública y prolongada, representa un conflicto de interés que impide a Vázquez Orozco intervenir en asuntos en los que haya participado Valle Aguilasocho, conforme a los principios de imparcialidad judicial y a los artículos 17 y 41 constitucionales.
La posible coexistencia de ambas en órganos del mismo Tribunal comprometería la independencia, objetividad y el debido proceso, al generar dudas sobre la autonomía de criterio en la resolución de asuntos electorales.</t>
  </si>
  <si>
    <t xml:space="preserve">UT/SCG/PE/PEF/JGPR/JL/NL/111/2025
</t>
  </si>
  <si>
    <t xml:space="preserve">	
Juan Gabriel Parra Ramírez </t>
  </si>
  <si>
    <t>Saralany Cavazos Vélez, quien aspira al cargo de Magistrada de la Sa la Regional Monterrey del Tribunal Electoral del Poder Judicial de la Federación</t>
  </si>
  <si>
    <t>El denunciante refiere que La permanencia de Saralany Cavazos Vélez como candidata a la magistratura federal, pese a su reciente designación como magistrada electoral en Nuevo León, compromete la integridad del proceso y cuestiona su compromiso institucional. Continuar en campaña mientras inicia funciones en un nuevo cargo contraviene el principio de responsabilidad pública, proyectando desinterés hacia el encargo asumido. Esta dualidad genera dudas sobre su vocación de servicio, su legitimidad democrática y su autoridad moral como juzgadora electoral.</t>
  </si>
  <si>
    <t xml:space="preserve">UT/SCG/PE/PEF/AGR/JL/NL/112/2025
</t>
  </si>
  <si>
    <t>Alfonso Gallegos Rodríguez </t>
  </si>
  <si>
    <t>María de los Ángeles Guzmán García, en su carácter de candidata a la Magistrada de la Sala Regional Monterrey del Poder Judicial de la Federación</t>
  </si>
  <si>
    <t>El denunciante refiere que la ciudadana María de los Ángeles Guzmán García, actual Consejera del Instituto Estatal de Transparencia de Nuevo León y aspirante al cargo de Magistrada de la Sala Regional Monterrey del Tribunal Electoral del Poder Judicial de la Federación, ha incurrido en actos anticipados de campaña, al difundir de manera sistemática contenido en la red social Facebook, en el perfil identificado como "Angeles Guzman", con publicaciones que tienen como finalidad proyectar su imagen pública y posicionarla en el contexto del proceso de designación de magistraturas electorales.</t>
  </si>
  <si>
    <t xml:space="preserve">UT/SCG/PE/PEF/JFLP/JL/NL/113/2025
</t>
  </si>
  <si>
    <t>José Francisco Leos Pecina</t>
  </si>
  <si>
    <t>Claudia Patricia de la Garza Ramos, en su carácter de candidata a la Magistratura de la Sala Regional Monterrey del Poder Judicial de la Federación.</t>
  </si>
  <si>
    <t>El denunciante refiere que la ciudadana actual aspirant al cargo de Magistrada de la Sala Regional Monterrey, tuvo participación en la estación de radio 90.5 FM denominada "Radio UDEM</t>
  </si>
  <si>
    <t xml:space="preserve">UT/SCG/PE/PEF/LCR/JL/NL/114/2025
Katya </t>
  </si>
  <si>
    <t>Lorena Cuevas Rosales</t>
  </si>
  <si>
    <t>María de los Ángeles Guzmán García, candidata a Magistrada de la Sala Regional Monterrey del Tribunal Electoral del Poder Judicial de la Federación, y/o quien resulte responsable.</t>
  </si>
  <si>
    <t>La denunciante refiere que Recientemente se difundió en el perfil de Facebook "Ángeles Guzmán" una publicación en la que María de los Ángeles Guzmán García, candidata a magistrada de la Sala Regional Monterrey del TEPJF, se promociona utilizando camisetas de los equipos Tigres UANL y Rayados de Monterrey, exhibiendo marcas registradas sin autorización. Se desconoce si este acto fue reportado en sus gastos de campaña. El uso indebido de marcas como Puma, BBVA, Codere, Cemex, entre otras, podría implicar un beneficio económico no declarado y constituir una irregularidad en términos de financiamiento y propaganda electoral.</t>
  </si>
  <si>
    <t xml:space="preserve">UT/SCG/PE/PEF/SGC/JL/NL/115/2025
Job </t>
  </si>
  <si>
    <t>Sanjuana García Canizales</t>
  </si>
  <si>
    <t>María Dolores López Loza, candidata a Magistratura de la Sala Regional Monterrey del Poder Judicial de la Federación.</t>
  </si>
  <si>
    <t>La denunciante refiere que la candidata denunciada tuvo participación en el noticiero denominado “noticieros en línea”, Telediario Noticias y/o Milenio, perteneciente al estado de Guanajuato.</t>
  </si>
  <si>
    <t>UT/SCG/PE/PEF/GGO/JL/NL/116/2025</t>
  </si>
  <si>
    <t>Gilberto Gallegos Ontiveros</t>
  </si>
  <si>
    <t>Claudia Patricia de la Garza Ramos, candidata a la Magistratura de la Sala Regional Monterrey del Poder Judicial de la Federación.</t>
  </si>
  <si>
    <t>El denunciante refiere que la candidata denunciada ha tenido participación en entrevistas de índole propagandístico, realizadas por parte de la ciudadana Karina Elizabeth Becerra Acosta, mismas que fueron publicadas por un perfil de Instagram publicitario.</t>
  </si>
  <si>
    <t xml:space="preserve">UT/SCG/PE/PEF/GHP/JL/NL/117/2025
</t>
  </si>
  <si>
    <t>German Hernández Pérez</t>
  </si>
  <si>
    <t>Claudia Patricia de la Garza Ramos, en su carácter de candidata a la Magistratura de la Sala Regional Monterrey del Poder Judicial de la Federación</t>
  </si>
  <si>
    <t>El denunciante refiere que la ciudadana Claudia Patricia de la Garza Ramos, actual aspirante al cargo de Magistrada de la Sala Regional Monterrey del Tribunal Electoral del Poder Judicial de la Federación, ha comprado un dominio de internet, para promocionar su candidatura, lo cual se puede evidenciar, de manera indiciaria.
Por lo anterior, la compra y uso de un dominio de internet para promocionar la candidatura de Claudia Patricia de la Garza Ramos podria configurar una infracción conforme al numeral 5, fracción Il del Catálogo de Infracciones aplicable al proceso extraordinario del Poder Judicial de la Federación.</t>
  </si>
  <si>
    <t xml:space="preserve">UT/SCG/PE/PEF/MR/JL/NL/118/2025
</t>
  </si>
  <si>
    <t>Margarita Ramírez</t>
  </si>
  <si>
    <t>Luigy Gaytán
María Dolores López Loza, candidata a magistrada electoral de la Sala Regional Monterrey, dentro del Proceso Electoral Extraordinario del Poder Judicial de la Federación.</t>
  </si>
  <si>
    <t>La denunciante refiere que se publicó un llamado explícito al voto a favor de la  candidata denunciada, acompañado de su imagen junto a Luigy Gaytán y el uso de símbolos patrios, lo cual constituye propaganda indebida. Dada su calidad de influencer, se presume que la publicación tuvo un valor económico, lo que podría considerarse una aportación en especie y, por tanto, un posible financiamiento privado prohibido por la legislación electoral vigente.</t>
  </si>
  <si>
    <t xml:space="preserve">UT/SCG/PE/PEF/OGT/JL/NL/119/2025
</t>
  </si>
  <si>
    <t>Oscar González Torres</t>
  </si>
  <si>
    <t>Maria Dolores López Loza, candidata a Magistratura de la Sala Regional Monterrey. </t>
  </si>
  <si>
    <t xml:space="preserve">El denunciante refiere que la ciudadana Maria Dolores López Loza, actual aspirante al cargo de Magistrada de la Sala Regional Monterrey del Tribunal Electoral del Poder Judicial de la Federación, tuvo participación en un noticiero. </t>
  </si>
  <si>
    <t xml:space="preserve">UT/SCG/PE/PEF/DIRC/JL/NL/120/2025
</t>
  </si>
  <si>
    <t>Diego Israel Ramírez Cuevas</t>
  </si>
  <si>
    <t>Claudia Patricia de la Garza Ramos, candidata a la Magistratura de la Sala Regional Monterrey del Poder Judicial de la Federación</t>
  </si>
  <si>
    <t>El denunciante refiere que Claudia Patricia de la Garza Ramos, aspirante a la magistratura de la Sala Regional Monterrey del TEPJF, estuvo fuera del país del 23 de abril al 10 de mayo de 2025, presuntamente de vacaciones, según publicaciones en redes sociales. Esta ausencia coincide con el periodo de campaña, lo cual podría contravenir la normativa electoral. Además, ha utilizado sus redes sociales para difundir su candidatura y realizar llamados expresos al voto para las elecciones del 1 de junio.</t>
  </si>
  <si>
    <t xml:space="preserve">UT/SCG/PE/PEF/DATOPROTEGIDO/JD04/TAB/121/2025
</t>
  </si>
  <si>
    <t>Lenia BaTres Guadarrama, quien actualmente se desempeña como Ministra de la Suprema Corte de Justicia de la Nación en funciones y además es candidata al mismo cargo.</t>
  </si>
  <si>
    <t>Del análisis de la denuncia se desprende que Lenia Batres Guadarrama, candidata a Ministra de la Suprema Corte de Justicia de la Nación, estaría vinculada a hechos relacionados con propaganda electoral. Por ello, la 04 Junta Distrital Ejecutiva del INE determinó, mediante acuerdo del 17 de mayo de 2025, que corresponde a la Unidad Técnica de lo Contencioso Electoral conocer del asunto. Dado que en el evento del 9 de mayo además de participar Rigoberto Almanza Rico, participo Lenia Batres Guadarrama, se ordenó escindir los hechos para su tratamiento individual al estar vinculada con la elección de personas ministras de la Suprema Corte de Justicia de la Nación.</t>
  </si>
  <si>
    <t>21 de mayo de 2025</t>
  </si>
  <si>
    <t>UT/SCG/PE/PEF/DATOPROTEGIDO/CG/122/2025</t>
  </si>
  <si>
    <t>[DATO PROTEGIDO]
Elizabeth Berenice Muñoz Sánchez</t>
  </si>
  <si>
    <t>Gloria Martínez Mendoza, carácter de candidata magistrada de la Sala Regional Ciudad de México del Tribunal Electoral del Poder Judicial de la Federación.
Los "Influencers" Carol Champell, David Carmona Garza, "Roo
Carmona", "Franbdecaso"
 así como a quien o quienes resulten responsables.</t>
  </si>
  <si>
    <t>El 17 de mayo, la candidata denunciada llevó a cabo un recorrido en el estado de Morelos como parte de sus actividades proselitistas, durante el cual realizó acciones de volanteo. Esta actividad fue documentada mediante contenido audiovisual publicado en su cuenta oficial de una red social.
En dicho evento participó la influencer "Carol Champell", quien colaboró tanto en la entrega de propaganda como en la generación y difusión de contenido digital, el cual fue publicado en las historias de la cuenta oficial de la candidata, incrementando así su alcance en redes sociales.
Posteriormente, el 18 de mayo, la candidata acudió al municipio de Coyoacán, en la Ciudad de México, y nuevamente realizó actividades de volanteo en el estado de Morelos. En esta ocasión estuvo acompañada por diversas personas identificadas como influencers: "Carol Champell", David Carmona Garza, "Roo Carmona" y "FranbdeCaso". Estas personas participaron activamente en la promoción de la candidatura, en la distribución de propaganda electoral y en la creación de contenido audiovisual vinculado con la campaña.
La intervención de personas influencers, cuya presencia y difusión de imagen generalmente implican una contraprestación económica, podría constituir una aportación en especie no reportada, o bien una contratación de servicios de promoción que debió haber sido registrada ante la autoridad electoral correspondiente.
La participación de estas figuras públicas y la difusión del contenido derivado de tales actividades podría representar una ventaja indebida, en tanto se trata de servicios con un alto valor económico en el ámbito digital, sujetos a regulación.</t>
  </si>
  <si>
    <t>UT/SCG/PE/PEF/AYSM/CG/123/2025</t>
  </si>
  <si>
    <t>María Del Rosario León Vega -conocida artísticamente como "Eugenia León"-, Paloma Woolrich Rabinovich y Regina Del Sagrado Corazón Orozco Mora</t>
  </si>
  <si>
    <t>El 19 y 20 de mayo de 2025, Lenia Batres Guadarrama difundió en sus redes sociales oficiales (X y Facebook) dos videos protagonizados por Eugenia León y Paloma Woolrich, quienes realizaron un llamado expreso al voto a su favor.
Los videos mencionan su nombre, el color de la boleta (morada) y el número "03", e incluyen elogios reiterados a su trayectoria y cualidades personales. El contenido presenta una narrativa estructurada, con edición profesional y guion, lo que excede la libertad de expresión espontánea y constituye propaganda electoral.
Además, las publicaciones incorporan elementos visuales como "#MinistraDelPueblo", "Boleta morada" y "03", reforzando la intención de posicionarla en el proceso electoral.</t>
  </si>
  <si>
    <t>UT/SCG/PE/PEF/IOPM/JD11/MICH/124/2025</t>
  </si>
  <si>
    <t>Olivia Aguirre Bonilla, candidata a Ministra de la Suprema Corte de Justicia de la Nación.</t>
  </si>
  <si>
    <t xml:space="preserve">La persona candidata a ministra de la Suprema Corte de Justicia de la Nación presuntamente incurrió en actos que contravienen la normativa electoral al realizar diversas publicaciones en su perfil de la red social X, en las que difunde eventos proselitistas llevados a cabo en instituciones públicas y privadas, mismos que se celebraron de manera irregular. Estas publicaciones, que incluyen expresiones como "#vota01ministra" y "#la0l", promueven indebidamente su candidatura, posicionándola de forma anticipada y afectando los principios de equidad en la contienda. Asimismo, en dichos mensajes, la persona denunciada expone su trayectoria profesional, méritos y posturas sobre la función jurisdiccional, lo que constituye un llamado explícito al voto. </t>
  </si>
  <si>
    <t>2
11537</t>
  </si>
  <si>
    <t>UT/SCG/PE/PEF/IOPM/JD11/MICH/125/2025</t>
  </si>
  <si>
    <t>Rebeca Stella Aladro Echeverria, candidata a Ministra de la Suprema Corte de Justicia de la Nación y quienes resulten responsables.</t>
  </si>
  <si>
    <t>La parte denunciante refiere que la candidata acudió a diversos eventos proselitistas en universidades públicas que fueron celebrados de manera ilegal y contraviniendo la normatividad electoral, vulneran la equidad en la contienda. En efecto, posicionan indebidamente a la persona candidata a ministra de la SCJN a través de publicaciones de su perfil de Facebook.</t>
  </si>
  <si>
    <t>3
11538</t>
  </si>
  <si>
    <t>UT/SCG/PE/PEF/IOPM/JD11/MICH/126/2025</t>
  </si>
  <si>
    <t>Jazmín Bonilla García candidata a Ministra de la Suprema Corte de Justicia de la Nación.</t>
  </si>
  <si>
    <t>En el contexto del proceso extraordinario para la elección de integrantes del Poder Judicial de la Federación, se señala que la candidata a Ministra de la Suprema Corte de Justicia de la Nación, Jazmín Bonilla García, presuntamente ha transgredido los principios de imparcialidad, neutralidad y equidad que rigen dicho procedimiento, al participar y asistir a actos de carácter proselitista en instituciones de educación superior, tanto públicas como privadas. Asimismo, se advierte la posible utilización indebida de recursos públicos o la intervención de entes cuya participación está legalmente prohibida, lo que podría configurar una vulneración adicional a las normas aplicables en materia electoral y de función pública.</t>
  </si>
  <si>
    <t>4
11539</t>
  </si>
  <si>
    <t>UT/SCG/PE/PEF/IOPM/JD11/MICH/127/2025</t>
  </si>
  <si>
    <t>Marisol Castañeda Pérez, candidata a Ministra de la Suprema Corte de Justicia de la Nación. </t>
  </si>
  <si>
    <t>En un evento organizado por la Confederación de Cámaras Nacionales de Comercio, Servicios y Turismo de los Estados Unidos Mexicanos, la persona denunciada manifestó de forma expresa sus propuestas y motivaciones para ocupar el cargo de ministra en la Suprema Corte de Justicia de la Nación, en el contexto de la contienda electoral. Durante su intervención, hizo alusión directa a su candidatura, identificándola con el lema “#MarisolMinistra 05 boleta morada”, sin que se diera participación a otras candidaturas para el mismo cargo. Esta circunstancia convierte el acto en un evento de carácter proselitista individual, lo que implica una posible utilización de recursos públicos y/o privados en su beneficio, en contravención a los principios de equidad en la contienda.</t>
  </si>
  <si>
    <t>5
11540</t>
  </si>
  <si>
    <t>UT/SCG/PE/PEF/IOPM/JD11/MICH/128/2025</t>
  </si>
  <si>
    <t>Yazmin Esquivel Mossa, candidata a Ministra de la Suprema Corte de Justicia de la Nación.</t>
  </si>
  <si>
    <t>La candidata denunciada difundió en su perfil de la red social X diversas publicaciones derivadas de eventos realizados en contravención a la normativa electoral, lo que vulneró los principios de equidad en la contienda. En dichas publicaciones, efectuadas en el marco de actividades celebradas en sindicatos, así como en instituciones públicas y privadas, se incluyeron expresiones como “#vota08” y otras similares, que constituyen un llamado expreso al voto a su favor. Asimismo, la candidata promovió su trayectoria profesional, méritos y perspectivas sobre la función jurisdiccional y la impartición de justicia, con lo cual obtuvo una ventaja indebida respecto de las demás personas aspirantes al cargo de ministra de la Suprema Corte de Justicia de la Nación. Tales acciones no solo afectaron la equidad del proceso, sino que también incumplieron con la regla de mayoría exigida del 50% más uno.</t>
  </si>
  <si>
    <t>6
11541</t>
  </si>
  <si>
    <t xml:space="preserve">UT/SCG/PE/PEF/IOPM/JD11/MICH/129/2025
</t>
  </si>
  <si>
    <t>Fabiana Estrada Tena y quienes resulten responsables.</t>
  </si>
  <si>
    <t>Se denuncia que la candidata ha difundido en su perfil de la red social X diversas publicaciones derivadas de eventos celebrados de manera presuntamente ilegal y contrarios a la normatividad electoral, lo cual vulnera los principios de equidad en la contienda. En dichas publicaciones, que se solicita sean certificadas por la autoridad electoral mediante la Oficialía Electoral, se advierte una promoción indebida de su imagen como aspirante a ministra de la Suprema Corte de Justicia de la Nación, mediante mensajes como “¡sigamos transformando la justicia votando 09 en la boleta morada!”. Además, se expone su trayectoria profesional, méritos y posturas en torno a la función jurisdiccional y la impartición de justicia, lo que constituye un llamado expreso al voto a su favor, generando un beneficio indebido frente a las demás candidaturas.</t>
  </si>
  <si>
    <t>7
11542</t>
  </si>
  <si>
    <t>UT/SCG/PE/PEF/IOPM/JD11/MICH/130/2025</t>
  </si>
  <si>
    <t>Estela Fuentes Jiménez candidata a Ministra de la Suprema Corte de Justicia de la Nación.</t>
  </si>
  <si>
    <t>La persona candidata a Ministra de la Suprema Corte de Justicia de la Nación, Estela Fuentes Jiménez, presuntamente incurrió en conductas que vulneran los principios de imparcialidad, neutralidad y equidad en el proceso de selección, al participar y promover eventos de naturaleza proselitista en universidades públicas y privadas, asociaciones civiles y sindicatos, lo cual contraviene la normativa electoral vigente. Tales eventos fueron difundidos a través de su cuenta en la red social X, utilizando expresiones como “#UnaMinistrade10” y “#votalo”, lo que constituye un posicionamiento indebido frente a otras candidaturas y podría interpretarse como un llamado explícito al voto a su favor. Además, en dichos espacios se promovieron su trayectoria profesional, méritos y visiones sobre la función jurisdiccional, lo que refuerza el carácter proselitista de las acciones denunciadas. Por lo anterior, se solicita a la autoridad electoral certificar dichas publicaciones mediante la Oficialía Electoral, dado que dichas conductas, presuntamente ilícitas, comprometen la equidad del proceso y transgreden las reglas aplicables al procedimiento de designación, incluyendo el principio de mayoría calificada (50% más uno).</t>
  </si>
  <si>
    <t>8
11543</t>
  </si>
  <si>
    <t>UT/SCG/PE/PEF/IOPM/JD11/MICH/131/2025</t>
  </si>
  <si>
    <t>candidata a Ministra de la Suprema Corte de Justicia de la Nación Paula María García Villegas Sánchez Cordero y quienes resulten involucrados</t>
  </si>
  <si>
    <t>Mujeres de Ahome, Los Mochis, Sinaloa, evento del que se desprende que a manifestación expresa de la persona denunciada manifiesta que presentó sus acciones de trabajo como candidata a Ministra de la SCJN dentro del contexto de la contienda electoral a efecto de llamar al voto a su favor, sin que hubieran participado otras candidaturas para el mismo puesto, lo que implica la erogación de recursos públicos y/o privados en su favor al haberse tornado en un evento proselitis ta individualizado.</t>
  </si>
  <si>
    <t>SUP-REP-192/2025</t>
  </si>
  <si>
    <t>9
11544</t>
  </si>
  <si>
    <t>UT/SCG/PE/PEF/IOPM/JD11/MICH/132/2025</t>
  </si>
  <si>
    <t>Ana María Ibarra Olguín, candidata a Ministra de la Suprema Corte de Justicia de la Nación.</t>
  </si>
  <si>
    <t>La persona candidata a ministra de la Suprema Corte de Justicia de la Nación realizó diversas publicaciones en la red social X (antes Twitter), en las que difundió información derivada de eventos celebrados de manera irregular, en contravención a la normativa electoral aplicable. Dichas publicaciones, que incluyeron el uso del hashtag #17ibarra y referencias a su trayectoria profesional, méritos y posturas en torno a la función jurisdiccional y la impartición de justicia, tuvieron lugar en instituciones tanto públicas como privadas. Estas acciones vulneran los principios de equidad en la contienda al generar una ventaja indebida frente a las demás candidaturas, configurando una promoción personal que puede interpretarse como un llamado al voto. Además, se advierte que no se respetaron criterios fundamentales como el principio de equidad ni la regla del 50% más 1, lo que agrava la falta señalada.</t>
  </si>
  <si>
    <t>10
11545</t>
  </si>
  <si>
    <t>UT/SCG/PE/PEF/IOPM/JD11/MICH/133/2025</t>
  </si>
  <si>
    <t>Mónica Arcelia González Güicho candidata a Ministra de la Suprema Corte de Justicia de la Nación y quienes resulten involucrados.</t>
  </si>
  <si>
    <t>La persona candidata a ministra de la Suprema Corte de Justicia de la Nación realizó diversas publicaciones en la red social X, derivadas de eventos proselitistas llevados a cabo en instituciones públicas y privadas, los cuales presuntamente se celebraron en contravención a la normativa electoral vigente. Tales publicaciones, en las que se incluye el hashtag #votal5, promovieron su imagen, trayectoria profesional, méritos y posturas sobre la función jurisdiccional, lo que constituye un posicionamiento indebido en el contexto del proceso de selección. Estas acciones vulneran los principios de equidad en la contienda y podrían haber afectado negativamente a otras candidaturas, además de que se alega el incumplimiento de criterios fundamentales como la regla del 50% más uno.</t>
  </si>
  <si>
    <t>11
11546</t>
  </si>
  <si>
    <t>UT/SCG/PE/PEF/IOPM/JD11/MICH/134/2025</t>
  </si>
  <si>
    <t>Lutgarda Madrigal Valdez candidata a Ministra de la Suprema Corte de Justicia de la Nación.</t>
  </si>
  <si>
    <t>La persona postulada para ocupar el cargo de Ministra de la Suprema Corte de Justicia de la Nación, Lutgarda Madrigal Valdez, ha incurrido en conductas que presuntamente vulneran los principios de imparcialidad, neutralidad y equidad en el proceso de selección, al participar y promover actos de carácter proselitista en instituciones de educación superior, tanto públicas como privadas. Dichas actividades, documentadas mediante publicaciones en su perfil de la red social X, contravienen la normatividad electoral vigente, ya que implican un posicionamiento indebido de su candidatura mediante la difusión de su trayectoria, méritos y propuestas sobre la función jurisdiccional, incluyendo llamados expresos al voto a través del uso de etiquetas como "#votaXEl18". Estas acciones no solo afectan la equidad en la contienda al otorgar una ventaja injustificada sobre otras personas candidatas, sino que también se desarrollaron al margen del cumplimiento de requisitos esenciales del proceso, como el principio de paridad y la regla del 50% más uno. Por lo anterior, se solicita la certificación de las publicaciones referidas mediante Oficialía Electoral, a fin de que se valore la posible transgresión a los principios rectores del proceso electoral.</t>
  </si>
  <si>
    <t>12
11547</t>
  </si>
  <si>
    <t>UT/SCG/PE/PEF/IOPM/JD11/MICH/135/2025</t>
  </si>
  <si>
    <t>candidata a Ministra de la Suprema Corte de Justicia de la Nación Dora Alicia Martínez Valero y quienes resulten involucrados</t>
  </si>
  <si>
    <t>La candidata a Ministra de la Suprema Corte de Justicia de la Nación, Dora Alicia Martínez Valero, ha incurrido en posibles vulneraciones a los principios de imparcialidad, neutralidad y equidad propios del proceso electoral, al participar y promover eventos de naturaleza proselitista realizados en un colectivo y en una universidad privada. Tales actos adquieren un carácter propagandístico al difundirse en redes sociales con el uso del hashtag #Ministra19, vinculado directamente con su número en la boleta electoral, lo cual sugiere una intención explícita de posicionamiento electoral. Estos foros, además, no se llevaron a cabo conforme a los principios establecidos por la normativa en materia de equidad electoral. Asimismo, se advierte un probable uso de recursos públicos y privados para actividades que, aunque presentadas como académicas, en realidad podrían constituir promoción de campaña, lo que contraviene las disposiciones aplicables durante el actual proceso extraordinario, al haberse desarrollado en su calidad de candidata a dicho cargo.</t>
  </si>
  <si>
    <t>13
11548</t>
  </si>
  <si>
    <t>UT/SCG/PE/PEF/IOPM/JD11/MICH/136/2025</t>
  </si>
  <si>
    <t>Marisela Morales Ibañez, candidata a Ministra de la Suprema Corte de Justicia de la Nación.</t>
  </si>
  <si>
    <t>La candidata realizó diversas publicaciones en la red social X derivadas de eventos celebrados en contravención a la normativa electoral, lo que vulnera los principios de equidad en la contienda. Dichas publicaciones promovieron de manera indebida su posicionamiento como aspirante a ministra de la Suprema Corte de Justicia de la Nación, al incluir etiquetas como #vota20 y #BoletaMorada, así como referencias a eventos en instituciones públicas, privadas, consejos y grupos empresariales. Además, difundió su trayectoria profesional, méritos y opiniones sobre la función jurisdiccional y la impartición de justicia, lo cual constituye un llamado expreso al voto a su favor. Esta conducta no solo afecta la equidad entre candidaturas, sino que también incumple con los principios que rigen el proceso, incluyendo la regla del 50% más uno.</t>
  </si>
  <si>
    <t>14
11549</t>
  </si>
  <si>
    <t>UT/SCG/PE/PEF/IOPM/JD11/MICH/137/2025</t>
  </si>
  <si>
    <t>Magda Zulema Mosri Gutiérrez candidata a Ministra de la Suprema Corte de Justicia de la Nación y quienes resulten involucrados.</t>
  </si>
  <si>
    <t>La persona candidata a ministra de la Suprema Corte de Justicia de la Nación realizó diversas publicaciones en su perfil de la red social X, mediante las cuales promovió eventos de naturaleza proselitista que, presuntamente, se llevaron a cabo de manera ilegal y en contravención a la normativa electoral vigente. Dichas publicaciones, que incluyen el uso reiterado del hashtag #21EsLaJugada, fueron difundidas en contextos institucionales públicos y privados, y tuvieron por objeto posicionar indebidamente a la persona denunciada, afectando con ello los principios de equidad en la contienda. Además, en dichos mensajes se expusieron méritos personales, trayectoria profesional y opiniones sobre la función jurisdiccional, lo cual podría interpretarse como un llamado expreso al voto a su favor. Todo lo anterior se presenta en un contexto en el que no se habría respetado la equidad ni el principio de mayoría conforme a la regla del 50% más uno.</t>
  </si>
  <si>
    <t>15
11550</t>
  </si>
  <si>
    <t>UT/SCG/PE/PEF/IOPM/JD11/MICH/138/2025</t>
  </si>
  <si>
    <t>Loretta Ortiz Ahlf candidata a Ministra de la Suprema Corte de Justicia de la Nación y quienes resulten involucrados.</t>
  </si>
  <si>
    <t>La persona postulada como Ministra de la Suprema Corte de Justicia de la Nación, Loretta Ortiz Ahlf, presuntamente incurrió en conductas que vulneran los principios constitucionales de imparcialidad, neutralidad y equidad en la contienda, al participar y promover eventos de naturaleza proselitista en instituciones educativas públicas y privadas. Dichas actividades, difundidas a través de su perfil en la red social X, incluyen publicaciones con hashtags como #22, #Vota22 y #Loretta22, que podrían constituir un posicionamiento indebido de su candidatura, al promover su imagen, trayectoria profesional y propuestas sobre la función jurisdiccional, lo que podría interpretarse como un llamado explícito al voto. Estas acciones, al haberse realizado presuntamente en contravención de la normativa electoral vigente y sin respetar los principios de equidad, así como la regla del 50% más uno, ameritan su revisión por parte de la autoridad electoral competente, solicitándose la certificación correspondiente mediante la Oficialía Electoral.</t>
  </si>
  <si>
    <t>16
11551</t>
  </si>
  <si>
    <t>UT/SCG/PE/PEF/IOPM/JD11/MICH/139/2025</t>
  </si>
  <si>
    <t>Lorena Josefina Pérez Romo, candidata a Ministra de la Suprema Corte de Justicia de la Nación y quienes resulten involucrados.</t>
  </si>
  <si>
    <t xml:space="preserve">La candidata realizó diversas publicaciones en su perfil de la red social X, promoviendo eventos proselitistas que fueron celebrados de manera ilegal y contraviniendo la normativa electoral vigente, lo cual afecta la equidad de la contienda electoral. Estas publicaciones posicionan indebidamente a la persona candidata a ministra de la Suprema Corte de Justicia de la Nación, al promocionar dichos eventos en instituciones públicas y privadas, utilizando el hashtag #vota24, en detrimento de las demás candidaturas y en violación a los principios de equidad establecidos. Asimismo, difundió información sobre su trayectoria profesional, méritos y perspectivas respecto a la función jurisdiccional y la impartición de justicia, haciendo un llamado explícito al voto a su favor, sin respetar la regla de equidad ni la restricción del 50% más uno. </t>
  </si>
  <si>
    <t>17
11552</t>
  </si>
  <si>
    <t>UT/SCG/PE/PEF/IOPM/JD11/MICH/140/2025</t>
  </si>
  <si>
    <t>Arely Reyes Terán, candidata a Ministra de la Suprema Corte de Justicia de la Nación.</t>
  </si>
  <si>
    <t>La candidata difundió diversas publicaciones relacionadas con eventos organizados de manera irregular y en contravención a la normatividad electoral, afectando la equidad de la contienda electoral. A través de su perfil en la plataforma X, promovió estos actos proselitistas, posicionando indebidamente su candidatura a ministra de la Suprema Corte de Justicia de la Nación (SCJN), en detrimento de las demás postulaciones y violando los principios de igualdad en el proceso electoral. Además, utilizó dichos espacios para difundir su trayectoria profesional, méritos y propuestas en materia jurisdiccional, realizando un llamado explícito al voto a su favor, sin respetar la normativa que establece la regla del 50% más 1 para garantizar condiciones equitativas entre los contendientes.</t>
  </si>
  <si>
    <t>18
11553</t>
  </si>
  <si>
    <t>UT/SCG/PE/PEF/IOPM/JD11/MICH/141/2025</t>
  </si>
  <si>
    <t>Margarita Darlene Rojas Olvera, candidata a Ministra de la Suprema Corte de Justicia de la Nación y quienes resulten involucrados.</t>
  </si>
  <si>
    <t xml:space="preserve">La persona candidata a ministra de la Suprema Corte de Justicia de la Nación realizó diversas publicaciones en su perfil de la red social X, en las que promocionó eventos de naturaleza proselitista que, presuntamente, fueron celebrados en contravención a la normativa electoral aplicable. Dichas publicaciones incluyeron el uso del hashtag #vota27 y se llevaron a cabo en espacios tanto públicos como privados, lo cual vulnera los principios de equidad en la contienda al posicionar indebidamente su imagen frente a otras candidaturas. Además, difundió aspectos relacionados con su trayectoria profesional, méritos personales y propuestas en materia jurisdiccional, acciones que podrían interpretarse como un llamado expreso al voto a su favor. Todo lo anterior se alega como un incumplimiento a las reglas que garantizan una competencia equitativa, incluyendo el principio de mayoría calificada (50% más uno). </t>
  </si>
  <si>
    <t>19
11554</t>
  </si>
  <si>
    <t>UT/SCG/PE/PEF/IOPM/JD11/MICH/142/2025</t>
  </si>
  <si>
    <t>Edgar Corzo Sosa candidato a Ministro de la Suprema Corte de Justicia de la Nación y quienes resulten involucrados.</t>
  </si>
  <si>
    <t>Edgar Corzo Sosa, candidato a Ministro de la Suprema Corte de Justicia de la Nación (SCJN), ha incurrido presuntamente en conductas que vulneran los principios de imparcialidad, neutralidad y equidad en el proceso de designación, al participar y promover eventos de carácter proselitista en instituciones públicas y privadas de educación superior. Dichos actos, documentados mediante publicaciones en su perfil de la red social X y acompañados de etiquetas como #ConCorzo38 y #Corzo38, implican una promoción indebida de su candidatura, lo que podría constituir una ventaja ilegítima frente a otros aspirantes y una transgresión a la normatividad electoral vigente. Además, en dichas intervenciones se difundió su trayectoria, méritos y posturas sobre la función jurisdiccional, lo cual puede interpretarse como un llamado expreso al apoyo ciudadano. Por lo anterior, se solicita a la autoridad electoral que, mediante la Oficialía Electoral, certifique dichas publicaciones, toda vez que los actos señalados comprometen la equidad en el proceso y podrían haber contravenido la regla de mayoría calificada (50% más uno), afectando la legitimidad del procedimiento.</t>
  </si>
  <si>
    <t>20
11555</t>
  </si>
  <si>
    <t>UT/SCG/PE/PEF/IOPM/JD11/MICH/143/2025</t>
  </si>
  <si>
    <t>Jaime Allier Campuzano a Ministro de la Suprema Corte de Justicia de la Nación y quienes resulten involucrados.</t>
  </si>
  <si>
    <t>El candidato realizó diversas publicaciones en la red social X, derivadas de eventos celebrados en contravención a la normatividad electoral, los cuales vulneran los principios de equidad en la contienda. A través de dichas publicaciones, el candidato promocionó actos de carácter proselitista en espacios públicos y privados, utilizando expresiones como “Vota por Jaime Allier #35”, lo que constituye un llamado expreso al voto a su favor. Asimismo, difundió su trayectoria profesional, méritos y posturas sobre la función jurisdiccional y la impartición de justicia, lo cual refuerza la intención de posicionarse de forma indebida como aspirante a ministro de la Suprema Corte de Justicia de la Nación, en perjuicio de otras candidaturas. Estas conductas comprometen los principios de equidad electoral, máxime que no se respetó la regla del 50% más 1.</t>
  </si>
  <si>
    <t>21
11556</t>
  </si>
  <si>
    <t>UT/SCG/PE/PEF/IOPM/JD11/MICH/144/2025</t>
  </si>
  <si>
    <t>Ingrid de los Ángeles Tapia, candidata a Ministra de la Suprema Corte de Justicia de la Nación.</t>
  </si>
  <si>
    <t>La candidata difundió en su perfil de Facebook diversas publicaciones derivadas de eventos realizados en contravención de la normativa electoral, los cuales vulneran los principios de equidad en la contienda al promover indebidamente su candidatura a ministra de la Suprema Corte de Justicia de la Nación. Dichas publicaciones incluyeron propaganda proselitista —como el uso del hashtag #vota30— en actividades llevadas a cabo tanto en instituciones públicas como privadas, lo que colocó a la candidata en una posición de ventaja frente a otras personas aspirantes. Asimismo, utilizó estos espacios para difundir su trayectoria profesional, méritos y opiniones sobre la función jurisdiccional y la impartición de justicia, constituyendo un llamado expreso al voto a su favor. Todo lo anterior se realizó sin respetar los principios de equidad electoral ni la regla de mayoría calificada del 50% más uno, afectando la legalidad del proceso.</t>
  </si>
  <si>
    <t>22
11557</t>
  </si>
  <si>
    <t>UT/SCG/PE/PEF/IOPM/JD11/MICH/145/2025</t>
  </si>
  <si>
    <t>Verónica Elizabeth Ucaranza Sánchez candidata a Ministra de la Suprema Corte de Justicia de la Nación y quienes resulten involucrados.</t>
  </si>
  <si>
    <t xml:space="preserve">La persona candidata realizó diversas publicaciones en su perfil de Facebook que hacen referencia a eventos de carácter proselitista celebrados de forma irregular y contrarios a la normativa electoral vigente. Dichas publicaciones vulneran los principios de equidad en la contienda electoral al promover indebidamente su candidatura a ministra de la Suprema Corte de Justicia de la Nación, destacando su trayectoria, méritos y visión sobre la función jurisdiccional, e incluyendo llamados explícitos al voto mediante frases como “#vota32”. Además, estos actos se llevaron a cabo en espacios públicos y privados, lo que acentúa el uso indebido de recursos e instalaciones institucionales. Tales conductas generan una ventaja indebida frente a otras personas candidatas, afectando la equidad del proceso y contraviniendo disposiciones fundamentales como la exigencia de mayoría legítima (50% más uno). </t>
  </si>
  <si>
    <t>23
11558</t>
  </si>
  <si>
    <t>UT/SCG/PE/PEF/IOPM/JD11/MICH/146/2025</t>
  </si>
  <si>
    <t>Raymundo Espinoza Betanzo candidato a Ministro de la Suprema Corte de Justicia de la Nación y quienes resulten involucrados.</t>
  </si>
  <si>
    <t>El candidato a Ministro de la Suprema Corte de Justicia de la Nación, Raymundo Espinoza Betanzo, ha incurrido en posibles vulneraciones a los principios de imparcialidad, neutralidad y equidad en el proceso de selección, al participar y promover eventos de naturaleza proselitista en instituciones de educación superior, tanto públicas como privadas. Dichas actividades, difundidas a través de su perfil en la red social X, incluyen llamados expresos al voto mediante el uso de etiquetas como #vota42, así como la promoción de su trayectoria profesional, méritos y posturas sobre la función jurisdiccional, lo que constituye un posicionamiento indebido que podría afectar la equidad entre candidaturas. Se solicita que dichas publicaciones sean certificadas por la autoridad electoral competente, a través de la Oficialía Electoral, toda vez que los eventos referidos habrían sido celebrados en contravención a la normativa electoral aplicable y sin observar los principios que rigen una contienda equitativa, incluyendo la regla del 50% más uno.</t>
  </si>
  <si>
    <t>24
11559</t>
  </si>
  <si>
    <t>UT/SCG/PE/PEF/IOPM/JD11/MICH/147/2025</t>
  </si>
  <si>
    <t>Ricardo Garduño Pasten candidato a Ministro de la Suprema Corte de Justicia de la Nación y quienes resulten involucrados.</t>
  </si>
  <si>
    <t>El ciudadano Ricardo Garduño Pasten, aspirante a Ministro de la Suprema Corte de Justicia de la Nación, presuntamente transgredió los principios de imparcialidad, neutralidad y equidad en el proceso de designación al participar y promover eventos de carácter proselitista en instituciones de educación superior, tanto públicas como privadas. Dichos eventos, celebrados en contravención a la normatividad electoral, habrían sido difundidos en su perfil de la red social X, mediante publicaciones que contienen etiquetas como #boletamorada47, #soy47boletacolormorada y #decuatesconel47, posicionándolo indebidamente frente a otras candidaturas. Además, en esas publicaciones se promociona su trayectoria profesional, méritos y postura sobre la función jurisdiccional, lo cual podría constituir un llamado expreso al voto a su favor. Por lo anterior, se solicita a la autoridad electoral la certificación de dichas publicaciones mediante la Oficialía Electoral, en virtud de que estas conductas podrían haber afectado la equidad del proceso y vulnerado los principios rectores de la contienda, así como la regla del 50% más uno.</t>
  </si>
  <si>
    <t>25
11560</t>
  </si>
  <si>
    <t>UT/SCG/PE/PEF/IOPM/JD11/MICH/148/2025</t>
  </si>
  <si>
    <t>Cesar Mario Gutiérrez Priego, candidato a Ministro de la Suprema Corte de Justicia de la Nación y quienes resulten involucrados.</t>
  </si>
  <si>
    <t xml:space="preserve">La parte denunciante refiere que el candidato difundió en su perfil de la red social X una publicación relativa a un evento de naturaleza proselitista, el cual fue celebrado en contravención de la normatividad electoral vigente. Dicha actuación se considera una vulneración a los principios de equidad en la contienda, ya que implicó un posicionamiento indebido de una persona postulada para ocupar el cargo de ministro en la Suprema Corte de Justicia de la Nación. Esta conducta no solo afectó la equidad entre las candidaturas, sino que además ignoró la aplicación de reglas fundamentales del proceso electoral, como el principio de mayoría (50% más uno), generando un escenario de ventaja indebida en perjuicio del resto de los participantes.
</t>
  </si>
  <si>
    <t>26
11561</t>
  </si>
  <si>
    <t>UT/SCG/PE/PEF/IOPM/JD11/MICH/149/2025</t>
  </si>
  <si>
    <t>Luis Rafael Hernández Palacios Mirón, candidato a Ministro de la Suprema Corte de Justicia de la Nación y quienes resulten involucrados.</t>
  </si>
  <si>
    <t>El candidato realizó diversas publicaciones en su perfil de la red social X, en las que promocionó eventos de carácter proselitista celebrados de manera irregular y en contravención de la normativa electoral, afectando con ello los principios de equidad en la contienda. Dichas publicaciones incluyeron expresiones directas de llamado al voto, como el uso del hashtag #vota50, y se llevaron a cabo en espacios tanto públicos como privados. Asimismo, el candidato difundió su trayectoria profesional, méritos y posturas sobre la función jurisdiccional y la impartición de justicia, lo cual generó un posicionamiento indebido a favor de la persona postulada para ocupar el cargo de ministra en la Suprema Corte de Justicia de la Nación. Todo ello ocurrió sin respetar el principio de equidad ni la regla del 50% más uno, en perjuicio de las demás candidaturas.</t>
  </si>
  <si>
    <t>27
11562</t>
  </si>
  <si>
    <t>UT/SCG/PE/PEF/IOPM/JD11/MICH/150/2025</t>
  </si>
  <si>
    <t>Roberto Salvador lllanes Olivares candidato a Ministro de la Suprema Corte de Justicia de la Nación y quienes resulten involucrados.</t>
  </si>
  <si>
    <t>El candidato a Ministro de la Suprema Corte de Justicia de la Nación, Roberto Salvador Illanes Olivares, ha incurrido en conductas que contravienen los principios de imparcialidad, neutralidad y equidad en el proceso electoral, al participar y promover eventos proselitistas en universidades públicas y privadas. Estas actividades, realizadas en contravención de la normativa electoral, generan un posicionamiento indebido del aspirante, evidenciado en publicaciones difundidas a través de su perfil en la red social X, mismas que se solicitan sean certificadas por la autoridad electoral mediante Oficialía Electoral. En dichas publicaciones, el candidato promueve abiertamente su trayectoria, méritos y planteamientos sobre la función jurisdiccional, acompañado de un llamado explícito al voto a su favor, vulnerando así la equidad entre candidaturas y la regla del 50% más uno en la contienda</t>
  </si>
  <si>
    <t>28
11563</t>
  </si>
  <si>
    <t>UT/SCG/PE/PEF/IOPM/JD11/MICH/151/2025</t>
  </si>
  <si>
    <t>Javier Jiménez Gutiérrez, candidato a Ministro de la Suprema Corte de Justicia de la Nación y quienes resulten involucrados.</t>
  </si>
  <si>
    <t>El candidato realizó múltiples publicaciones vinculadas a eventos organizados de manera irregular y contrarios a la normativa electoral vigente, afectando la equidad del proceso y generando un posicionamiento indebido de la persona candidata a ministra de la Suprema Corte de Justicia de la Nación (SCJN). Estas publicaciones, difundidas en su perfil de la red social X, promovieron actos proselitistas, vulnerando los principios de igualdad entre candidaturas y favoreciendo su campaña mediante el uso reiterado de símbolos y consignas como "la moleta morada", "vota 52" y "#Candidato52" en diversos eventos realizados en instituciones públicas y privadas. Además, el candidato difundió información sobre su trayectoria profesional, méritos y visiones sobre la función jurisdiccional y la impartición de justicia, constituyendo un llamado explícito al voto a su favor. Todo ello se efectuó sin respetar las reglas de equidad ni la distribución proporcional establecida en la normativa electoral, particularmente la regla del 50% más uno.</t>
  </si>
  <si>
    <t>29
11564</t>
  </si>
  <si>
    <t>UT/SCG/PE/PEF/IOPM/JD11/MICH/152/2025</t>
  </si>
  <si>
    <t>Sergio Javier Molina Martínez, candidato a Ministro de la Suprema Corte de Justicia de la Nación y quienes resulten involucrados.</t>
  </si>
  <si>
    <t>El candidato denunciado realizó diversas publicaciones en su perfil de Facebook y otras redes sociales, en las que promovió eventos de carácter proselitista que se llevaron a cabo en contravención a la normatividad electoral aplicable. Dichos actos vulneraron los principios de equidad en la contienda al posicionarlo indebidamente como aspirante a un cargo en la Suprema Corte de Justicia de la Nación, utilizando expresiones como "#vota55" y difundiendo su trayectoria profesional, méritos y propuestas en materia jurisdiccional. Estas conductas se realizaron tanto en instituciones públicas como privadas, sin respetar los principios de imparcialidad ni la regla de mayoría calificada del 50% más uno, lo que representa una ventaja indebida frente a otras candidaturas y un posible llamado expreso al voto en su favor, afectando así la legalidad del proceso.</t>
  </si>
  <si>
    <t>30
11565</t>
  </si>
  <si>
    <t>UT/SCG/PE/PEF/IOPM/JD11/MICH/153/2025</t>
  </si>
  <si>
    <t>Eduardo Santillán Pérez candidato a Ministro de la Suprema Corte de Justicia de la Nación y quienes resulten involucrados.</t>
  </si>
  <si>
    <t>Eduardo Santillán Pérez, en su calidad de candidato a Ministro de la Suprema Corte de Justicia de la Nación, habría realizado diversas publicaciones en su perfil personal de Facebook derivadas de eventos celebrados presuntamente de manera irregular y contraviniendo la normatividad electoral aplicable. Dichas publicaciones habrían vulnerado los principios de equidad en la contienda electoral, al promover indebidamente su candidatura mediante la difusión de actividades proselitistas en espacios públicos y privados, utilizando etiquetas como #BoletaMorada60. Además, en tales publicaciones se habría difundido su trayectoria profesional, méritos personales y opiniones respecto a la función jurisdiccional y a la impartición de justicia, configurando un posible llamado explícito al voto a su favor. Estas acciones, según se alega, habrían generado una ventaja indebida frente a otras candidaturas, incumpliendo los principios de imparcialidad y equidad, así como la regla del 50% más uno.</t>
  </si>
  <si>
    <t>31
11566</t>
  </si>
  <si>
    <t>UT/SCG/PE/PEF/IOPM/JD11/MICH/154/2025</t>
  </si>
  <si>
    <t>Gabriel Regis López candidato a Ministro de la Suprema Corte de Justicia de la Nación y quienes resulten involucrados.</t>
  </si>
  <si>
    <t>El ciudadano Gabriel Regis López, aspirante a Ministro de la Suprema Corte de Justicia de la Nación, ha incurrido en conductas que presuntamente vulneran los principios de imparcialidad, neutralidad y equidad en el proceso de designación, al participar y promover eventos de carácter proselitista en instituciones educativas públicas y privadas. Dichos actos fueron difundidos a través de su perfil en la red social Facebook, donde utilizó expresiones como "#vota59", lo cual se interpreta como un llamado explícito al voto a su favor. Tales eventos, además de haberse celebrado presuntamente en contravención a la normativa electoral, habrían tenido como efecto posicionar indebidamente su candidatura, en detrimento de otros aspirantes y afectando las condiciones de equidad en la contienda. Asimismo, se hace referencia a publicaciones en la plataforma X, donde el denunciado expone su trayectoria, méritos y visión sobre la función jurisdiccional, lo que refuerza la promoción personal en un contexto institucionalmente inadecuado.</t>
  </si>
  <si>
    <t>32
11567</t>
  </si>
  <si>
    <t>UT/SCG/PE/PEF/IOPM/JD11/MICH/155/2025</t>
  </si>
  <si>
    <t>Ricardo Sodi Cuellar candidato a Ministro de la Suprema Corte de Justicia de la Nación y quienes resulten involucrados.</t>
  </si>
  <si>
    <t>El candidato llevó a cabo diversas publicaciones en su perfil de Facebook relativas a eventos de naturaleza proselitista que, según se denuncia, fueron celebrados en contravención de la normatividad electoral, al haberse realizado de forma ilegal y sin respetar los principios de equidad en la contienda. Dichas publicaciones promovieron de manera indebida la candidatura de una persona postulada para ocupar un cargo en la Suprema Corte de Justicia de la Nación, mediante la difusión de mensajes con etiquetas como #VotaSodió1 y #Sodi61, así como la exaltación de su trayectoria profesional, méritos personales y propuestas en torno a la función jurisdiccional y la impartición de justicia. Todo ello se habría efectuado tanto en instituciones públicas como privadas, lo cual, a juicio del denunciante, constituye un llamado expreso al voto a favor de la candidata, generando una ventaja indebida frente a otras candidaturas y vulnerando los principios de equidad electoral, incluyendo el incumplimiento del principio de mayoría (50% más 1).</t>
  </si>
  <si>
    <t>UT/SCG/PE/PEF/CMGP/CG/156/2025</t>
  </si>
  <si>
    <t>César Mario Gutiérrez Priego</t>
  </si>
  <si>
    <t>Demoscopia Digital, S.A. de C.V.' (en lo sucesivo referida como "Demoscopia Digital") y quien resulte responsable</t>
  </si>
  <si>
    <t>En el mes de abril del presente año, la persona moral Demoscopia Digital publicó en su sitio web oficial diversas encuestas relacionadas con la elección de ministras y ministros de la Suprema Corte de Justicia de la Nación. En dichas publicaciones se incluyen imágenes y semblanzas profesionales de algunas personas aspirantes; sin embargo, no todas ellas figuran como opciones seleccionables dentro de las encuestas, generando un trato diferenciado e inequitativo. En particular, se advierte que, a pesar de que se utiliza tanto la imagen como la trayectoria del suscrito, su nombre no aparece entre las alternativas de votación en ninguna de las 18 encuestas alojadas en el sitio referido. Asimismo, en seis de dichas encuestas la imagen del suscrito se presenta de forma destacada en el encabezado, sin que ello implique la posibilidad de ser elegido como opción, lo que se estima puede constituir un uso indebido de la identidad y una práctica discriminatoria en la presentación de la información.</t>
  </si>
  <si>
    <t>ACQyD-INE-47/2025</t>
  </si>
  <si>
    <t>PRIMERO. Es improcedente la adopción de medidas cautelares solicitadas, en términos de los argumentos esgrimidos en el considerando CUARTO, numeral III, apartado A de la presente determinación, por tratarse de actos consumados de manera irreparable.
SEGUNDO. Es improcedente la adopción de medidas cautelares solicitadas, en términos de los argumentos esgrimidos en el considerando CUARTO, numeral III, apartado B de la presente determinación.</t>
  </si>
  <si>
    <t>21 SEU</t>
  </si>
  <si>
    <t>https://repositoriodocumental.ine.mx/xmlui/handle/123456789/183456</t>
  </si>
  <si>
    <t>UT/SCG/PE/PEF/LQT/JL/QRO/157/2025</t>
  </si>
  <si>
    <t xml:space="preserve">	
Lorena Quintana Tinajero</t>
  </si>
  <si>
    <t>Lenia Batres, candidata a Ministra de la SCJN</t>
  </si>
  <si>
    <t>El perfil Morena NY 1 realizó una publicación en la que se solicita apoyo que en favor de Lenia Batres, candidata a ministra de la (SCJN); es decir se advierte que la propaganda denunciada tiene una finalidad electoral y utiliza estructuras pertenecientes a partidos políticos, obteniendo una ventaja ilegal en favor de la citada candidata</t>
  </si>
  <si>
    <t>UT/SCG/PEVPG/PEF/MRZA/JL/OAX/23/2025</t>
  </si>
  <si>
    <t xml:space="preserve">Mónica Rossana Zárate Apak, candidata de la elección de personas Juzgadoras al Poder Judicial de la Federación. </t>
  </si>
  <si>
    <t>Portal de noticias digital “La garrapata S-22” y/o quien resulte responsable.</t>
  </si>
  <si>
    <t>Acciones presumiblemente constitutivas de violencia política contra las mujeres en razón de género, consistentes en una publicación en la red social “X” en la que se utilizan imágenes de la campaña de la promovente para denostarla y atentar contra su dignidad, así como los ataques e insultos que se derivan de la interacción de los perfiles con quienes se compartió la publicación.</t>
  </si>
  <si>
    <t>ACQyD-INE-52/2025</t>
  </si>
  <si>
    <t>PRIMERO. Es IMPROCEDENTE la adopción de medidas cautelares solicitadas, en términos y por las razones establecidas en el considerando SEXTO, inciso B), fracción I de la presente determinación.
SEGUNDO. Es PROCEDENTE la adopción de medidas cautelares solicitadas, en términos y por las razones establecida en el considerando SEXTO, inciso B), fracción II de la presente determinación.
TERCERO. En consecuencia, en atención a lo determinado en el resolutivo anterior, se ordena a la red social “X” a través de X Corporation, así como al portal de noticias digital “La Garrapata S-22” y a las personas usuarias“@Lagarrapata_S22”, “@ETDEdo1” y @Pineda77” todas de la red social X, que de manera inmediata y en un plazo que no podrá excederse de veinticuatro horas, contadas a partir de la notificación correspondiente, retiren o eliminen las publicaciones que fueron objeto de análisis en el considerando SEXTO, inciso B), fracción II de la presente determinación.</t>
  </si>
  <si>
    <t>Procedentes e Improcedentes</t>
  </si>
  <si>
    <t>22 SEU</t>
  </si>
  <si>
    <t>https://repositoriodocumental.ine.mx/xmlui/handle/123456789/183479</t>
  </si>
  <si>
    <t xml:space="preserve">UT/SCG/PE/PEF/SCO/CG/158/2025
</t>
  </si>
  <si>
    <t>Vista de la Unidad Técnica de Fiscalización (UTF)
Santiago Corona Orozco</t>
  </si>
  <si>
    <t>Carlos Rodolfo Yáñez Peralta, registrado como candidato a Juez de Distrito de Especialidad Mixta, correspondiente al Distrito Judicial 1 en el estado de Quintana Roo</t>
  </si>
  <si>
    <t>A traves del oficio INE/UTF/DRN/12211/2025, enviado por la Unidad Técnica de Fiscalización se dio Vista a la Unidad Técnica de lo Contencioso Electoral sobre los hechos siguientes: Carlos Rodolfo Yáñez Peralta, candidato a Juez de Distrito de Especialidad Mixta, correspondiente al Distrito Judicial 1 en el estado de Quintana Roo participó en múltiples entrevistas durante abril de 2025, algunas de las cuales se realizaron en medios públicos, como las siguientes: 
Radio Cultural Ayuntamiento (31 de marzo y 10 de abril), medio del Ayuntamiento de Benito Juárez, Q. Roo.
Sistema Quintanarroense de Comunicación Social, difundido en su Facebook (7 de abril).
Otros medios privados como Marcrix Noticias, Despierta TV, Radio Da Vinci, y Quequi, difundieron entrevistas adicionales.
Lo que podría constituir una transgresión al principio de equidad en la contienda uso de recursos públicos, así como compra o adquisición de tiempos en radio y televisión.</t>
  </si>
  <si>
    <t>UT/SCG/PE/PEF/JHPB/JL/NL/175/2025</t>
  </si>
  <si>
    <t xml:space="preserve">UT/SCG/PE/PEF/JGUL/CG/159/2025
</t>
  </si>
  <si>
    <t>Jhonatan Guadalupe Uc León</t>
  </si>
  <si>
    <t>Samuel Alejandro García Sepúlveda
Baltazar Gilberto Martínez Rios, Miguelq
Ángel García, Daniel Cruz Sánchez
María Mayela Chapa Treviño
Partido Político Movimiento Ciudadano
Y Quien Resulte Responsable</t>
  </si>
  <si>
    <t>Una investigación periodística reveló que el gobierno estatal de Nuevo León, liderado por Movimiento Ciudadano, estaría implementando un operativo de movilización electoral mediante el cual empleados públicos deben reclutar al menos diez votantes para apoyar a candidatos específicos en la elección judicial del 1 de junio. El esquema incluye capacitaciones en la sede partidista “Casona Mier”, el uso de “acordeones” con nombres predeterminados, simulacros en una app móvil para registrar credenciales de elector, y entrega de materiales impresos por sección electoral. La operación fue dirigida por figuras del partido, y hay reportes de presión institucional, incluyendo exigencia de evidencia fotográfica del cumplimiento de metas.</t>
  </si>
  <si>
    <t>Inducción al voto (acordeones)</t>
  </si>
  <si>
    <t xml:space="preserve">UT/SCG/PE/PEF/PCG/CG/160/2025
</t>
  </si>
  <si>
    <t>Pamela Cruz Gallardo</t>
  </si>
  <si>
    <t>José Ramón López Beltrán</t>
  </si>
  <si>
    <t xml:space="preserve">La parte denunciante señala que, a través de la cuenta en la red social X de la parte denunciada, se realizó un llamado al voto dirigido a sus seguidores para respaldar a determinados aspirantes a Ministros de la Suprema Corte de Justicia de la Nación, lo cual, a su juicio, contraviene la normativa electoral vigente. </t>
  </si>
  <si>
    <t xml:space="preserve">UT/SCG/PE/PEF/ALP/CG/161/2025
</t>
  </si>
  <si>
    <t>Antonio López Peralta</t>
  </si>
  <si>
    <t>César Enrique Olmedo Piña
Carlos Enrique Adriozola Mariscal
Dora Martínez Valero
Olivia Aguirre
Manuel Peralta García</t>
  </si>
  <si>
    <t xml:space="preserve">La parte denunciante refiere que el 18 de mayo de 2025, en el poblado de San Francisco Xochicuautla,  se realizó una reunión de candidatos a efecto de escuchar sus propuestas de campaña y que al terminar el evento los candidatos, ordenaron a personas que venían con cada uno de ellos, que entregaran folletería, y realizaran un llamado al voto bajo las palabras de "vota por el candidato a ministro ... </t>
  </si>
  <si>
    <t>UT/SCG/PEVPG/PEF/TSB/JD10/PUE/24/2025</t>
  </si>
  <si>
    <t xml:space="preserve">Teresita Sosa Berthely, candidata de la elección de personas juzgadoras al Poder Judicial de la Federación </t>
  </si>
  <si>
    <t>Publicaciones en un perfil de la red social TikTok que desacreditan la capacidad personal y profesional de la promovente para participar en la elección judicial, relegando su condición de mujer a un rol secundario; acciones presumiblemente constitutivas de violencia política contra las mujeres en razón de género.</t>
  </si>
  <si>
    <t>UT/SCG/PE/PEF/IIGP/JL/COL/212/2025</t>
  </si>
  <si>
    <t xml:space="preserve">UT/SCG/PE/PEF/MRPN/CG/162/2025
</t>
  </si>
  <si>
    <t>María Del Rosario Padilla Nuñez</t>
  </si>
  <si>
    <t>Servidores públicos de la ciudad de México, Partido MORENA, Lenia Batres Guadarrama, Yasmin Esquivel Mossa, Sara Irene  Herrerías Guerra, Loreta Ortiz Ahlf Y María Estela Ríos González, Hugo Aguilar Ortiz, Irving Espinosa Betanzo, Giovanni Azael Figueroa Mejía, Arístides Rodrigo Guerrero García y quienes resulten responsables.</t>
  </si>
  <si>
    <t>En diversas partes de la Ciudad de México y de la República, se ha visto a servidores públicos, personas militantes o simpatizantes de MORENA, distribuyendo volantes impresos en horario laboral, con instrucciones de como votar y con el logotipo de la autoridad administrativa electoral, buscando con ello posicionar de manera indebida solo a algunos candidatos como Lenia Batres Guadarrama, Yasmin Esquivel Mossa, Sara Irene Herrerias Guerra, Loreta Ortiz Ahlf Y Maria Estela Rios Gonzalez, Hugo Aguilar Ortiz, Irving Espinosa Betanzo, Giovanni Azael Figueroa Mejia, Aristides Rodrigo Guerrero Garcia, lo que genera un perjuicio y desventaja en contra de los restantes candidatos.</t>
  </si>
  <si>
    <t>Improcedencia</t>
  </si>
  <si>
    <t xml:space="preserve">UT/SCG/PE/PEF/GRSL/CG/163/2025
</t>
  </si>
  <si>
    <t>Candidata a Ministra de la Suprema Corte de Justicia de la Nación, Yasmín Esquivel Mossa</t>
  </si>
  <si>
    <t>La parte promovente sostiene que el diario El Financiero ha actuado de manera parcial al publicar encuestas relacionadas exclusivamente con ministras y ministros de la Suprema Corte de Justicia de la Nación, sin una metodología clara que respalde la supuesta preferencia ciudadana por Yasmín Esquivel Mossa; dichas encuestas, indica que han sido utilizadas como herramienta de promoción personalizada de su candidatura, configurando una estrategia mediática sistemática que incluye notas informativas y hasta un "manual" ilustrado sobre cómo votar, en detrimento del deber informativo del medio.</t>
  </si>
  <si>
    <t xml:space="preserve">UT/SCG/PE/PEF/IOPM/JD11/MICH/164/2025
</t>
  </si>
  <si>
    <t>Isidro Ornar Paz Martínez </t>
  </si>
  <si>
    <t>medios electrónicos de comunicación contrareplicaslp, Elecciones&amp;Encuestas, Bienestar Político, TechnoNoticias, Esfera Pública, Latitud, Enfásis Comunicaciones, Veredicto, Encapsulados y Badabun</t>
  </si>
  <si>
    <t xml:space="preserve">El 22 de mayo del presente año, la parte promovente identificó, al navegar en la red social Facebook, catorce anuncios pagados por diversas páginas cuyo objetivo evidente era posicionar y beneficiar a las candidatas a Ministras de la Suprema Corte de Justicia de la Nación: Yasmín Esquivel Mossa, Ana María Ibarra, Jazmín Bonilla García, Marisela Morales Ibáñez, Magda Zulema Mosri y Loretta Ortiz Ahlf. Señala que dicha publicidad pagada constituye una equivalencia funcional a la contratación directa de propaganda en beneficio de dichas candidaturas, lo cual genera inequidad en la contienda, evidencia el uso indebido de financiamiento privado, constituye infracciones al PEEP JF 2024-2025 y plantea serias dudas sobre la intervención de redes sociales como Facebook en la promoción indebida de aspirantes a un cargo de alta relevancia. </t>
  </si>
  <si>
    <t>26 de mayo de 2025</t>
  </si>
  <si>
    <t>UT/SCG/PE/PEF/SIRG/JL/HGO/165/2025</t>
  </si>
  <si>
    <t>Sergio Iván Ruiz González</t>
  </si>
  <si>
    <t>Quantum Hidalgo;
Beuribe Alejandra Lázaro Hernández, 
Guadalupe Delgado Hernández, 
Idania Loaeza González Y 
Silvia Camargo Jiménez, todas candidatas en el marco Del PEFPJF 2024-2025.</t>
  </si>
  <si>
    <t>Con fecha 22 de mayo de 2025, al realizar una revisión de contenidos en la red social Facebook, la parte denunciante tuvo conocimiento de la existencia de publicaciones realizadas desde el perfil denominado Quantum Hidalgo, a través del cual se están difundiendo una serie de encuestas que, a juicio del compareciente, generan ventajas indebidas a favor de ciertas aspirantes a cargos públicos.
Dichas publicaciones destacan únicamente a un grupo específico de candidatas que no compiten entre sí, lo cual distorsiona el principio de equidad en la contienda, ya que posiciona a dichas personas en el foco público sin un parámetro objetivo o imparcial. Aunado a ello, el contenido difundido podría constituir propaganda con información falsa o tendenciosa, lo que vulnera los principios rectores del proceso electoral.
De manera particular, se señala que las candidatas Guadalupe Delgado Hernández, Silvia Camargo Jiménez e Idania Loaeza González resultan beneficiadas de forma indebida por dicha estrategia de difusión, motivo por el cual también se les señala como posibles responsables, en calidad de denunciadas, al haber obtenido ventaja mediante la difusión de publicaciones presuntamente ilícitas.</t>
  </si>
  <si>
    <t>27 de mayo de 2025</t>
  </si>
  <si>
    <t>UT/SCG/PE/PEF/DATOPROTEGIDO/CG/166/2025</t>
  </si>
  <si>
    <t>[DATO PROTEGIDO] 
Alejandro Castillo Flores</t>
  </si>
  <si>
    <t>Daniela Tejeda Hernández, María Barbara Templos Vázquez y Alba Yaneli Bello Martínez aspirantes a Magistradas en Materia Administrativa del Primer Circuito, Sección Electoral 4, Alcaldías Cuauhtémoc y Miguel Hidalgo Ciudad de México.</t>
  </si>
  <si>
    <t>La parte promovente señala que aproximadamente desde el día diecisiete de mayo de dos mil veinticinco, en la red social denominada "TikTok", circulan diversos videos en los que se advierte la presencia de las ciudadanas Daniela Tejeda Hernández y María Bárbara Templos Vázquez, quienes acudieron a una entrevista en el canal "ADN40", medio de comunicación televisivo operado por la empresa TV Azteca, Televisión Azteca, S.A.B. de C.V., cuyo propietario es el empresario Ricardo Salinas Pliego. Hasta la fecha de elaboración del presente documento, es decir, veinticinco de mayo del año dos mil veinticinco, los referidos videos continúan en circulación en la mencionada red social.
Asimismo, se tiene conocimiento de que, aproximadamente desde el día veintitrés de mayo de dos mil veinticinco, en la misma red social "TikTok", circula un video en el cual se observa la participación de la ciudadana Alba Yaneli Bello Martínez, en calidad de candidata, en una entrevista transmitida por la emisora "MVS Radio", frecuencia 102.5 FM (XHMVS-FM). Hasta la fecha presente, veinticinco de mayo del año dos mil veinticinco, dicho material audiovisual permanece disponible en circulación dentro de la citada red social.</t>
  </si>
  <si>
    <t>SUP-REP-185-2025</t>
  </si>
  <si>
    <t>confirma</t>
  </si>
  <si>
    <t>UT/SCG/PE/PEF/MAMC/OPL/EDOMEX/167/2025</t>
  </si>
  <si>
    <t>Vista del Instituto Electoral del Estado de México
María de los Ángeles Manjarrez Campos</t>
  </si>
  <si>
    <t>Abigail Ocampo Álvarez, magistrada civil del fuero local</t>
  </si>
  <si>
    <t>La parte promovente señala que la Abigail Ocampo Álvarez acudió el día jueves 24 de abril del año 2025, en día y hora hábil laboral, al Congreso organizado por la Facultad de Derecho de la Universidad Autónoma del Estado de México (UAEMéx), evento en el cual fue presentada públicamente con la frase: “Nos acompaña la Mtra. Abigail Ocampo Álvarez, quien aspira a ser electa como magistrada civil del fuero local”. Consta que su participación ocurrió durante el horario en que debía cumplir funciones jurisdiccionales como parte del personal del Juzgado, lo cual resulta relevante considerando que, si bien la legislación permite actividades proselitistas en el marco de procesos de designación, éstas deben realizarse fuera del horario laboral o, en su caso, previa separación del cargo. En tal virtud, se considera que su asistencia a dicho evento, en su calidad de aspirante a magistrada, durante horas hábiles, constituye un uso indebido de recursos públicos en favor de su candidatura, en contravención a los principios de imparcialidad, legalidad y equidad en el proceso de selección.
Se determinó la improcedencia por incompetencia del IEEM para conocer de los hechos denunciados, toda vez que los mismos se refieren a conductas que guardan relación con una Servidora Pública de la Federación.</t>
  </si>
  <si>
    <t>UT/SCG/PE/PEF/LBG/CG/168/2025</t>
  </si>
  <si>
    <t>Lenia Batres Guadarrama, candidata a Ministra de la Suprema Corte de Justicia de la Nación dentro del Proceso Electoral Extraordinario del Poder Judicial de la Federación 2024-2025</t>
  </si>
  <si>
    <t>Quienes resulten responsables</t>
  </si>
  <si>
    <t>La parte promovente tuvo conocimiento de la difusión de mensajes a través del Servicio de Mensajes Cortos (SMS) provenientes de diversos números telefonicos, en los cuales se hace alusión tanto a su nombre de pila, Lenia, como a su sobrenombre, Ministra del Pueblo, con el aparente propósito de influir en el sentido del voto del electorado, en el marco de la jornada electoral a celebrarse el próximo 1 de junio de 2025. Dicha propaganda incluye referencias falsas e inexactas a su persona, incluso atribuyéndole una posición en la boleta distinta a la que realmente ocupa, lo que constituye una forma de manipulación engañosa del electorado. La ciudadana se deslinda de todo vínculo con los números telefónicos mencionados, sitios electrónicos involucrados, y cualquier medio de distribución de dicha información, manifestando que no contrató, autorizó, acordó ni consintió la realización, difusión o financiamiento de propaganda alguna relacionada con tales mensajes. En consecuencia, rechaza y se desvincula formalmente de cualquier responsabilidad administrativa, electoral o penal que pudiera derivarse de esos actos, al no haber conferido autorización expresa o tácita para el uso de su nombre o atributos personales en campañas o estrategias de comunicación vinculadas al Proceso Electoral Extraordinario del Poder Judicial de la Federación 2024-2025, señalando además que los contenidos difundidos resultan erróneos, falsos, fraudulentos y engañosos.</t>
  </si>
  <si>
    <t>UT/SCG/PEVPG/PEF/DATOPROTEGIDO/JL/ZAC/25/2025</t>
  </si>
  <si>
    <t xml:space="preserve">[DATO PROTEGIDO] 
Blanca Teresa Rodruiguez Gonzalez </t>
  </si>
  <si>
    <t xml:space="preserve">Ediltrudis Alonso Barrón, Jueza del Tribunal de Asuntos Individuales del Vigesimo Tercer circuito y aspirante a ocupar el mismo cargo en las elecciones del Poder Judicial de la Federación </t>
  </si>
  <si>
    <t>La denunciante, secretaria instructora en el Primer Tribunal Laboral Federal de Zacatecas y aspirante a jueza de distrito, señala que ha sido víctima de violencia política en razón de género por parte de la jueza Ediltrudis Alonso Barrón, quien ejerce jerarquía sobre ella y también es candidata en el mismo proceso de selección. Afirma que, desde que se hizo pública su participación en el proceso electoral, la jueza intensificó conductas hostiles y de desprestigio laboral, como gritos, burlas, trato desigual, rumores ofensivos, vigilancia invasiva, negación injustificada de vacaciones y exclusión deliberada de reuniones, todo con el objetivo de socavar su candidatura. Debido al ambiente laboral hostil y al temor de más represalias, la denunciante se vio obligada a pedir licencia sin goce de sueldo, lo que afectó la equidad en la contienda. Solicita medidas de protección y reparación integral del daño.</t>
  </si>
  <si>
    <t>UT/SCG/PEVPG/PEF/AGDS/JD05/TAM/26/2025</t>
  </si>
  <si>
    <t xml:space="preserve">Ada Gabriela Díaz Sosa, candidata al cargo de Magistrada de Circuito en materias administrativa y civil
</t>
  </si>
  <si>
    <t>Página de Facebook “Punto Rojo” y José Dosal Hernández.</t>
  </si>
  <si>
    <t>Denuncia una publicación y difusión de la columna denominada “Los Renglones Torcidos de un Notario” en la página Punto Rojo por hechos presuntamente constitutivos por violencia política contra las mujeres en razón de género.</t>
  </si>
  <si>
    <t>UT/SCG/PEVPG/PEF/DATOPROTEGIDO/CG/27/2025</t>
  </si>
  <si>
    <t>Javier Zaragoza Sosa, Tulia Francisca Sosa Mendoza y Jenifer Luján García y quien resulte responsable</t>
  </si>
  <si>
    <t>Queja presentada por Dato protegido candidata a jueza de distrito mixto en el estado de Morelos en contra de Javier Zaragoza Sosa, Tulia Francisca Sosa Mendoza, Jenifer Luján García esta última quien es usuaria y presuntamente responsable de la cuenta de la red social Instagram identificada como @jenn.ni7 y quien resulte responsable por diversas publicaciones que presuntamente contienen calumnias y violencia política contra las mujeres en razón de género, en las cuales a criterio de la denunciante se le imputan hechos y delitos falsos, y se reproducen estereotipos de género para descalificar su candidatura.</t>
  </si>
  <si>
    <t>[DATO PROTEGIDO] 
Daniela Lozano Sosa</t>
  </si>
  <si>
    <t>SUP-REP-187-2025</t>
  </si>
  <si>
    <t>UT/SCG/PE/PEF/GCV/CG/169/2025</t>
  </si>
  <si>
    <t>Gerardo Campos Vega</t>
  </si>
  <si>
    <t>Gertrudis Olivares Reyes, candidata a Magistrada de Tribunal Colegiado en Materia de Trabajo del Segundo Circuito (Distrito Judicial 1 del Estado de México)</t>
  </si>
  <si>
    <t>La parte promovente señala que la candidata denunciada ha participado en diversas entrevistas que han sido difundidas a través de redes sociales, estaciones de radio y medios impresos, tales como periódicos, cuya naturaleza, lejos de ser meramente informativa, evidencia un propósito claro de posicionamiento de su imagen y de llamado al voto a su favor ante el electorado. Si bien tales participaciones han sido presentadas públicamente bajo el carácter de simples "invitaciones", la reiteración de estos eventos en distintos medios genera una duda razonable sobre si dichas apariciones fueron efectivamente espontáneas o, por el contrario, derivaron de la solicitud expresa o contratación de espacios publicitarios. Entre los medios involucrados se identifican los siguientes: 1) El Heraldo, 2) El Universal, 3) Digital TV y Radio, 4) Conexión RK, 5) Capella Radio 104.1 FM, 6) Lokura FM 89.3, y 7) DigitalMex.</t>
  </si>
  <si>
    <t>28 de mayo de 2025</t>
  </si>
  <si>
    <t>UT/SCG/PE/PEF/APS/JD06/SON/174/2025</t>
  </si>
  <si>
    <t>UT/SCG/PE/PEF/CG/170/2025</t>
  </si>
  <si>
    <t>Hechos que podrían constituir inducción al voto en un portal de internet difundido en redes sociales.</t>
  </si>
  <si>
    <t>ACQyD-INE-45/2025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</si>
  <si>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1. A los sujetos de derecho responsables, administradores o titulares de la página https://vota.sireson.com/, tales como personas físicas, morales, servidores públicos,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</si>
  <si>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https://repositoriodocumental.ine.mx/xmlui/handle/123456789/183386</t>
  </si>
  <si>
    <t>UT/SCG/PE/PEF/AYSM/CG/171/2025</t>
  </si>
  <si>
    <t>Personas candidatas al cargo de Ministra o Ministro de la Suprema Corte de Justicia de la Nación:
Loretta Ortiz Ahlf, Yasnún Esquivel Mossa, Lenia Batres Guadarrama, Zulema Mosri Gutiérrez, Marisela Morales Ibáñez, Paula García Villegas, María Estela Ríos González, Ana María Ibarra Olguín, Arístides Rodrigo Guerrero García, César Gutiérrez Priego, Hugo Aguilar Ortiz, Irving Espinoza Betanzo, Giovani Azael Figueroa Mejía y Javier Jiménez Gutiérrez.</t>
  </si>
  <si>
    <t>Durante el Proceso Electoral Extraordinario del Poder Judicial de la Federación 2024-2025, diversas personas candidatas a Ministra o Ministro de la Suprema Corte de Justicia de la Nación participaron en eventos organizados por universidades públicas, sindicatos y asociaciones civiles o gremiales, sin que se garantizara la igualdad de condiciones para todas las candidaturas registradas. Dichas participaciones se dieron de manera individual y exclusiva, sin permitir el contraste de propuestas ni la representación plural, y sin que mediara invitación formal y equitativa al resto de las personas contendientes, en contravención de la normativa aplicable. Además, en varios de estos actos, las y los candidatos denunciados difundieron su presencia mediante redes sociales, incorporando su imagen, número en la boleta, eslogan de campaña y llamados explícitos al voto, generando con ello una ventaja indebida y vulnerando los principios de equidad, imparcialidad y neutralidad.</t>
  </si>
  <si>
    <t>UT/SCG/PE/PEF/JACA/CG/172/2025</t>
  </si>
  <si>
    <t>Jesús Alejandro Contreras Alvarado</t>
  </si>
  <si>
    <t>Persona moral Algoritmo y Ángel Mario García Guerra, candidato a Ministro de la Suprema Corte de Justicia de la Nación.</t>
  </si>
  <si>
    <t>El 15 de abril del presente año, el ciudadano Ángel Mario García Guerra, aspirante a ocupar el cargo de ministro de la Suprema Corte de Justicia de la Nación, difundió en sus redes sociales —X, Instagram y Facebook— una encuesta elaborada por la empresa Algoritmo. Sin embargo, dicha empresa no cumplió con los requisitos legales establecidos en materia electoral para la publicación de encuestas o sondeos de opinión, al omitir la entrega del informe sobre los recursos utilizados, el estudio metodológico que respalda los resultados y demás información exigida por el reglamento aplicable.</t>
  </si>
  <si>
    <t>ACQyD-INE-50/2025</t>
  </si>
  <si>
    <t>https://repositoriodocumental.ine.mx/xmlui/handle/123456789/183459</t>
  </si>
  <si>
    <t>UT/SCG/PE/PEF/JMGM/CG/173/2025</t>
  </si>
  <si>
    <t>José Mario De La Garza Martins</t>
  </si>
  <si>
    <t>Partido Político Morena, y su Consejo Nacional.
Raymundo Chagoya Villanueva
Martín Gamboa Guzmán, jefe de la Oficina de la Presidencia Municipal de Oaxaca de Juárez
Titular de la Secretaria del Bienestar y los denominados "Servidores de la Nación"
Sindicato de la Universidad Tecnológica de Morelia
Cualquier persona física, moral, partido político, agrupación política o quien resulte responsable</t>
  </si>
  <si>
    <t>La parte promovente refiere que la distribución de propaganda política en forma de "acordeones" por parte de funcionarios públicos, tanto federales como locales, representa una transgresión al principio de imparcialidad en el uso de recursos públicos consagrado en el artículo 134 de la Constitución, afectando con ello la equidad en la contienda electoral. Asimismo, la utilización de la estructura operativa de programas sociales —mediante visitas domiciliarias realizadas por servidores públicos, en particular los denominados "Servidores de la Nación"— para inducir el sentido del voto a favor de ciertas candidaturas, constituye una infracción expresa a la Ley General de Instituciones y Procedimientos Electorales, que prohíbe el uso de dichos programas con fines electorales. Se ha señalado que estos servidores habrían distribuido los materiales proselitistas durante su interacción con beneficiarios de programas sociales, lo cual encaja en la figura de inducción del voto mediante recursos públicos. Adicionalmente, se han registrado casos en los que autoridades municipales habrían ofrecido dádivas, como dinero en efectivo o bienes materiales (por ejemplo, tinacos), a cambio del apoyo electoral, configurando así prácticas de coacción y compra del voto, prohibidas por la normativa electoral y susceptibles de sanción administrativa y penal. Finalmente, la participación de actores partidistas o personas ajenas al proceso comicial en la distribución encubierta de propaganda electoral podría constituir otra infracción a las reglas que rigen la equidad y legalidad del proceso electoral.</t>
  </si>
  <si>
    <t>ACQyD-INE-48/2025</t>
  </si>
  <si>
    <t>PRIMERO. Es improcedente la adopción de medidas cautelares respecto a la distribución de la propaganda electoral denominada “acordeones”, por las razones expuestas en el Apartado A, del Considerando CUARTO de la presente resolución.
SEGUNDO. Es procedente la adopción de medidas cautelares y tutela preventiva, respecto al portal de internet https://juristasporlatransformacion.com.mx/, por las razones expuestas en el Apartado B, del Considerando CUARTO de la presente resolución.
TERCERO. En términos de lo expuesto en el presente Acuerdo, se ordena:
A los sujetos de derecho responsables, administradores o titulares de la página https://juristasporlatransformacion.com.mx/, tales como personas físicas, morales, servidoras públicas,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t>
  </si>
  <si>
    <t>Procedente</t>
  </si>
  <si>
    <t>https://repositoriodocumental.ine.mx/xmlui/handle/123456789/183457</t>
  </si>
  <si>
    <t>Anael Palma Savedra</t>
  </si>
  <si>
    <t>El día 28 de mayo de 2025, a las 07:47 horas, la parte promovente recibió, mediante la aplicación WhatsApp, un mensaje que invitaba a participar en la "transformación del Poder Judicial" en la jornada electoral del 1 de junio, e incluía un enlace electrónico dirigido a una guía de votación. Al acceder al enlace a las 07:48 horas, fue redirigida a un sitio web que contenía los encabezados “Dónde y cómo votar” y “Ubica tu casilla”, así como un campo para ingresar la sección electoral consignada en la credencial para votar. A las 07:49 horas, tras introducir la sección 0807, correspondiente a su distrito electoral, se desplegó una guía de votación que incluía una marca de agua con la leyenda “4T”, lo que evidencia un posible contenido de orientación política vinculado a dicho mensaje.</t>
  </si>
  <si>
    <t>Jesús Humberto Padilla Briones</t>
  </si>
  <si>
    <t>C. Samuel Alejandro García Sepúlveda. Gobernador Constitucional de Nuevo León, los servidores públicos que resulten responsables y el partido político Movimiento Ciudadano</t>
  </si>
  <si>
    <t>En fecha 23 de Mayo de 2025, diversos medios de comunicación dieron a conocer notas relacionadas con la repartición de acordeones a la ciudadanía por parte del Gobierno del Estado de Nuevo León, de los cuáles se advierte que se está incidiendo en la votación para elegir cargos de elección popular del Poder Judicial de la Federación, pues en ellos aparecen los nombres de diversos candidatos, sus números y color, en donde se indica que se debe votar por ellos.</t>
  </si>
  <si>
    <t>UT/SCG/PE/PEF/YEM/CG/176/2025</t>
  </si>
  <si>
    <t xml:space="preserve">Yasmín Esquivel Mosa, candidata a Ministra de la SCJN </t>
  </si>
  <si>
    <t>Quienes resulten responsables. </t>
  </si>
  <si>
    <t>Con relación a diversos hallazgos detectados en redes sociales, consistentes en propaganda en la que se incluye de forma expresa mi nombre y el número de candidatura que me fue asignado en la boleta electoral, manifiesto que dicha difusión se ha realizado sin mi conocimiento, autorización o consentimiento. Asimismo, me deslindo de cualquier acto que pudiera constituir una infracción o violación a la normativa electoral, toda vez que los mismos no han sido reconocidos, solicitados, autorizados ni tolerados por mi persona.</t>
  </si>
  <si>
    <t>29 de mayo de 2025</t>
  </si>
  <si>
    <t>UT/SCG/PE/PEF/VSZ/JL/HGO/177/2025</t>
  </si>
  <si>
    <t>Violeta Sosa Zamora, candidata a Magistrada de Circuito del Poder Judicial de la Federación de competencia Mixta en el Estado de Hidalgo</t>
  </si>
  <si>
    <t xml:space="preserve">Candidatas a Magistradas de Circuito del Poder Judicial de la Federación de competencia Mixta en el Estado de Hidalgo: Erika Acuña Reyes, Nell Y Lilian Ferro Ortiz Y Claudia Verónica Martínez y quienes resulten responsables  </t>
  </si>
  <si>
    <t>Con fecha 20 de mayo de 2025, se publicó una nota informativa en la que se señala que funcionarios vinculados al equipo político de Morena en el estado de Hidalgo habrían filtrado información relativa al proceso de designación de cargos en el Poder Judicial de la Federación. En dicha publicación se advierte que algunas candidatas y candidatos para ocupar los cargos de Ministros, Jueces y Magistrados estarían recibiendo un trato preferencial mediante la distribución de “acordeones” —documentos o guías— con la intención de influir en el voto ciudadano a favor de perfiles afines al grupo político en el poder estatal. Específicamente, se menciona que en el caso de las Magistraturas de Circuito, se estaría promoviendo a determinadas candidatas, entre ellas la C. Erika Acuña Reyes (posición 01 en la boleta rosa), la C. Nelly Lilian Ferro Ortiz (posición 04 en la misma boleta) y la C. Claudia Verónica Martínez Baca (posición 07), conforme a lo indicado en la leyenda textual de la nota: “En los casos de Magistrados y Magistradas de Circuito, impulsan a las mujeres que ocupan las posiciones 01, 04 y 07”.</t>
  </si>
  <si>
    <t>UT/SCG/PE/PEF/FHF/JL/MICH/178/2025</t>
  </si>
  <si>
    <t>Francisco Herrera Franco, mexicano, mayor de edad en mi carácter de candidato a juez de distrito en materia penal en el Estado de Michoacán.</t>
  </si>
  <si>
    <t xml:space="preserve">Miguel Angel Henriquez Rodríguez y Roberto Díaz Sucio y quienes resulten responsables </t>
  </si>
  <si>
    <t>El día sábado 24 de mayo de 2025, aproximadamente a las 13:00 horas, mientras la parte promovente realizaba un recorrido en la calle Chiapas de la colonia Ramón Farías, en la ciudad de Uruapan, fue abordado en la vía pública por un joven, lo saludó y le preguntó si ya sabía por quién votar para juez de distrito en materia penal. Al manifestarle que aún no había revisado los perfiles de los candidatos, el joven extrajo de una mochila una boleta amarilla —idéntica a la que se exhibe en el portal del INE, en el apartado “Conóceles”— y se la entregó, solicitándole su nombre y algunos datos de su credencial para votar. Al requerirle una explicación sobre el motivo de dicha solicitud, el joven indicó que era para acreditar que estaba cumpliendo con la entrega de boletas que le habían sido asignadas como parte de su brigada, ya que varios de sus compañeros habían concluido su labor y deseaban reportar su trabajo y retirarse a comer.
Conforme a lo observado, se evidencia una actuación concertada entre dos candidatos, quienes, de manera coordinada, han desplegado recursos con el propósito de obstaculizar la participación del promovente. Esta conducta, además de contravenir la prohibición expresa de establecer alianzas o asociaciones entre candidatos —lo cual vulnera el principio de legalidad que rige los procesos electorales—, se agrava por el uso indebido de recursos para la distribución de boletas con sus nombres. Asimismo, se constató que la persona encargada de repartir dichas boletas lo hacía a cambio de una retribución o beneficio, lo que podría configurar una práctica contraria a la equidad y transparencia del proceso electoral.</t>
  </si>
  <si>
    <t>UT/SCG/PE/PEF/MCA/CG/179/2025</t>
  </si>
  <si>
    <t>Mario di Constanzo Armenta y Rubén Iqnacio Moreira Valdez</t>
  </si>
  <si>
    <t xml:space="preserve">Partido Político Movimiento de Regeneración Nacional (MORENA) y su Consejo Nacional
Ariadna Montiel, secretaría del Bienestar
Candidatas y candidatos participantes en la elección judicial y quienes resulten responsables </t>
  </si>
  <si>
    <t>El pasado martes 27 de mayo de 2025, el ciudadano Mario di Constanzo recibió en su domicilio, ubicado en Colorado número 52, colonia Nápoles, en la alcaldía Benito Juárez de la Ciudad de México, un documento en forma de acordeón con instrucciones explícitas sobre cómo y por quién votar en la elección judicial programada para el 1 de junio del mismo año. Dicho material fue entregado a todos los residentes del edificio y su distribución quedó registrada en grabaciones de cámaras de videovigilancia instaladas tanto en la vía pública como dentro del inmueble. Aunque este tipo de documentos podría considerarse propaganda electoral, la legislación vigente establece que únicamente los propios candidatos están facultados para su difusión, quedando expresamente prohibida su distribución por parte de partidos políticos, servidores públicos o cualquier tercero no autorizado.</t>
  </si>
  <si>
    <t>UT/SCG/PE/PEF/MRSV/CG/180/2025</t>
  </si>
  <si>
    <t>Candidatos: Mario Rafael Sulvaran Viñas, Marco Antonio Morales Hernández y Oskar Edwin Hernández Olin</t>
  </si>
  <si>
    <t>Candidatos: Francisco García Aja, Gregorio Benítez Ferrusquia, Arturo César Morales Ramírez o Sánchez Sánchez Jesús Omar, Juan Pablo Vásquez Calvo, y Omar Clemente Delgado García, así como quienes resulten responsables.</t>
  </si>
  <si>
    <t>El 21 de mayo comenzaron a circular en redes sociales y en grupos de mensajería denuncias relativas a la distribución de un documento tipo “acordeón”, el cual, además de incluir imágenes diseñadas y utilizadas por el Instituto Nacional Electoral (INE), contenía un listado de candidatas y candidatos a los distintos cargos sujetos a elección judicial, acompañado de mensajes que inducen al voto por dichas personas. Según las denuncias, la entrega de este material se realiza mediante personas que se presentan como servidoras públicas, identificándose como “trabajadoras del INE” o de “Participación Ciudadana”, quienes abordan a la ciudadanía de manera directa, ya sea tocando puertas en domicilios particulares o en espacios públicos. Estas prácticas han sido documentadas por medio de capturas de pantalla, videos y diversas publicaciones en plataformas digitales.</t>
  </si>
  <si>
    <t>UT/SCG/PE/PEF/MRR/CG/181/2025</t>
  </si>
  <si>
    <t>Martín Ramírez Ramírez</t>
  </si>
  <si>
    <t xml:space="preserve">El día 28 de mayo de 2025 se llevó a cabo un evento identificado como "Cierre de campaña", ampliamente difundido en la red social X (anteriormente Twitter) a través de la cuenta oficial de la candidata Lenia Batres. La publicación correspondiente incluyó una imagen con elementos inequívocamente proselitistas, en la que se aprecia de forma clara la fecha, hora y lugar del evento, así como la leyenda “03 La Ministra del Pueblo. ¡Cierre de campaña!”, lo cual constituye una convocatoria directa al acto. Esta misma imagen y mensaje fueron replicados mediante una transmisión en vivo en la cuenta oficial de Facebook de la candidata, reforzando así el carácter propagandístico del evento. </t>
  </si>
  <si>
    <t>UT/SCG/PE/PEF/CG/182/2025</t>
  </si>
  <si>
    <t>Autoridad Electoral- Unidad Técnica de lo Contencioso Electoral de la Secretaria Ejecutiva del Instituto Nacional Electoral- Inicio de procedimiento de manera oficiosa.</t>
  </si>
  <si>
    <t>Contenido de la plataforma/sitio web denominado: https://justiciaylibertadmx.org/ que podrían constituir coacción al voto de manera electrónica.</t>
  </si>
  <si>
    <t>ACQyD-INE-49/2025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</si>
  <si>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https://justiciaylibertadmx.org/,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</si>
  <si>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https://repositoriodocumental.ine.mx/xmlui/handle/123456789/183458</t>
  </si>
  <si>
    <t>UT/SCG/PE/PEF/MRPN/CG/183/2025</t>
  </si>
  <si>
    <t>María del Rosario Padilla Núñez</t>
  </si>
  <si>
    <t>Eduardo Santillán Pérez, candidato a Ministro de la Suprema Corte de Justicia de la Nación, Dante Daniel Santillán Pérez, Coordinador de Fomento Cooperativo de la Alcaldía Alvaro Obregón y/o quien resulte responsable,</t>
  </si>
  <si>
    <t>En fecha 31 de marzo de 2025, el servidor público Dante Daniel Santillán Pérez, en su carácter de Coordinador de Fomento Cooperativo de la Alcaldía Álvaro Obregón, difundió en su perfil de la red social “X” una encuesta realizada por el usuario “@VotantesMx” y atribuida a Polls.mx, relativa a la elección de ministros de la Suprema Corte de Justicia de la Nación, la cual no cumplía con los requisitos establecidos en la LGIPE, el Reglamento de Elecciones y los Lineamientos emitidos por el INE, al no haberse acreditado el informe sobre los recursos aplicados, el estudio metodológico ni la identificación del patrocinador, incurriendo con ello en la infracción prevista en el artículo 449, numeral 1, incisos d), e) y g) de la LGIPE, al difundir propaganda indebida en redes sociales en beneficio del candidato Eduardo Santillán Pérez, contraviniendo el principio de imparcialidad previsto en el artículo 134 constitucional y afectando la equidad en la contienda electoral.</t>
  </si>
  <si>
    <t>UT/SCG/PE/PEF/MRPN/CG/184/2025</t>
  </si>
  <si>
    <t xml:space="preserve">Diversos servidores públicos de la Ciudad de México, partido MORENA, Lenia Batres Guadarrama, Yasmin Esquivel Mossa, Sara Irene Herrerias Guerra, Loreta Ortiz Ahlf Y Maria Estela Rios Gonzalez, Hugo Aguilar Ortiz, Irving Espinosa Betanzo, Giovanni Azael Figueroa Mejia, Aristides Rodrigo Guerrero Garcia y quienes resulten responsables. </t>
  </si>
  <si>
    <t>En diversas zonas de la Ciudad de México y del interior de la República, se ha documentado la distribución de volantes impresos —por parte de servidores públicos, militantes y simpatizantes del partido político MORENA— que contienen instrucciones de votación orientadas a posicionar de manera indebida a determinados candidatos, tales como Lenia Batres Guadarrama, Yasmín Esquivel Mossa, Sara Irene Herrerías Guerra, Loreta Ortiz Ahlf, María Estela Ríos González, Hugo Aguilar Ortiz, Irving Espinosa Betanzo, Giovanni Azael Figueroa Mejía y Arístides Rodrigo Guerrero García, en perjuicio y desventaja del resto de los aspirantes; dicha conducta, corroborada por notas y videos, implica una intervención directa del instituto político en cuestión, lo cual contraviene los principios de imparcialidad, equidad y neutralidad electoral, prohibidos para los partidos políticos conforme a la normatividad vigente, al poner en riesgo la legalidad e independencia del proceso de renovación del Poder Judicial, especialmente al haberse distribuido tales materiales en espacios públicos, cercanías de módulos de votación judicial y redes sociales, bajo el mensaje de que apoyar a los referidos candidatos</t>
  </si>
  <si>
    <t>30 de mayo de 2025</t>
  </si>
  <si>
    <t xml:space="preserve">UT/SCG/PE/PEF/CG/185/2025
</t>
  </si>
  <si>
    <t>MORENA 
Quienes resulten responsables</t>
  </si>
  <si>
    <t>Contenido de la plataforma/sitio web denominado: https://poderj4t.org/index.html que podrían constituir coacción al voto de manera electrónica:</t>
  </si>
  <si>
    <t>ACQyD-INE-51/2025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</si>
  <si>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https://poderj4t.org/index.html,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</si>
  <si>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https://repositoriodocumental.ine.mx/xmlui/handle/123456789/183460</t>
  </si>
  <si>
    <t>UT/SCG/PE/PEF/AMBG/CG/187/2025</t>
  </si>
  <si>
    <t>UT/SCG/PE/PEF/JGUL/CG/186/2025</t>
  </si>
  <si>
    <t>Jhonatan Guadalupe Uc Leon</t>
  </si>
  <si>
    <t>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Céspedes
Sandra Patricia Palacios Medina
Adriana Belinda Quiroz Gallegos
Petra Romero Gómez
Carlos Alberto Guevara Garza
Luis Orlando Quiroga Treviño
José Adalberto Vega Regalado
Partido Político Movimiento de Regeneración Nacional
Y quien resulte responsable</t>
  </si>
  <si>
    <t>De acuerdo con diversas investigaciones periodísticas realizadas en distintos estados del país, se ha documentado la participación de servidores públicos y actores de la clase política en prácticas sistemáticas de coacción del voto de cara a las elecciones del 1 de junio del presente año. Entre dichas prácticas, se ha identificado la imposición de instructivos de voto conocidos como "acordeones", los cuales contienen los perfiles específicos por los que se debe sufragar. Estos materiales han sido distribuidos de manera obligatoria entre empleados públicos y beneficiarios de programas sociales, bajo advertencias de posibles consecuencias laborales o personales en caso de incumplimiento. Asimismo, se ha solicitado a dichos beneficiarios y a trabajadores de administraciones gobernadas por el partido MORENA, que recluten a familiares y conocidos para que voten en el mismo sentido. Estas acciones se han llevado a cabo, en reiteradas ocasiones, dentro del horario laboral y mediante visitas domiciliarias realizadas por funcionarios vinculados a la llamada "cuarta transformación", quienes además de realizar labores relacionadas con programas sociales, distribuyen los mencionados “acordeones”. Se señala que estas actividades fueron conocidas, autorizadas y coordinadas por la titular de la Secretaría de Bienestar, la ciudadana Ariadna Montiel Reyes, en colaboración directa con el partido político MORENA y candidatos afines, quienes también han contribuido a la promoción y difusión de dicho material a través de distintos canales, incluyendo plataformas digitales.</t>
  </si>
  <si>
    <t xml:space="preserve">	
Alan Manuel Benítez García</t>
  </si>
  <si>
    <t xml:space="preserve">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Céspedez
Sandra Patricia Palacios Medina
Adriana Belinda Quiroz Gallegos
Petra Romero Gómez
Carlos Alberto Guevara Garza
Luis Orlando Quiroga Treviño
José Adalberto Vega Regalado
Partido Político Movimiento de Regeneración Nacional
Quien resulte responsable
</t>
  </si>
  <si>
    <t>De conformidad con diversas investigaciones periodísticas realizadas en distintos estados de la República, se ha documentado la participación de servidores públicos y actores políticos, presuntamente vinculados al partido político MORENA, en acciones que podrían constituir coacción del voto con miras a las elecciones del próximo 1 de junio. Entre las prácticas señaladas se encuentra la distribución obligatoria de “acordeones” con los perfiles por los que supuestamente se debe votar, entregados bajo presión, particularmente a beneficiarios de programas sociales y empleados de administraciones gobernadas por dicho partido. Asimismo, se ha reportado que, durante horarios laborales, funcionarios asociados con la llamada “cuarta transformación” han realizado visitas domiciliarias bajo el pretexto de supervisar programas sociales, ocasión en la que también se hace entrega del referido material electoral. Estas actividades, presuntamente realizadas de forma sistemática y con conocimiento de la Secretaría de Bienestar, encabezada por la C. Ariadna Montiel Reyes, habrían sido coordinadas conjuntamente con el partido MORENA y respaldadas por candidatos afines, quienes también habrían participado en la difusión y logística de los materiales mencionados a través de diversas plataformas digitales.</t>
  </si>
  <si>
    <t>UT/SCG/PE/PEF/OAC/CG/217/2025</t>
  </si>
  <si>
    <t>UT/SCG/PE/PEF/FJJJ/CG/188/2025</t>
  </si>
  <si>
    <t>Francisco Javier Jiménez Jurado, candidato a magistrado electoral por la Quinta Circunscripción Electoral del Tribunal Electoral del Poder Judicial de la Federación, Sala Toluca</t>
  </si>
  <si>
    <t>Quienes resulten responsables </t>
  </si>
  <si>
    <t xml:space="preserve">Con fecha 29 de mayo del presente año, mientras la parte promovente transitaba en la calle una persona le entregó un documento impreso a color, de tamaño media carta, con la leyenda "FEDERAL". Dicho documento exhibe los colores correspondientes a las boletas electorales que se utilizarán en la jornada del próximo 1 de junio de 2025 y contiene información que promueve de manera indebida el voto a favor de determinadas candidaturas, a través de la indicación expresa de los números que deben marcarse en las boletas. </t>
  </si>
  <si>
    <t>UT/SCG/PEVPG/PEF/DVRR/CG/28/2025</t>
  </si>
  <si>
    <t>Denisse Viridiana Ronero Ruleas, candidata a jueza de distrito en materia penal en el Distrito 24 del estado de Nayirit</t>
  </si>
  <si>
    <t>Lenin Salvador Guardado Negrete</t>
  </si>
  <si>
    <t>El denunciado llevó a cabo accones en su contra por el hecho de ser mujer, ya que realizó en su medio digital web y en sus páginas de la red social Facebook publicaciones que inetentan desacredutarla como candidata a jueza de distrito utilizando violencia politica en su contra.</t>
  </si>
  <si>
    <t>UT/SCG/PEVPG/PEF/MJLG/JD12/CHIS/29/2025</t>
  </si>
  <si>
    <t>María De Jesús López Guzmán</t>
  </si>
  <si>
    <t>La denunciante, candidata a Jueza de Distrito del Poder Judicial de la Federación, presenta una queja por violencia política contra las mujeres en razón de género y calumnia, derivada de diversas publicaciones en medios de comunicación y redes sociales que, según afirma, difundieron información falsa señalando que su candidatura había sido cancelada y que tenía vínculos con la delincuencia organizada. Argumenta que dichas publicaciones afectan su honor, reputación y derechos político-electorales, generando confusión en el electorado, colocándola en desventaja frente a otros candidatos y vulnerando su integridad como mujer y defensora pública federal. Sostiene que estas acciones constituyen violencia simbólica, psicológica y digital, así como calumnia, y solicita que se analicen los hechos con perspectiva de género y se impongan las sanciones correspondientes.</t>
  </si>
  <si>
    <t>UT/SCG/PEVPG/PEF/CMA/JD01/BC/30/2025</t>
  </si>
  <si>
    <t>Cristina Martínez Aguilar, candidato a juez de distrito en materia Mixta del Poder Judicial de la Federación en el Estado de Baja California</t>
  </si>
  <si>
    <t xml:space="preserve">Rocío Zamora Muñiz Y Otros </t>
  </si>
  <si>
    <t>Por hechos probablemente constitutivos de violencia política en contra de la denunciante.</t>
  </si>
  <si>
    <t xml:space="preserve">UT/SCG/PE/PEF/PJC/CG/189/2025
</t>
  </si>
  <si>
    <t>José Mario De La Garza Martins, represente legal de la asociación civil PROYECTO JUSTICIA COMÚN, A.C.</t>
  </si>
  <si>
    <t>Partido Político Morena (Movimiento Regeneración Nacional),
Comité Ejecutivo Estatal de Morena en la Ciudad de México
Clara Marina Brugada Molina, en su carácter de Jefa de Gobierno de la Ciudad de México,
Araceli Damián González, en su carácter de Secretaría de Bienestar e Igualdad Social de la Ciudad de México,
Norma Angélica Lucia Saldaña,
Alfonso Ramírez Cuéllar, en su calidad de diputado federal del Grupo Parlamentario de Morena en la Cámara de Diputados del Congreso de la Unión,
Luis Alberto Chávez García, en su calidad de diputado local del Grupo Parlamentario de Morena en el Congreso de la Ciudad de México,
Margarito Javier Rosas,</t>
  </si>
  <si>
    <t>Entre febrero y mayo de 2026, se implementó en la Ciudad de México una operación político-electoral estructurada, mediante brigadas organizadas por distritos y secciones, conformadas por movilizadores reclutados y pagados por instrucciones de funcionarios públicos y actores vinculados al partido Morena. Estas brigadas promovieron candidaturas judiciales y realizaron actividades proselitistas financiadas con recursos públicos canalizados a través de la Secretaría de Bienestar e Igualdad Social. Los pagos se efectuaron mediante cheques de la Tesorería local y se encubrieron mediante “beneficiarios espejo”, con el fin de dificultar su rastreo. Esta intervención implicar el uso indebido de recursos públicos con fines partidistas.</t>
  </si>
  <si>
    <t xml:space="preserve">UT/SCG/PE/PEF/ICH/JD04/QRO/190/2025
</t>
  </si>
  <si>
    <t>Ismael Camacho Herrera, por derecho y como candidato al cargo de Magistrado de Circuito en materia civil y administrativa por el vigésimo segundo, circuito en Querétaro</t>
  </si>
  <si>
    <t xml:space="preserve">Periodista Joaquín López Dóriga
Quienes resulten responsables. </t>
  </si>
  <si>
    <t>La parte promovente candidato a Magistrado de Circuito en materia civil y administrativa por el Vigésimo Segundo Circuito, con sede en Querétaro, refiere que el día 29 de mayo del presente año, tuvo conocimiento de una publicación realizada por el periodista Joaquín López-Dóriga en su página de Facebook, en la que se exhiben imágenes a las que se refiere como “acordeones”, junto con un texto que sugiere la presunta distribución de material electoral en una asamblea extraordinaria llevada a cabo en un ejido de Tequisquiapan, Querétaro. Entre las imágenes se muestra una guía dividida en dos secciones de color —amarillo para “Juezas y Jueces de Distrito” y morado/rosa para “Magistradas y Magistrados de Circuito”— en la cual se distingue el número 12, correspondiente a su posición en la boleta, si bien no aparece mi nombre. Por lo anterior, y a fin de evitar cualquier interpretación errónea que pudiera asociarlo con conductas indebidas, me deslindo categóricamente de cualquier participación, conocimiento, planeación o difusión relacionada con dicho material.</t>
  </si>
  <si>
    <t>UT/SCG/PE/PEF/LAZD/JL/CM/191/2025</t>
  </si>
  <si>
    <t>Luis Alberto Zavala Díaz</t>
  </si>
  <si>
    <t>Miguel Mery Ayup, actual Magistrado del Poder Judicial del estado de Coahuila de Zaragoza y candidato al mismo cargo en el proceso electoral judicial extraordinario 2024-2025 en Coahuila de Zaragoza</t>
  </si>
  <si>
    <t>Con motivo del proceso electoral celebrado entre los días 19 y 22 de mayo de 2025, se difundió un spot promocional del ciudadano Miguel Felipe Mery Ayup, quien se desempeña como Magistrado y además fue postulado como candidato. Dicho contenido fue publicitado en diversas plataformas digitales, incluyendo medios de comunicación, redes sociales e internet. En el referido spot, se aprecia de manera clara un llamado al voto a favor del candidato, específicamente en relación con la boleta electoral de color rosa correspondiente a la elección de Magistraturas del Tribunal Superior de Justicia del Estado de Coahuila de Zaragoza. La propaganda induce expresamente a votar por la planilla ubicada en la parte izquierda de la boleta, la cual fue propuesta por el Poder Ejecutivo y en la que aparece el nombre del candidato Miguel Felipe Mery Ayup, conforme al modelo de boleta aprobado para dicha elección.
Este spotapareció en la plataforma de Televisión TELE SALTILLO 10.1, aproximadamente entre las 08 horas con 46 minutos y hasta las 08 horas con 48 minutos del día 28 de mayo de 2025.</t>
  </si>
  <si>
    <t>UT/SCG/PE/PEF/FLR/JL/MICH/192/2025</t>
  </si>
  <si>
    <t>Rafael Linares Rivera</t>
  </si>
  <si>
    <t>Romero Ortiz Edgar Jair, Santana Rio Frio Gabriel y/o Quien o quienes resulten responsables.</t>
  </si>
  <si>
    <t>El día 29 de mayo de 2025, una persona no identificada y sin acreditación visible, manifestó que su función era invitar a la ciudadanía a votar el próximo 1 de junio de 2025 y entregó una hoja tamaño carta, impresa en papel bond, la cual contenía una supuesta guía para votar. Dicho documento presentaba dos columnas tituladas “FEDERALES” y “LOCALES”, cada una acompañada por reproducciones de boletas electorales con los recuadros ya marcados con ciertos números. En particular, en el apartado correspondiente a Jueces de Distrito, se encontraban señalados los números 08, 10, 01, 13, 21, 36, 38, 19 y 27. Esto genero inconformidad en el promovente, quien actualmente contiende como candidato a Juez Federal de Distrito Mixto, al advertir una posible conducta encaminada a inducir el voto en favor de otros aspirantes, específicamente los ciudadanos Romero Ortiz Edgar Jair y Santana Río Frío Gabriel.</t>
  </si>
  <si>
    <t>UT/SCG/PE/PEF/ELA/CG/193/2025</t>
  </si>
  <si>
    <t>Ernesto Ledesma Arronte</t>
  </si>
  <si>
    <t>El concesionario de la frecuencia de radio 104.1 FM (Grupo Fórmula) a través del espacio noticioso multiplataforma, del conductor Juan Becerra Acosta, el cual también se difunde por actualmente en el canal oficial de Grupo Fórmula en la red social Youtube de internet.</t>
  </si>
  <si>
    <t>Durante el actual proceso electoral, se ha identificado una promoción indebida, sistemática y reiterada a nivel nacional de la candidatura del ciudadano César Mario Gutiérrez Priego al cargo de Ministro de la Suprema Corte de Justicia de la Nación. Esta promoción ha tenido lugar principalmente a través del noticiario Formula Noticias con Juan Becerra Acosta, transmitido en vivo por la frecuencia 104.1 FM de Grupo Fórmula, así como por sus plataformas digitales, incluyendo Teleformula y su canal oficial en YouTube. En dicho espacio, entre febrero y marzo de 2025, se llevaron a cabo al menos 21 entrevistas en las que de manera constante y no equitativa respecto de otras candidaturas, se resaltaron las cualidades profesionales del referido aspirante -como especialista, abogado y experto- al tiempo que se hacía énfasis en su condición de candidato, sin otorgar espacios similares a otros contendientes. Este tratamiento desproporcionado vulnera los principios de equidad y neutralidad que deben regir durante los procesos de designación en órganos constitucionales autónomos.</t>
  </si>
  <si>
    <t>SUP-REP-204/2025</t>
  </si>
  <si>
    <t>UT/SCG/PEVPG/PEF/DATOPROTEGIDO/JL/PUE/31/2025</t>
  </si>
  <si>
    <t>Consorcio Interamericano de Comunicación, S.A. de C.V.
(REFORMA), organización de DEFENSORXS y/o DEFENSORES y quien resulte responsable.</t>
  </si>
  <si>
    <t>Queja presentada por la persona promovente, candidata a jueza de distrito en materia de amparo, civil, administrativa y de trabajo en el estado de Puebla en contra de los medios Consorcio Interamericano de Comunicación, S.A. de C.V. responsable del medio de
Comunicación conocido como "REFORMA", la organización de DEFENSORXS y/o DEFENSORES y quien resulte responsable por diversas publicaciones en medios digitales y redes sociales que presuntamente contienen violencia política contra las mujeres en razón de género, en las cuales a criterio de la denunciante han emprendido una campaña en su contra llena de ataques, descalificaciones, amenazas, humillaciones y agresiones.</t>
  </si>
  <si>
    <t>31 de mayo de 2025</t>
  </si>
  <si>
    <t>UT/SCG/PE/PEF/MJ/CG/194/2025</t>
  </si>
  <si>
    <t>Mtro. Juan Carlos Pérez Góngora y Dr. Valdemar Martínez Garza, en nombre y representación de México Justo A.C;</t>
  </si>
  <si>
    <t xml:space="preserve">Quienes resulten responsables. </t>
  </si>
  <si>
    <t>Se advierte que los ciudadanos denuncian seis ligas electrónicas, relacionadas con promoción de candidaturas a través de documentos informales denominados “acordeones” para elegir a las candidaturas del Poder Judicial de la Federación, en la Jornada Electoral del próximo domingo 1° de Junio del año en curso, refiriendo lo siguiente: 
"Que, toda vez que han sido claras las condiciones actuales de coacción, intervención partidista y manipulación del voto, el Instituto Nacional Electoral (INE), en ejercicio de sus facultades constitucionales como órgano garante de la legalidad y la equidad en los procesos democráticos, proceda a la cancelación de la jornada electoral programada para el próximo domingo.
Un proceso viciado de origen, carente de condiciones mínimas de libertad y transparencia, no puede ni debe celebrarse, pues su realización equivaldría a la convalidación de un fraude electoral institucionalizado.
El INE debe actuar con firmeza, demostrar su compromiso con México y su respeto irrestricto al principio de legalidad, antes que ceder ante presiones políticas. Si el voto ciudadano no puede ser auténtico, libre y secreto, corresponde a la autoridad electoral suspender el proceso y garantizar que se repita bajo condiciones verdaderamente democráticas."</t>
  </si>
  <si>
    <t>UT/SCG/PE/PEF/MALR/JL/EDOMEX/195/2025</t>
  </si>
  <si>
    <t>Montserrat Alejandra López Rodríguez</t>
  </si>
  <si>
    <t>Jozue Tonatiuh Romero Mendoza.</t>
  </si>
  <si>
    <t>La Junta Local Ejecutiva del Instituto Nacional Electoral en el Estado de México a través del acuerdo de 29 de mayo de 2025, remite las constancias del expediente JL/PE/PEF/MALR/MÉX/13/2025 en el que se investiga la presunta difusión de publicaciones en la red social “Facebook”, específicamente en el perfil del ciudadano Jozue Tonatiuh Romero Mendoza, aspirante al cargo de Magistrado de Circuito en materia civil por el Distrito 1 en el Estado de México, dentro del proceso extraordinario de selección de cargos del Poder Judicial de la Federación. En dichas publicaciones se observa su asistencia al evento titulado "Foro con rumbo al Poder Judicial: Encuentro con los aspirantes a jueces y magistrados del Estado de México". 
Se cuestiona la organización y celebración de dicho foro, realizado en las instalaciones del CONCAEM en Toluca, Estado de México, ya que, según la parte denunciante, se vulneraron los principios de equidad establecidos en el Acuerdo INE/CG334/2025, al no haberse convocado ni incluido a los demás candidatos en igualdad de condiciones. 
Refieren que existen antecedentes relacionados con solicitudes de colaboración dirigidas a la Unidad Técnica de lo Contencioso Electoral, lo que evidencia que dicha Unidad también mantiene abierta una investigación respecto a la realización del citado evento, dentro de los expedientes identificados con los números UT/SCG/PE/PEF/IOPM/JD11/MICH/146/2025 y UT/SCG/PE/PEF/IOPM/JD11/MICH/153/2025.</t>
  </si>
  <si>
    <t>UT/SCG/PEVPG/PEF/DATOPROTEGIDO/JL/GRO/32/2025</t>
  </si>
  <si>
    <t>[DATO PROTEGIDO] 
Yolanda Mora Silva</t>
  </si>
  <si>
    <t>Ernesto Fidel Payan Cortinas, otro y quien resulte responsable.</t>
  </si>
  <si>
    <t>Queja presentada por Yolanda Mora Silva en contra del usuario de Facebook Ernesto Fidel Payan Cortinas y la página de internet “El Tlacolol,” por la cual denuncia la publicación de un video y una nota respectivamente, mediante los cuales, a dicho de la quejosa inducen al voto, constituyen violencia política de género y realizan denostaciones en su contra.</t>
  </si>
  <si>
    <t>ACQyD-INE-53/2025</t>
  </si>
  <si>
    <t>PRIMERO. Se declara IMPROCEDENTE la adopción de medidas cautelares solicitadas, en términos y por las razones establecidas en el considerando SEXTO, fracción I, de la presente determinación.
SEGUNDO. Es IMPROCEDENTE la adopción de medidas cautelares en su vertiente de tutela preventiva, en términos y por las razones establecida en el considerando SEXTO, fracción II, de la presente determinación.</t>
  </si>
  <si>
    <t>Improcedente</t>
  </si>
  <si>
    <t>23 SEU</t>
  </si>
  <si>
    <t xml:space="preserve">https://repositoriodocumental.ine.mx/xmlui/handle/123456789/183661
</t>
  </si>
  <si>
    <t>UT/SCG/PE/PEF/MALR/JD23/EDOMEX/196/2025</t>
  </si>
  <si>
    <t>Los candidatos: Manuel Montes de Oca Colín, José Antonio de Jesús Junior Álvarez Alvarado, María Isabel López Mondragón y Karla Colín Maya </t>
  </si>
  <si>
    <t>Se denuncia la indebida difusión de propaganda electoral, con impacto en PEEPJF 2024-2025, derivado de la elaboración y distribución de los denominados "acordeones", los cuales contienen las candidaturas denunciadas, por las que se pide votar, lo que genera coacción a los electores y vulnerar la equidad en la contienda.</t>
  </si>
  <si>
    <t>UT/SCG/PE/PEF/MALR/JD23/EDOMEX/197/2025</t>
  </si>
  <si>
    <t>Diversos denunciados. </t>
  </si>
  <si>
    <t>Con fecha 28 de mayo de 2025, comenzó a circular a través del servicio de mensajería instantánea WhatsApp un enlace electrónico que dirige a una carpeta digital que contiene múltiples archivos en formato PDF, organizados numéricamente de forma progresiva. Al acceder a dichos documentos, se observan formatos conocidos como “acordeones”, en los cuales se enlistan números de candidaturas correspondientes a aspirantes a cargos de ministros, magistrados y jueces, tanto del fuero federal como del ámbito local. La difusión de esta información ha llegado a diversos números telefónicos del Estado de México y se ha identificado como titular de los archivos a una usuaria bajo el nombre de “mayaantonietamia”.</t>
  </si>
  <si>
    <t>UT/SCG/PE/PEF/EGM/JL/CM/198/2025</t>
  </si>
  <si>
    <t>Elvia Gabriel Martinez</t>
  </si>
  <si>
    <t>Denisse De Los Ángeles Uribe Obregón, en su carácter de candidata registrada al cargo de Magistrada del Tribunal de Disciplina Judicial del Poder Judicial de la Federación</t>
  </si>
  <si>
    <t>Durante el periodo comprendido entre el 30 de marzo y el 28 de mayo de 2025, la ciudadana Denisse de los Ángeles Uribe Obregón, en su calidad de candidata, ha implementado de manera sistemática, deliberada y estratégica una serie de acciones que configuran un uso indebido de elementos de identidad electoral. Entre dichas prácticas destaca la utilización reiterada del color turquesa, distintivo que ha empleado como símbolo gráfico predominante de su campaña, aplicado en diversos recursos visuales como fondos, tipografías y marcos, lo cual genera una asociación directa con el color que le ha sido asignado en la boleta electoral. Asimismo, ha incorporado de forma constante el número "18", correspondiente a su posición en dicha boleta, con el claro propósito de reforzar la recordación visual de su candidatura. Estas acciones han sido materializadas, entre otros medios, mediante la colocación, fijación o adhesión de propaganda electoral en espectaculares publicitarios ubicados en distintos puntos de la ciudad de Xalapa, Veracruz, específicamente en la Carretera México-Veracruz esquina con Melchor Ocampo (Banderilla) y en Calle Lázaro Cárdenas 1741 (Col. Badillo), configurando así una estrategia de posicionamiento indebido a través de equivalentes funcionales, orientada a influir ilegalmente en la intención del voto y con ello vulnerar la equidad en la contienda electoral del proceso judicial 2025.</t>
  </si>
  <si>
    <t>UT/SCG/PE/PEF/DGR/CG/199/2025</t>
  </si>
  <si>
    <t>Dante García Román</t>
  </si>
  <si>
    <t>Mauricio Tade Echartea y quienes resulten responsables </t>
  </si>
  <si>
    <t>Del análisis integral de los hechos se desprende que las acciones realizadas por Vicente Fox Quesada, Ricardo Salinas Pliego y el medio de comunicación Reforma no se circunscriben al ejercicio legítimo de la libertad de expresión ni a una participación crítica dentro del debate público. Por el contrario, dichas conductas revelan una estrategia coordinada y sostenida que tiene como finalidad obstaculizar un elemento esencial del proceso electoral mexicano: la elección judicial prevista para el 1 de junio de 2025. Mediante la difusión de mensajes en plataformas de amplio alcance, como X (antes Twitter) y Facebook, los señalados han promovido una narrativa orientada a desacreditar dicha elección, presentándola como innecesaria, ilegítima o carente de validez. Esta campaña, lejos de constituir una expresión aislada o inocua, representa un llamado reiterado al abstencionismo, cuyas implicaciones trascienden lo discursivo, generando efectos concretos que pueden ser jurídicamente sancionables.</t>
  </si>
  <si>
    <t>SUP-REP-198/2025</t>
  </si>
  <si>
    <t>UT/SCG/PE/PEF/MC/CG/200/2025</t>
  </si>
  <si>
    <t>Juan Miguel Castro Rendón y Juan Manuel Ramírez Velasco Representantes de Movimiento Ciudadano ante el Consejo General del Instituto Nacional Electoral</t>
  </si>
  <si>
    <t>Cuitláhuac García Jiménez, Director General Del Centro Nacional De Control Del Gas Natural.</t>
  </si>
  <si>
    <t>El martes 27 de mayo de 2025, a las 16:16 horas, el ciudadano Cuitláhuac García Jiménez, en su calidad de Director General del Centro Nacional de Control del Gas Natural (CENAGAS), difundió desde su perfil personal verificado en la red social Facebook, y en horario laboral, un video mediante el cual convocó explícitamente a participar en la elección del Poder Judicial, señalando textualmente: “Este primero de junio sé parte de la historia, tú eliges al poder judicial.” Posteriormente, el 29 de mayo de 2025, a las 00:00 horas, dio inicio el periodo de veda electoral correspondiente a dicha elección extraordinaria. No obstante, el viernes 30 de mayo de 2025, a las 07:54 horas, ya dentro del periodo de reflexión, el mismo funcionario publicó un nuevo mensaje en la misma red social reiterando el llamado a votar en dicho proceso. Estas acciones, atribuibles a un servidor público en funciones, constituyen una infracción a la normativa electoral vigente al vulnerar de manera directa y notoria la veda electoral, además de transgredir los principios de equidad en la contienda y uso imparcial de los recursos públicos, dado que su conducta no encuentra justificación dentro de las atribuciones legales inherentes a su encargo.</t>
  </si>
  <si>
    <t xml:space="preserve">Vulneración a la veda electoral </t>
  </si>
  <si>
    <t>UT/SCG/PE/PEF/SIRG/CG/201/2025</t>
  </si>
  <si>
    <t>Violeta Sosa Zamora, Candidata A Magistrada De Tribunal Colegiado De Circuito</t>
  </si>
  <si>
    <t>En el teléfono registrado por la candidata, se registraron diversos estados de WhatsApp (cabe mencionar que dichos estados tienen un lapso de exposición de 24 horas) en el lapso de la campaña. La candidata utilizó dicho medio digital para publicitar un enlace de tik tok, aun en tiempo de veda electoral.
El día 30 de mayo de 2025, dentro del periodo de veda oficial la candidata publicó en su cuenta verificada de WhatsApp, que remite a su cuenta de tik tok un mensaje que incitaba al voto a su favor y mencionando logros de su campaña como lo fue "Gracias por apoyar nuestra lucha".</t>
  </si>
  <si>
    <t>UT/SCG/PE/PEF/JAPU/JL/MICH/202/2025</t>
  </si>
  <si>
    <t>José Antonio Plaza Urbina</t>
  </si>
  <si>
    <t xml:space="preserve">MORENA 
Gobierno de Michoacán 
Diversos candidatos a la elección del poder judicial. </t>
  </si>
  <si>
    <t>El 30 de mayo de 2025, el suscrito fue contactado por una persona, quien manifestó haber recibido instrucciones de parte de un grupo de personas presuntamente vinculadas al partido político Movimiento de Regeneración Nacional (MORENA) y/o al Gobierno del Estado de Michoacán. Estas personas, que se identificaron como parte de la estructura partidista bajo la figura de “coordinadores territoriales” o “COTS”, le habrían encomendado la distribución de materiales impresos a color —mismos que se anexan al presente escrito— que contienen referencias específicas a boletas electorales, cargos y candidaturas relacionadas con el proceso de elección de integrantes del Poder Judicial de la Federación y del Poder Judicial del Estado de Michoacán. Según fue referido, dichas actividades se estarían realizando de manera coordinada entre actores del citado instituto político y personal del Gobierno estatal.</t>
  </si>
  <si>
    <t>UT/SCG/PE/PEF/ERC/JD15/CM/203/2025</t>
  </si>
  <si>
    <t>Emma Rivera Contreras</t>
  </si>
  <si>
    <t>Con motivo de la difusión de propaganda electoral impresa no autorizada, en la que aparece el nombre de la parte promovente junto con el de otras personas candidatas, se hace constar que dicho material no fue en ningún momento ordenado, contratado, financiado, aprobado ni conocido por mi persona. El diseño de dicha propaganda hace alusión directa a la manera en que debe marcarse la boleta electoral, lo que podría inducir al voto y generar confusión entre el electorado. Además, se trata de propaganda personalizada que carece de identificación sobre su autoría, financiamiento o promotor responsable. En consecuencia, se manifiesta de forma categórica que este material no ha sido incorporado en el informe de ingresos y egresos correspondiente al Mecanismo Electrónico para la Fiscalización de Personas Candidatas a Juzgadoras, ni forma parte de la estrategia oficial de difusión de esta candidatura.</t>
  </si>
  <si>
    <t>UT/SCG/PE/PEF/RGV/CG/204/2025</t>
  </si>
  <si>
    <t>Derivado del cierre de un Cuaderno de Antecedentes
Rosa Gómez Vázquez, candidata indígena a Magistrada en Materia Civil por el Primer Circuito en la Ciudad de México</t>
  </si>
  <si>
    <t>En atención al punto TERCERO del Cuaderno de Antecedentes UT/SCG/CA/RGV/CG/167/2025, en el que se ordena la apertura de un Procedimiento Especial Sancionador en razón de lo siguiente: 
Rosa Gómez Vázquez, candidata a Magistrada en Materia Civil por el Primer Circuito en la Ciudad de México, presentó un escrito de queja en el que manifiesta que, durante sus recorridos en diversas colonias como parte de su campaña, ha tenido conocimiento directo por parte de ciudadanos de la existencia de un acordeón, de origen incierto, que circula de manera anticipada entre la población. Dicho material, a su decir, contiene instrucciones específicas sobre cómo votar, señalando que, en al menos en tres ocasiones distintas, ciudadanos le han referido haber recibido dicho documento. Asimismo, manifiesta que personas con relevancia pública o autoridades podrían estar involucradas, con la aparente intención de influir de manera ilegítima en la integración final del órgano judicial. A juicio de la quejosa, lo anterior podría causar afectación ya que abonaría al histórico racismo, discriminación y exclusión que de las personas que provienen de pueblos originarios, más cuando se trata de mujeres. En este caso se agrava porque el Estado mexicano no solo es incapaz de garantizar los derechos. En ese sentido, del escrito de queja y sus anexos, se advierte que existen indicios suficientes de conductas que pudieran configurar infracciones a la normativa electoral. Por tanto, lo procedente es cerrar el presente Cuaderno de Antecedentes y ordenar la apertura del Procedimiento Especial Sancionador respectivo, dado que se advierte que los hechos denunciados pudieran constituir una infracción en materia electoral, debiendo dejar copia cotejada de todo lo actuado en el presente Cuaderno de Antecedentes y remitiendo los originales al Procedimiento Especial Sancionador correspondiente.</t>
  </si>
  <si>
    <t xml:space="preserve">UT/SCG/PE/PEF/RGG/JL/JAL/205/2025
</t>
  </si>
  <si>
    <t>Rodolfo González García</t>
  </si>
  <si>
    <t>Partido Morena y de las siguientes personas servidoras públicas afiliadas a dicho partido: los CC. Miguel de la Rosa Figueroa, Diputado Local en
Jalisco; ltzul Barrera Rodríguez, Diputada local en Jalisco, Mauro Lomelí Aguirre, regidor de Zapopan; Martha Elia Naranjo, Secretaria General del Sindicato Democrático de Trabajadores del DIF Guadalajara; Juncal Solanq, Regidora de Tonalá; Andrea Chávez Treviño, Senadora por el estado de Chihuahua; Senador Gerardo Fernández Noroña, el presidente del Consejo Político Estatal de MORENA Carlos Lomelí Bolaños; la presidenta del Comité Estatal de Morena Erika Pérez García, Salvador Caro Cabrera, Diputado Federal, Favio Castellanos Polanco, Diputado federal, diputado federal Alfonso Ramírez Cuéllar; asimismo, en contra de quien o quienes resulten responsables</t>
  </si>
  <si>
    <t>Durante el Proceso Electoral Extraordinario para la elección de personas juzgadoras del Poder Judicial de la Federación, se advierte que, en el mes de mayo y dentro del periodo de campaña, las personas denunciadas realizaron diversas acciones de promoción del voto, tanto de manera presencial —mediante recorridos, eventos y reuniones denominadas "Asambleas informativas" en distintos municipios del estado de Jalisco— como a través de sus redes sociales. De estas actividades se desprende un patrón sistemático de difusión de mensajes con llamados expresos al voto, los cuales se acompañan de elementos visuales asociados al partido político Morena, tales como símbolos, logotipos y colores característicos. Asimismo, el contenido difundido en redes sociales refleja una narrativa orientada a fomentar la participación ciudadana en términos favorables a dicho partido, con mensajes que podrían inducir el sentido del sufragio.</t>
  </si>
  <si>
    <t>UT/SCG/PE/PEF/DATOPROTEGIDO/JLE/MICH/216/2025</t>
  </si>
  <si>
    <t xml:space="preserve">UT/SCG/PE/PEF/GSRF/JL/MICH/206/2025
</t>
  </si>
  <si>
    <t>Gabriel Santana Rio Frio</t>
  </si>
  <si>
    <t>Candidato a Juez de Distrito en Materia Mixta para el Estado de Michoacán Rafael Linares Rivera Y/O Quien Resulte Responsable</t>
  </si>
  <si>
    <t>El viernes 30 de mayo de 2025, el promovente Gabriel Santana Río Frío recibióuna notificación referente a un Procedimiento Especial Sancionador, donde figura como denunciante Rafael Linares Rivera y como parte denunciada el propio Gabriel Santana y otra persona. La denuncia se refiere a la distribución de un "acordeón" en el que aparece el número 38, correspondiente al suscrito como candidato a Juez de Distrito en Materia Mixta para Michoacán. Tras responder al requerimiento, el suscrito investigó en redes sociales e internet y constató que en Michoacán circulan múltiples versiones del mismo "acordeón", donde también se muestra el número 30, que corresponde a Rafael Linares Rivera, denunciado como candidato en la misma boleta.</t>
  </si>
  <si>
    <t xml:space="preserve">UT/SCG/PE/PEF/DBLG/JD05/COAH/207/2025
</t>
  </si>
  <si>
    <t>Diana Berenice López Gómez</t>
  </si>
  <si>
    <t>En el marco del proceso de elección judicial federal organizado por el Instituto Nacional Electoral, cuya jornada de votación está programada para el 1 de junio de 2025, el promovente observó el 30 de mayo, aproximadamente a las 16:00 horas, en la avenida Javier Mina esquina con Bravo, a una persona repartiendo documentos conocidos como "acordeones", utilizados para instruir sobre cómo votar. Al acercarse, el individuo —un hombre de entre 30 y 40 años, con cabello negro y ojos cafés— le entregó varios de estos materiales, de los cuales tomó fotografías. Posteriormente, durante la tarde-noche del 31 de mayo, circularon en redes sociales y mensajes de WhatsApp imágenes similares promoviendo el apoyo a distintas candidaturas de personas juzgadoras, incluyendo a la candidata Elda Carral Chávez.</t>
  </si>
  <si>
    <t>UT/SCG/PEVPG/PEF/DATOPROTEGIDO/JL/JAL/33/2025</t>
  </si>
  <si>
    <t xml:space="preserve">[DATO PROTEGIDO] 
Verónica Elizabeth Ucaranza Sánchez. </t>
  </si>
  <si>
    <t>Isidro Omar Paz Martínez.</t>
  </si>
  <si>
    <t>Queja presentada porDATO PROTEGIDO candidata a ministra de la Suprema Corte de Justicia de la Nación en contra de Isidro Omar Paz Martínez, toda vez que, después de que este último interpuso un procedimiento especial sancionador contra la quejosa, percatándose que solo denuncia a candidatas mujeres, sin que el denunciante cuente con medios probatorios que acredite su dicho, con el único empeño, a criterio de la denunciante, de menoscabar su trayectoria profesional y su candidatura, por lo que incurre en la comisión de hechos constitutivos de violencia política por razón de género.</t>
  </si>
  <si>
    <t>2 de junio de 2025</t>
  </si>
  <si>
    <t>UT/SCG/PE/PEF/ANONIMO/CG/208/2025</t>
  </si>
  <si>
    <t>Anónimo </t>
  </si>
  <si>
    <t>Se recibió en la Unidad Técnica de lo Contencioso Electoral a través del servicio de paquetería el siguiente documento (Acordeón) sin remitente, que podría constituir infracciones en la normativa electoral. </t>
  </si>
  <si>
    <t>UT/SCG/PE/PEF/DATOPROTEGIDO/JL/OAX/209/2025</t>
  </si>
  <si>
    <t>[DATO PROTEGIDO]
Valeria Morales Hernández </t>
  </si>
  <si>
    <t>Irán Francisco Vázquez Hernández. </t>
  </si>
  <si>
    <t>En cumplimiento a lo dispuesto en el punto DÉCIMO CUARTO del Acuerdo emitido el 20 de mayo de 2025 por la Junta Local Ejecutiva del Instituto Nacional Electoral en Oaxaca, dentro del Cuaderno de Antecedentes JL/CNPEF/PEPJF/VMH/21/2025 y su acumulado JL/CA/PEF/PEPJF/XGP/22/2025, se remitieron las constancias originales del expediente a la Unidad Técnica de lo Contencioso Electoral a fin de que conozca y analice el presente asunto, así como las respuestas a los requerimientos señalados en los resolutivos OCTAVO al DÉCIMO PRIMERO. 
Lo anterior, derivado de presuntas conductas atribuibles al ciudadano Vásquez Hernández Iran Francisco, candidato a Juez de Distrito en materia Penal número 43, quien habría incurrido en actos anticipados de campaña en colaboración con el ciudadano Hugo Aguilar Ortiz, aspirante a Ministro de la Suprema Corte de Justicia de la Nación número 34. Se señala una posible alianza política entre ambos, difundida en redes sociales el 3 de marzo de 2025 en Guelatao, Oaxaca. Además, se le imputa la organización de eventos públicos con recursos materiales y participación de autoridades locales en diversas fechas y localidades del estado. Estos hechos podrían constituir una vulneración a la normativa electoral vigente, particularmente en lo relativo a la equidad y legalidad en los procesos de designación judicial, dado el carácter coordinado y reiterado de sus actividades proselitistas.</t>
  </si>
  <si>
    <t>UT/SCG/PE/PEF/NGC/JL/JAL/210/2025</t>
  </si>
  <si>
    <t>Nohemi García Carrillo</t>
  </si>
  <si>
    <t>El día 1 de junio de 2025, la parte promovente, tuvo conocimiento de tres publicaciones en la red social Facebook relacionadas con el proceso de elecciones judiciales. La primera fue observada en el grupo denominado “Que todo Tequila se entere”, en el cual se difundió un acordeón que supuestamente mostraba la forma correcta de votar. Posteriormente, detectó una publicación de contenido similar en la página “Que todo Mezcala se entere”, donde también se compartía un acordeón con indicaciones sobre cómo y por quién emitir el voto. Finalmente, alrededor de las once de la mañana, visualizó una tercera publicación en el grupo “Oportunidades PV-Bahía (solo hoy)”, atribuida al perfil identificado como Perla G. Cárdenas, que contenía instrucciones para votar en el Distrito Uno Judicial; no obstante, al intentar copiar el enlace correspondiente, la publicación ya no se encontraba disponible.</t>
  </si>
  <si>
    <t>3 de junio de 2025</t>
  </si>
  <si>
    <t>UT/SCG/PE/PEF/AVG/OPL/CM/211/2025</t>
  </si>
  <si>
    <t>Alan Valencia González</t>
  </si>
  <si>
    <t>Aneshuarely Amarande Riojas Orozco, candidata a Juez en Materia Penal, CDMX, Circuito 1, Distrito Judicial 06.</t>
  </si>
  <si>
    <t>La ciudadana Aneshuarel y Amarande Riojas Orozco, quien inició su campaña el 30 de marzo de 2025 como candidata en el proceso electoral extraordinario del Poder Judicial de la Federación 2024–2025, ha incurrido presuntamente en diversas conductas contrarias al Catálogo de Infracciones aplicable a dicho proceso, así como a las reglas procesales en materia de procedimientos sancionadores del Instituto Nacional Electoral. Entre las acciones señaladas se encuentra el uso de imágenes en sus redes sociales en las que aparece frente a carteles con el nombre de la presidenta Claudia Sheinbaum Pardo, con la aparente intención de inducir a la ciudadanía a pensar que cuenta con su respaldo. Asimismo, forma parte del grupo denominado "Defensores del Pueblo", el cual ha sido vinculado a presuntos actos de corrupción relacionados con aportaciones económicas a cambio de apoyo electoral y mediático. Además, ha distribuido folletos tipo "acordeón" en los que se promueve su candidatura mediante la inclusión anticipada de su nombre y número en la boleta, con lo que se busca orientar el voto a su favor. Finalmente, se le atribuye el uso de apoyo logístico y operativo por parte del colectivo “Presidentas MX”, ligado al partido político MORENA, lo cual contraviene la prohibición expresa de que candidatos al Poder Judicial reciban respaldo partidista.</t>
  </si>
  <si>
    <t>Indira Isabel García Pérez, candidata a Magistrada del Tribunal de Disciplina Judicial Federal</t>
  </si>
  <si>
    <t>La parte promovente hace constar que, en la fecha presente, tuvo conocimiento de la denuncia presentada en su contra por la ciudadana María del Rosario Padilla Núñez. Dicha denuncia fue notificada mediante oficio signado electrónicamente por el C. Hugo Platán Matehuala, Encargado del Despacho de la Unidad Técnica de lo Contencioso Electoral de la Secretaría Ejecutiva del Instituto Nacional Electoral, y remitido al correo electrónico oficial indiragarcia.pj@ine.mx. En el contenido de la misma se le atribuye la presunta elaboración y distribución, en la Ciudad de México, de propaganda electoral en forma de folletos, en los cuales se utiliza su nombre y número de candidatura sin que exista autorización o consentimiento de su parte. La denuncia ha sido radicada bajo el expediente número UT/SCG/PE/PEF/MRPN/CG/162/2025. Lo anterior sugiere la probable intervención de una o varias personas físicas, morales o entidades públicas en conductas contrarias a la legislación electoral vigente, al vulnerar derechos político-electorales, afectar la equidad del proceso y coaccionar el ejercicio del voto libre, secreto y directo.</t>
  </si>
  <si>
    <t>UT/SCG/PE/PEF/JMGG/CG/225/2025</t>
  </si>
  <si>
    <t>UT/SCG/PE/PEF/JMGG/CG/213/2025</t>
  </si>
  <si>
    <t>José María García González, candidato a Magistrado de circuito al Proceso Electoral para la elección del Poder Judicial de la Federación 2024 - 2025 en el Circuito Judicial 1 en Materia Mixta</t>
  </si>
  <si>
    <t>El día domingo 1 de junio de 2025, en el contexto de las elecciones para la integración del nuevo Poder Judicial, se tuvo conocimiento de la difusión de mensajes con contenido proselitista en un grupo de WhatsApp denominado "Comunidad Informada y en Movimiento". En dicho grupo, el administrador identificado por el número telefónico +52 55 1902 2951 publicó diversas infografías y materiales alusivos a ciertos candidatos, instando explícitamente a los integrantes del grupo a votar a su favor y, al mismo tiempo, a abstenerse de votar en la casilla correspondiente al suscrito. Cabe destacar que el suscrito fue el único candidato registrado en el circuito Tlalpan/Coyoacán para el cargo en cuestión, por lo que dicha conducta constituye un acto de desinformación y un ataque directo que pudo influir de manera indebida en la voluntad del electorado. Todo lo anterior se encuentra documentado mediante capturas de pantalla del mencionado grupo de difusión masiva.</t>
  </si>
  <si>
    <t>UT/SCG/PE/PEF/GAJ/CG/214/2025</t>
  </si>
  <si>
    <t>Gema Ayecac Jiménez, por propio derecho y en mi calidad de candidata a Magistrada de Circuito en Materia Mixta en el 1° Circuito Judicial correspondiente a la Ciudad de México</t>
  </si>
  <si>
    <t>Patricia Chávez Acosta,
Claudia Verónica Monroy Ramírez
Candidatas A Magistradas De Circuito;
Juan Carlos Arjona Estevez, 
Froylan Borges Aranda,
Fortres Mangas Martínez,
Nicolás Ortega Rosas
Y Quien Resulte Responsable.</t>
  </si>
  <si>
    <t>El día 1° de junio de 2025, aproximadamente a las 07:30 horas, en el domicilio ubicado en Gutiérrez Nájera número 111, Colonia Obrera, Alcaldía Cuauhtémoc, Ciudad de México, fue entregado de manera personal un folleto impreso en formato tipo acordeón. Dicho material contenía propaganda identificada con el lema “¡TÚ DECIDES QUIÉN JUZGA! EN LAS ELECCIONES DEL PODER JUDICIAL”, y mostraba reproducciones de boletas electorales correspondientes a los comicios para la elección de integrantes del Poder Judicial de la Federación y del Poder Judicial de la Ciudad de México. En el contenido se incluían nombres, números y colores asociados a diversos candidatos, así como instrucciones explícitas sobre la manera de emitir el voto en favor de los mismos.</t>
  </si>
  <si>
    <t>UT/SCG/PE/PEF/CMGP/CG/215/2025</t>
  </si>
  <si>
    <t>Partido Político Morena,
LenIa Batres Guadarrama, Yasmin
Esquivel Mossa, Sara Irene Herrerias
Guerra, Loreta Ortiz Ahlf Y Maria
Estela Rios Gonzalez, Hugo Aguilar
Ortiz, Irving Espinosa Betanzo,
Giovanni Azael Figueroa Mejia,
Aristides Rodrigo Guerrero Garcia Y
Quienes Resulten Responsables.</t>
  </si>
  <si>
    <t>Con fecha 30 de marzo de 2025 dio inicio la etapa de campaña correspondiente al Proceso Electoral para la elección de personas juzgadoras del Poder Judicial de la Federación. Posteriormente, el 1 de junio, día en que se llevó a cabo la jornada electoral, se registraron hechos en los que militantes del partido político Morena presuntamente distribuyeron “acordeones” con la finalidad de orientar o inducir el voto a favor de determinadas candidaturas. Diversos materiales videográficos y notas periodísticas señalan directamente la participación activa de dicho instituto político, lo cual resulta incompatible con el marco normativo vigente, que prohíbe expresamente a los partidos políticos intervenir en procesos donde se elijan cargos jurisdiccionales, a fin de salvaguardar los principios de imparcialidad, equidad en la contienda y neutralidad. La distribución de estos materiales se realizó en espacios públicos, en inmediaciones de los módulos de votación judicial, así como en redes sociales de simpatizantes y militantes del referido partido, promoviendo mensajes que vinculaban el respaldo a ciertos perfiles con el apoyo al llamado “proyecto de transformación del país”, lo cual podría comprometer la legalidad, autonomía e independencia del proceso electoral en curso.</t>
  </si>
  <si>
    <t>4 de junio de 2025</t>
  </si>
  <si>
    <t>Rafael Linares Rivera candidato a Juez de Distrito en Materia Mixta para el Estado de Michoacán y/o Quien Resulte Responsable</t>
  </si>
  <si>
    <t xml:space="preserve">El l ciudadano denunciado habría incurrido en la distribución impresa y no autorizada de propaganda electoral en formato de "acordeones", los cuales fueron también difundidos en redes sociales, generando con ello notoriedad a nivel estatal. Esta situación se dio pese a que el mencionado no realizó una campaña formal ni actividad proselitista visible, y a que actualmente se encuentra desempleado tras haber sido separado de su cargo en la fiscalía por presunta falta de capacidad. </t>
  </si>
  <si>
    <t>Omar Ávila Castillo, en mi carácter de ciudadano y persona candidata al cargo de Juez Federal en Materia de Trabajo por el Segundo Circuito (Estado de México) Distrito Judicial Electoral Federal 3.</t>
  </si>
  <si>
    <t>El promovente niega categóricamente haber solicitado, ordenado, producido, financiado, autorizado o distribuido los materiales objeto de denuncia, comúnmente conocidos como "acordeones". Se deslinda de manera expresa y absoluta de cualquier vínculo con dichos documentos, precisando que no fueron elaborados por él ni por persona alguna que actúe en su representación. Por tanto, rechaza cualquier imputación que lo relacione con la creación, uso o difusión de los mencionados materiales, reservándose el derecho de ejercer las acciones legales conducentes en caso de que se afecte su honra o integridad.</t>
  </si>
  <si>
    <t>UT/SCG/PE/PEF/RFD/OPL/CM/218/2025</t>
  </si>
  <si>
    <t>Rodolfo Flores Diaz</t>
  </si>
  <si>
    <t xml:space="preserve">Candidatas y candidatos a las Magistraturas del Tribunal de Disciplina Judicial de la Ciudad de México:
1.             Alvarado
2.             Avendaño Sara Alicia
3.             Alzaga Alcántara Ixchel Saraí
4.             Ortiz Quintero Nahyeli
5.             Jerónimo Alejo Nicolás
6.             Vergara Trejo Moisés
Candidatas y candidato a las Magistraturas del Poder Judicial de la Ciudad de México:
7. Medina Torrentera Leticia
8. Vázquez Cerón María Luisa
9. Reséndiz Dorantes Mario
Candidatas y candidatos a Juezas y Jueces del Poder Judicial de la Ciudad de México:
10. De la Peña Méndez Micaela
11. Evaristo López María Guadalupe
12. Flores Illescas Erika Jazmín
13. Guzmán Vélez Zuhei Nayely
14. Hernández Jaimes Nadia
15. Arce Vallejo Luis Ernesto
16. Hernández Sánchez José Héctor
17. Maldonado Vázquez Jorge Luis
18. Robles Nazario Ernmanuel
Quienes resulten responsables </t>
  </si>
  <si>
    <t>Los días veintinueve y treinta de mayo, en calles de las Alcaldías Alvaro Obregór° Benito Juárez, le fueron entregados los supuestos "acordeones" por parte de personal que llevaban chalecos en color "como guinda"; con presuntas referencias explícitas inducciónn al voto, en ios que se observa el nombre y número asignado en favor diversas candidaturas de la Ciudad de México. 
A juicio del promoverte, tales hechos podrían traducirse en inducción al voto y vulneración al prir•cipio de equidad en le contienda.</t>
  </si>
  <si>
    <t>UT/SCG/PE/PEF/BEAR/JL/AGS/219/2025</t>
  </si>
  <si>
    <t xml:space="preserve">	
Beatriz Eugenia Álvarez Rodríguez, candidata a magistrada federal por Aguascalientes</t>
  </si>
  <si>
    <t>partidos políticos Movimiento de Regeneración Nacional "MORENA" y al Partido Acción Nacional "PAN",</t>
  </si>
  <si>
    <t>El promovente presenta denuncia en contra de los partidos políticos Movimiento de Regeneración Nacional (MORENA) y Partido Acción Nacional (PAN), por su presunta intervención indebida en el proceso electoral extraordinario 2024-2025 en el estado de Aguascalientes. Se les señala por la posible coacción e inducción al voto de la ciudadanía a favor de determinadas candidaturas, mediante la elaboración y distribución de “acordeones”, lo cual podría constituir una violación a los principios de equidad y legalidad en la contienda electoral.</t>
  </si>
  <si>
    <t>UT/SCG/PE/PEF/ACNB/JL/QRO/220/2025</t>
  </si>
  <si>
    <t>Alina del Carmen Nextel Barrera, Candidata para Magistrada de Circuito del Estado. </t>
  </si>
  <si>
    <t xml:space="preserve">Titular de la Secretaría de Desarrollo Social (SEDESOQ) del Estado de Querétaro 
Empresa responsable de "tarjeta contigo" 
Quienes resulten responsables. </t>
  </si>
  <si>
    <t>El 25 de mayo en Chitejé de la Cruz, Amealco, durante una reunión vecinal, se denunció que se estaba condicionando el apoyo del programa estatal “Tarjeta Contigo” a cambio de votar por ciertos candidatos en las elecciones del 1 de junio. Posteriormente, se tuvo conocimiento de la entrega de acordeones con instrucciones de voto y la exigencia de fotografiar las boletas, lo que vulnera el derecho al voto libre y secreto y representa un posible uso indebido de recursos públicos con fines electorales.</t>
  </si>
  <si>
    <t>UT/SCG/PE/PEF/MRR/JL/QRO/221/2025</t>
  </si>
  <si>
    <t xml:space="preserve">Mauricio Ramírez Ramírez, Camdidato a Magistrado en Materia Penal y Administrativa en el circuito 22 Queretaro </t>
  </si>
  <si>
    <t xml:space="preserve">PAN
Elsa Aguilera Aranza 
Alonso Rutter Castro </t>
  </si>
  <si>
    <t>Se denuncian conductas ilícitas por parte de funcionarios y candidatos afines al Partido Acción Nacional en Querétaro, incluyendo al Gobernador, presidentes municipales y servidores públicos, quienes habrían coaccionado el voto mediante la entrega condicionada de programas sociales como la “Tarjeta Contigo” y el “Transporte Escolar”, en presunto acuerdo con los candidatos Elsa Aguilera Araiza y Aloys Rütter Castro.</t>
  </si>
  <si>
    <t>5 de junio de 2025</t>
  </si>
  <si>
    <t>UT/SCG/PE/PEF/RPH/JL/CM/222/2025</t>
  </si>
  <si>
    <t>Rene Pacheco Huerta</t>
  </si>
  <si>
    <t>Sandra Timal López, candidata a Magistratura de las Salas Regionales del Tribunal Electoral del Poder Judicial de la Federación en la Circunscripción 3, dentro de Proceso Electoral Extraordinario para la elección de diversos cargos del Poder Judicial de la Federación 2024-2025</t>
  </si>
  <si>
    <t>Con motivo de su participación en actos cívicos organizados con recursos del Organismo Público Local Electoral (OPLE) de Puebla, la denunciada fue expuesta en medios de comunicación, situación que podría constituir una vulneración a los principios de equidad en la contienda. En particular, el pasado 27 de abril, el medio “Alcance Diario”, a través de su red social, difundió una nota periodística sobre la denominada “Feria Cívica”, en la cual se instaló un módulo informativo relacionado con el proceso de elección del Poder Judicial de la Federación (PJF), en el que la denunciada figura como candidata, generando así una posible ventaja indebida derivada del uso de recursos públicos y exposición mediática.</t>
  </si>
  <si>
    <t>6 de junio de 2025</t>
  </si>
  <si>
    <t>UT/SCG/PE/PEF/EMGP/CG/223/2025</t>
  </si>
  <si>
    <t>Edgar Martín Gasca De la Peña, candidato al cargo de Juez de Distrito por el distrito electoral 11 de la Ciudad de México</t>
  </si>
  <si>
    <t>candidata a Jueza de Distrito por el Distrito Electoral 11 de la Ciudad de México, Lucy Rocío Durán Bonifaz, así como de las personas que resulten responsables</t>
  </si>
  <si>
    <t>Con fecha sábado 31 de mayo de 2025, durante el periodo de veda electoral, el promovente, al encontrarse transitando en las inmediaciones de su domicilio, fue abordado por una persona que le invitó a votar el día 1 de junio siguiente por ciertos candidatos que identificó como los “oficiales” para la elección judicial. A fin de facilitar la retención de dichos nombres, esta persona le entregó un documento impreso, conocido coloquialmente como “acordeón”, que contenía ejemplos simulados de boletas electorales en las que se destacaban, incluso mediante el uso de colores, los nombres de candidatos específicos para diversos cargos del Poder Judicial Federal y local. En particular, se identificó el nombre de la candidata Lucy Rocío Durán Bonifaz para el cargo de Juez Federal en el distrito electoral 11. Al cuestionar al individuo sobre la distribución de estos documentos, éste manifestó que llevaba aproximadamente dos semanas desempeñando dicha actividad, junto con un grupo de alrededor de cien personas contratadas para distribuir el mismo material en las alcaldías Gustavo A. Madero y Cuauhtémoc, a cambio de una remuneración diaria de cien pesos. Asimismo, refirió que el contenido del "acordeón" podía encontrarse disponible en línea, específicamente en el sitio web https://justiciayliber?admx.orq/?seccion-1546. El promovente verificó dicha información el día de la jornada electoral, domingo 1 de junio de 2025, constatando que el documento efectivamente se encontraba visible durante el desarrollo de la elección; sin embargo, al intentar acceder nuevamente a dicho enlace el día 6 de junio del mismo año, el contenido ya no estaba disponible. Lo anterior podría constituir una vulneración a la normativa electoral vigente, al evidenciarse una posible estrategia de proselitismo prohibida en periodo de veda.</t>
  </si>
  <si>
    <t>UT/SCG/PE/PEF/MES/JL/MOR/224/2025</t>
  </si>
  <si>
    <t>Miguel Espinoza Salazar </t>
  </si>
  <si>
    <t xml:space="preserve">Empresa Infosolutions STL
Quienes resulten responsables. </t>
  </si>
  <si>
    <t>Con fecha reciente, en la página de Facebook del portal "PM Noticias", visible en el enlace https://www.facebook.com/share/p/1A1bT6uqmb/, fue publicada información que aparenta ser un resultado preliminar de la contienda electoral en el municipio de Morelos, específicamente para cargos judiciales. En dicha publicación se difunden presuntos resultados de candidatos triunfadores, atribuidos a una supuesta encuesta de salida realizada por la empresa denominada Infosolutions STL. Esta situación se denuncia por constituir una posible transgresión a la normatividad electoral vigente, en tanto que se difunden resultados no oficiales, carentes de sustento por parte del Instituto Nacional Electoral (INE), lo cual puede afectar los principios rectores del proceso electoral, tales como la certeza, objetividad, legalidad e imparcialidad. Cabe señalar que la referida empresa no cuenta con el reconocimiento ni aval del INE para realizar este tipo de ejercicios, por lo que se solicita se tomen las medidas pertinentes para cesar la difusión de dicha información.</t>
  </si>
  <si>
    <t>José María García González</t>
  </si>
  <si>
    <t>El domingo 1 de junio de 2025, durante las elecciones para la conformación del nuevo Poder Judicial, se tuvo conocimiento de la circulación de mensajes en diversos grupos de WhatsApp, entre ellos uno denominado “Comunidad Informada y en movimiento”, en el cual se difundía información orientada a promover el voto a favor de ciertos candidatos. Entre los administradores de estos grupos se identificó al titular, quien publicó infografías y acordeones con fines proselitistas, instando a los miembros del grupo a votar por determinados candidatos y a no emitir su voto en la casilla del suscrito. Esta situación representa un ataque directo hacia el suscrito, único candidato registrado en el circuito Tlalpan/Coyoacán, al no existir contendientes para el mismo cargo.</t>
  </si>
  <si>
    <t>UT/SCG/PE/PEF/DBLG/JD05/COAH/226/2025</t>
  </si>
  <si>
    <t>Diana Berenice López Gómez </t>
  </si>
  <si>
    <t>Elda Karen Caral Chávez </t>
  </si>
  <si>
    <t>El miércoles 4 de junio de 2025, se tuvo conocimiento de que en el grupo de WhatsApp denominado “Voces del pueblo por la 4T” comenzó a circular, desde aproximadamente el 30 de mayo, una imagen comúnmente conocida como “acordeón”, destinada a instruir a las personas sobre cómo votar a favor de varios y varias candidatas. Dicha imagen, que fue reenviada al denunciante, promovía explícitamente el apoyo al grupo de candidaturas respaldadas por el partido político MORENA, incluyendo a la candidata Yolanda Delgado Sánchez. La difusión masiva de esta imagen entre militantes y simpatizantes de dicho partido tuvo como objetivo influir en el electorado y generar un desequilibrio en la contienda en favor de dicha candidata.</t>
  </si>
  <si>
    <t>UT/SCG/PE/PEF/SEEC/JD03/AGS/227/2025</t>
  </si>
  <si>
    <t xml:space="preserve">	
Siomar Eline Estrada Cruz, candidata a magistrada de circuito en Aguascalientes</t>
  </si>
  <si>
    <t xml:space="preserve">Diversas personas: 
Alan D. Capetillo
Frente Nacional por la Familia,
Pulso Aguascalientes
Karla lvette Martínez Silva
Jenny Ruíz Ornelas
María lsela González Muñoz
Lisbet Catalina Soto Martínez
Adriana Vázquez Godínez
María Isabel Pedroza Pedroza
Rubén Cardona Rivera
José Luis Eloy Morales Brand
Francisco Pérez Reyes,
Arturo Montes de Oca Gálvez
Miguel Ángel Tapia Salcedo
Bryan Mauricio Alafita Saenz
David Pérez Chávez
Leonardo González Martínez
Juan Ramón González Medina
Aristóteles Agustín González Velázquez
Erika Susana Gama López
Cindy Cristina Macías Avelar
Quienes resulten responsables </t>
  </si>
  <si>
    <t>se denuncia la violación de diversas prohibiciones electorales durante la veda electoral. Entre ellas, la entrega de propaganda electoral, el financiamiento por parte de terceros a personas candidatas, y la difusión de propaganda que beneficia a más de un candidato. Asimismo, se señala la inducción y coacción del voto por parte de diversas candidaturas, así como, presuntamente, de servidores públicos y partidos políticos. Estas acciones incluyeron la elaboración y difusión masiva de propaganda en formato de acordeones, tanto físicos como digitales, afectando el derecho de la ciudadanía a emitir un voto libre, secreto, informado y auténtico en el PEEPJF 2024-2025. El material denunciado no ofrecía información objetiva, sino que indicaba explícitamente cómo votar a favor de ciertas personas candidatas.</t>
  </si>
  <si>
    <t>7 de junio de 2025</t>
  </si>
  <si>
    <t>UT/SCG/PE/PEF/DORL/CG/228/2025</t>
  </si>
  <si>
    <t>David Osvaldo Rayo Lucas</t>
  </si>
  <si>
    <t xml:space="preserve">Administrador de la pagina Simón Levy
Quien resulte responsable </t>
  </si>
  <si>
    <t>El día 1 de junio de 2025, aproximadamente a las 13:00 horas, la parte promovente, al revisar su red social X, advirtió una publicación realizada por el usuario identificado como "Simón Levy". Según los datos de la plataforma, dicha publicación fue difundida ese mismo día a las 10:17 horas, en pleno desarrollo de la jornada electoral.
La publicación, que hasta las 14:17 horas había alcanzado 46.9 mil visualizaciones, contenía un mensaje en el que se afirmaba textualmente: "comparto la lista completa de las personas que quedarán para la nueva Suprema Corte de Justicia de la Nación y el Tribunal de Disciplina Judicial en México". Con ello, el usuario presentó a la ciudadanía supuestos resultados anticipados de los candidatos ganadores a cargos en la Suprema Corte de Justicia de la Nación (SCJN) y el Tribunal de Disciplina Judicial (TDJ), buscando influir en los resultados de la jornada electoral.</t>
  </si>
  <si>
    <t>UT/SCG/PE/PEF/AFG/JL/QRO/229/2025</t>
  </si>
  <si>
    <t>Adolfo Franco Guevara, Candidato A Magistrado Del Tribunal De Disciplina Judicial Del Poder Judicial De La Federación</t>
  </si>
  <si>
    <t xml:space="preserve">Cuenta de Youtube Tío Falcón y quienes resulten responsables </t>
  </si>
  <si>
    <t>La parte promovente manifestó que ha continuado siendo víctima de calumnia electoral en redes sociales, por lo cual solicitó la intervención del Instituto correspondiente con el fin de garantizar la protección de su reputación y buen nombre.</t>
  </si>
  <si>
    <t xml:space="preserve">Calumnia </t>
  </si>
  <si>
    <t>UT/SCG/PEVPG/PEF/MPB/CG/34/2025</t>
  </si>
  <si>
    <t>Autoridad Electoral- Sala Superior 
Melissa Peláez Badilla</t>
  </si>
  <si>
    <t>“Justicia en las urnas BCS”</t>
  </si>
  <si>
    <t>El 27 de mayo tuve conocimiento de la publicación en la red social Facebook del perfil “Justicia en las urnas BCS”, misma que constituye un acto de violencia política en razón de género en mi contra, pues está cargada de estereotipos violentos en su contra.</t>
  </si>
  <si>
    <t>ACQyD-INE-54/2025</t>
  </si>
  <si>
    <t>PRIMERO. Se declara PROCEDENTE la adopción de medidas cautelares, por la presunta comisión de hechos que podrían constituir VPMRG, por las razones establecidas en el considerando QUINTO de la presente determinación.</t>
  </si>
  <si>
    <t xml:space="preserve">https://repositoriodocumental.ine.mx/xmlui/handle/123456789/183662
</t>
  </si>
  <si>
    <t>9 de junio de 2025</t>
  </si>
  <si>
    <t>UT/SCG/PE/PEF/RMIO/JL/NAY/230/2025</t>
  </si>
  <si>
    <t>Rosa Margarita Inzunza Osuna, candidata a Jueza de Distrito en materia de Amparo Civil, Administrativo y del Trabajo y de Juicios Federales en el Estado de Nayarit</t>
  </si>
  <si>
    <t>Rosa lsela Ortega Elías, candidata a Jueza de Distrito en materia de Amparo Civil, Administrativo y del Trabajo y de Juicios Federales en el Estado de Nayarit</t>
  </si>
  <si>
    <t>La parte denunciada, candidata en el proceso de selección para ocupar el cargo de Jueza de Distrito en materia de Amparo Civil, Administrativo y del Trabajo y de Juicios Federales en el Estado de Nayarit, incurrió presuntamente en una conducta prohibida por la normativa electoral vigente. El día viernes 2 de mayo de 2025, en horario de 20:00 a 21:00 horas, compareció en las instalaciones de El Heraldo Radio Nayarit (103.3 FM) y participó durante aproximadamente diez minutos en una entrevista en vivo conducida por la periodista Karina López Rodríguez. Dicha transmisión también fue difundida simultáneamente a través de la página oficial de Facebook de la emisora. Durante su intervención, la referida candidata hizo alusión a su persona y solicitó abiertamente el apoyo de la ciudadanía, lo cual contraviene lo dispuesto en la fracción I del punto 5 del Catálogo de Infracciones para el Proceso Electoral Extraordinario del Poder Judicial de la Federación 2024-2025, . Estos hechos, reconocidos incluso por la propia candidata, constituyen una posible violación a la equidad en la contienda.</t>
  </si>
  <si>
    <t>UT/SCG/PE/PEF/VCL/CG/231/2025</t>
  </si>
  <si>
    <t>Derivado de cierre de CA 
Vicente Camargo Leyva </t>
  </si>
  <si>
    <t xml:space="preserve">	
Quienes resulten responsables. </t>
  </si>
  <si>
    <t>En atención al punto tercero del acuerdo de nueve de junio de 2025, emitido dentro del Cuaderno de Antecedentes UT/SCG/CA/VCL/OPL/CM/226/2025, se ordenó la apertura de un Procedimiento Especial Sancionador derivado de la queja presentada por el ciudadano Vicente Camargo Leyva. En dicha queja, se señala como posible conducta infractora la presunta coacción al voto, derivada de la entrega de un documento conocido como “acordeón” por parte de una persona del sexo femenino, el día 25 de mayo de 2025, en el Parque El Faisán, ubicado en la Alcaldía Iztapalapa, Ciudad de México. Según el quejoso, dicha persona le indicó que el documento contenía las candidaturas judiciales por las que debía votar, lo cual, en el contexto del Proceso Electoral Extraordinario en curso, podría constituir una forma de presión indebida sobre el electorado. En virtud de lo anterior, y al advertirse indicios de conductas que podrían tener repercusiones en el ámbito federal, en tanto que las candidaturas mencionadas en el material entregado corresponden a cargos de esta naturaleza, se ordenó dar vista a la Unidad Técnica de lo Contencioso Electoral del Instituto Nacional Electoral, a efecto de que, en el ejercicio de sus atribuciones legales, determine lo que en derecho proceda.</t>
  </si>
  <si>
    <t>UT/SCG/PE/PEF/ESTJ/JL/VER/232/2025</t>
  </si>
  <si>
    <t>Eduardo Sergio de la Torre Jaramillo en representación de diversos ciudadanos de Veracruz:
Nadia Villanueva Vázquez
Raquel Elvia Martinez Mendez 
Georgina Vargas Sáenz
Noelia Herverth Rosales
Adela Montes Anduaga
Adrian Avendaño Constantino 
Edgar Alán Mendoza Alafita 
Antonio Niaves Martin 
Alejandro Alberto Hernández Romero
Carlos Cecilio Lucio Acosta
Ángel Rafael Martínez Alarcón
  </t>
  </si>
  <si>
    <t xml:space="preserve">Quienes resulten responsables. 
MORENA </t>
  </si>
  <si>
    <t xml:space="preserve">La parte promovente solicita que se analice la posible anulación de la elección del Poder Judicial Federal, con fundamento en la falta de legalidad y legitimidad del proceso. Aunque la baja participación ciudadana no constituye por sí sola una causal de nulidad conforme a la legislación electoral federal, se argumenta que el ejercicio no cumplió con los requisitos de una elección formal, sino que constituyó una simulación. En particular, se denuncia el uso sistemático de "acordeones" —guías de votación distribuidas con antelación— que habrían replicado la boleta oficial del INE y fueron promovidos por autoridades de los tres niveles de gobierno vinculadas al partido Morena, lo cual habría vulnerado los principios constitucionales de certeza, legalidad, imparcialidad, independencia y objetividad. Se alega que dicha estrategia no fue una manifestación espontánea de la ciudadanía, sino una campaña de propaganda orientada a inducir el voto, afectando su carácter libre. </t>
  </si>
  <si>
    <t>10 de junio de 2025</t>
  </si>
  <si>
    <t>UT/SCG/PE/PEF/IME/JL/AGS/233/2025</t>
  </si>
  <si>
    <t>Irma Muñoz Esparza, excandidata al cargo de Juez de Distrito en Materia Mixta</t>
  </si>
  <si>
    <t>Virginia Trinidad Páez Hernández, Ana Carolina Saavedra Galindo, Osear Osorio Álvarez y Javier Soto Reyes
Presidente Municipal Leonardo Montañez Castro, monseñor Juan Espinoza Jiménez, diputados locales del PAN Luis Guadalupe León Méndez, Jedsabel Sánchez Montes y Nancy Ruvalcaba</t>
  </si>
  <si>
    <t>Durante el proceso electoral correspondiente a las elecciones judiciales 2024-2025, se observó una evidente sistematización en el comportamiento de los votos. Desde el inicio del conteo hasta su conclusión, no se registraron variaciones en las posiciones de los candidatos, en particular de quienes encabezaban las listas, lo cual resulta atípico en un proceso democrático de esta naturaleza. Esta falta de fluctuación coincide con la difusión previa de un "acordeón definitivo" —difundido en redes sociales y distribuido físicamente junto con despensas el día 7 de mayo de 2025 en el municipio de Rincón de Romos— en el cual se promovía de manera exclusiva a ciertos candidatos, excluyendo deliberadamente a aquellos propuestos por el poder legislativo. Dicha circunstancia permite inferir un patrón de direccionamiento del voto, respaldado por evidencia gráfica y digital que acredita tanto la distribución del material como su contenido.</t>
  </si>
  <si>
    <t>UT/SCG/PE/PEF/YGSS/JL/CHIS/234/2025</t>
  </si>
  <si>
    <t>Yenifer Giovana Santiago Sanchez</t>
  </si>
  <si>
    <t>Robles Cortes Jazmín
Quevedo Ramos Claudia
Pech Uit Camilo Selene
Oranteslópezjorgealberto
Angel Juan Jaqueline
Morales Trujillo Placido Humberto
López Rivera Velia Del Carmen
Ramos Santillán Rodolfo Alejandro
Candidatos a Magistrados de circuito
Angel Estrada Belén
Jiménez López Adriana Sarahi
Torres De León Alina
Arróniz Palacios Ismael Concepción
Acuña Velázquez Norma
Mejía Corona Jair José Luis
Cortes Domínguez Patricia
López Hernández José Antonio Elizabeth
Candidatos a jueces de distrito</t>
  </si>
  <si>
    <t>Durante el periodo de veda electoral, comprendido del 29 de mayo al 1 de junio, fecha de la jornada electoral, se difundió de manera sistemática propaganda electoral en diversos distritos federales del estado de Chiapas, mediante la distribución de volantes tipo acordeón. Esta propaganda fue entregada a un amplio número de ciudadanos por interpósitas personas y, presumiblemente, por las y los propios candidatos denunciados. El contenido de los volantes tenía como finalidad influir en el sentido del voto, lo cual constituye una violación directa al periodo de reflexión establecido por la normativa electoral. Cabe destacar que las y los candidatos no realizaron pronunciamiento alguno en medios de comunicación o plataformas digitales para deslindarse de dicha propaganda, como era su obligación legal, lo que permite inferir su participación o consentimiento. Esta situación no solo pone en evidencia la utilización de financiamiento privado no reportado en los informes de gastos de campaña, sino también el uso de materiales no reciclables en la elaboración de los volantes, en contravención a las disposiciones ambientales aplicables.</t>
  </si>
  <si>
    <t>UT/SCG/PE/PEF/DATOPROTEGIDO/CG/235/2025</t>
  </si>
  <si>
    <t>Javier Arturo Campos Silva, otrora candidato a Magistrado del Tribunal Colegiado del Circuito en Materia del Trabajo correspondiente al Distrito Judicial Electoral 5 del Poder Judicial de la Federación</t>
  </si>
  <si>
    <t>La parte promovente denuncia la presunta distribución de propaganda electoral tipo revista de bolsillo de papel couché con una capa brillosa que impediría su reciclaje en condiciones normales, así como la presunta vulneración al principio de equidad y voto libre, derivado de la distribución de propaganda impresa denominada “acordeones” que podrían ser instrumento de inducción o coacción al voto.</t>
  </si>
  <si>
    <t>UT/SCG/PE/PEF/FCA/OPL/CM/236/2025</t>
  </si>
  <si>
    <t xml:space="preserve">	
Fernando Correa Arciniega </t>
  </si>
  <si>
    <t>Martha Vanessa Barragán García, candidata a jueza en materia familiar en el DJ 1 CDMX </t>
  </si>
  <si>
    <t xml:space="preserve">A través del oficio IECM-SE/QJ/293/2025 el Instituto Electoral de la Ciudad de México, da vista a la Unidad Técnica de lo Contencioso Electoral y remitir copia del expediente IECM-SCG/PE-PJ/017/2025 en razón de los hechos siguientes: El 23 de mayo se reportó, a través del noticiero Noticias con Nacho Lozano, la distribución de propaganda electoral en forma de “acordeones” en la Alcaldía Gustavo A. Madero, con emblemas del INE, lo que podría constituir un uso indebido de símbolos oficiales. Posteriormente, el 28 de mayo, la página El Ojo Observador GAM denunció en redes sociales presuntos actos de coacción del voto mediante entrega de despensas y dinero, señalando a la candidata Martha Vanessa Barragán García y a otros aspirantes. Estas prácticas, detectadas en diversas colonias durante el Proceso Electoral Judicial Local 2024-2025, evidencian una posible estrategia de ventaja indebida. </t>
  </si>
  <si>
    <t>UT/SCG/PE/PEF/LEJM/JD02/GRO/237/2025</t>
  </si>
  <si>
    <t>Luis Eduardo Jiménez Martínez, candidato a magistrado de circuito en Guerrero</t>
  </si>
  <si>
    <t>Gobernadora del Estado de Guerrero, Presidentes Municipales del partido Morena en el Estado de Guerrero, Servidores de la Nación de la Secretaría del Bienestar, a quienes se vieron directamente beneficiados y/o a quien resulte responsable</t>
  </si>
  <si>
    <t>Durante toda la jornada electoral y el periodo de veda en el Estado de Guerrero, particularmente en municipios rurales y zonas urbanas con alta densidad poblacional, se documentó la distribución masiva de materiales impresos conocidos como "acordeones", los cuales contenían el número y nombre de determinadas candidaturas. Dicho material no fue elaborado ni distribuido por la autoridad electoral, sino por actores ajenos que habrían intervenido indebidamente en el proceso comicial. La irregularidad se agrava por la coincidencia exacta entre los resultados electorales y las candidaturas promovidas en dichos acordeones, así como por la evidente desproporción en el número de votos obtenidos. La distribución de este material fue realizada por brigadas identificadas como vinculadas al Gobierno del Estado y a autoridades municipales, incluyendo a personal denominado "Servidores de la Nación" adscrito a la Secretaría del Bienestar, e incluso, en algunos casos, se utilizaron vehículos oficiales y recursos públicos estatales o de organizaciones cercanas al partido político con mayoría en la entidad.</t>
  </si>
  <si>
    <t>UT/SCG/PEVPG/PEF/CGM/JL/MICH/35/2025</t>
  </si>
  <si>
    <t xml:space="preserve">Celia Gallegos Montoya, candidata a Magistrada del Tribunal Colegiado en materia Mixta en Michoacán </t>
  </si>
  <si>
    <t xml:space="preserve">Jorge Reyes Caballero, candidato a Magistrada del Tribunal Colegiado en materia Mixta en Michoacán </t>
  </si>
  <si>
    <t>Actos presumiblemente constitutivos de violencia política contra las mujeres en razón de género, consistentes en expresiones realizadas por el denunciado en un chat y grupo del servicio de mensajería de whatsapp, en la que presuntamente menosprecia y minimiza la trayectoria de la denunciante.  </t>
  </si>
  <si>
    <t>UT/SCG/PEVPG/PEF/LGAT/JD08/TAM/36/2025</t>
  </si>
  <si>
    <t>Lourdes Guadalupe Ávila Tovias, candidata a Magistrada de Circuito en materia penal y del trabajo</t>
  </si>
  <si>
    <t>La denunciante, candidata a Magistrada de Circuito en materia penal y del trabajo, presentó una denuncia ante el INE por violencia política contra las mujeres en razón de género, calumnias y afectación a su honor. Señala que, durante una visita extraordinaria encabezada por el CJF, tuvo conocimiento de una denuncia en su contra en la que se le imputan conductas falsas y denigrantes, incluyendo acusaciones de hostigamiento laboral y referencias explícitas a su vida privada con estereotipos de género, como apodos degradantes y juicios sobre su vida sentimental. Expone que dichas expresiones buscan desacreditarla como mujer, dañar su reputación profesional y obstaculizar su candidatura, afectando así sus derechos político-electorales. Solicita el inicio de un procedimiento sancionador, medidas cautelares y reparación integral del daño.</t>
  </si>
  <si>
    <t>13 de junio de 2025</t>
  </si>
  <si>
    <t>UT/SCG/PE/PEF/PSML/JL/NL/238/2025</t>
  </si>
  <si>
    <t>Enrique Tovar Valdez, en representación de Paola Stephania Muñiz Lupian candidata a Juzgadora de Distrito número 07, postulada por el Poder Legislativo Federal, quien contendió por el Juzgado de Distrito especializado en materia Civil y de Trabajo en el Distrito Judicial Electoral 1 en el Proceso Electoral Extraordinario del Poder Judicial de la Federación 2024-2025</t>
  </si>
  <si>
    <t>Partido Político Movimiento Ciudadano, tanto a nivel nacional como Estatal, al Gobernador del Estado de Nuevo León_x000D_
Samuel García Sepúlveda a quien salió de las filas del mismo partido político, así como a sus Secretarios de Gobierno Estatal, al candidato al cargo de Juez de Distrito Civil y de Trabajo número 21 Cuitláhuac Dario Luna Dueñas que resulto favorecido con los acordeones ilegales, y quien resulte responsable por coordinar, distribuir o impulsar el alcance de los llamados acordeones.</t>
  </si>
  <si>
    <t>Durante el periodo de veda electoral comprendido entre el 29 y el 31 de mayo de 2025, en el cual se prohíbe toda forma de propaganda y manifestación de apoyo a candidatos, se documentaron diversas irregularidades en el estado de Nuevo León y otras entidades federativas. De manera particular, se constató la distribución de “acordeones” con los nombres y números de candidatos judiciales vinculados con el proyecto político de la llamada “4T”, con el objetivo de influir indebidamente en la voluntad del electorado. En el caso de Nuevo León, periodistas de los diarios Reforma y El Norte documentaron, mediante infiltración en reuniones privadas convocadas por el partido Movimiento Ciudadano en representación del Gobierno del Estado, un esquema de presión hacia empleados públicos para distribuir dichos acordeones. A los trabajadores se les habría instruido para inducir el voto de al menos diez personas más, bajo amenazas laborales, exigiéndoles incluso evidencia fotográfica del sufragio emitido y su envío mediante códigos QR personalizados. Este mecanismo de coacción habría beneficiado principalmente a candidatos aún en funciones dentro del propio gobierno estatal, quienes no se deslindaron de dichos materiales. Destaca el caso del Distrito Electoral 1 en materia Civil y de Trabajo, donde el acordeón promovía explícitamente al candidato Cuitláhuac Darío Luna Dueñas, servidor público activo en la Unidad Anticorrupción del Ejecutivo Estatal, lo que plantea posibles violaciones a las normas que prohíben a funcionarios hacer campaña en horas laborales o usar recursos públicos. La denuncia de estos hechos, también hecha por empleados que se negaron a participar y activistas como el “Grupo de las Seis”, revela una ventaja indebida y una vulneración grave al principio de equidad en la contienda electoral.</t>
  </si>
  <si>
    <t>14 de junio de 2025</t>
  </si>
  <si>
    <t>UT/SCG/PE/PEF/MRSV/CG/239/2025</t>
  </si>
  <si>
    <t>Mario Rafael Sulvaran Viñas, candidato a magistrado en materia administrativa en la elección extraordinaria del Poder Judicial</t>
  </si>
  <si>
    <t>Francisco García Aja, Gregario Benítez Ferrusquía , Arturo César Morales Ramírez o Sánchez Sánchez Jesús Ornar, Juan Pablo Vásquez Calvo y Ornar Clemente Delgado García</t>
  </si>
  <si>
    <t xml:space="preserve">	_x000D_
El día 1 de junio, con motivo de la jornada electoral, la parte promovente acudió a la Alcaldía Venustiano Carranza con el propósito de documentar el desarrollo del proceso comicial. Al pasar frente a la casilla 5289 básica, ubicada en la Secundaria Diurna No. 90, en la calle Oriente 158 S/N, colonia Moctezuma 2ª sección, notó la presencia de dos personas que, en actitud sospechosa, conversaban entre sí y portaban lo que aparentemente eran "acordeones" —instrumentos comúnmente utilizados para inducir el voto—. Ante dicha situación, decidió permanecer en una cafetería frente a la casilla para observar y documentar su comportamiento. Al percatarse de que las referidas personas entregaban dichos materiales a los votantes, procedió a grabar y fotografiar los hechos, cuya evidencia se encuentra resguardada en el dispositivo USB que se anexa al presente escrito. Asimismo, observó que ambas mujeres recibieron alimentos e ingresaron a la casilla a consumirlos o distribuirlos, siendo que posteriormente se identificó al proveedor de dichos alimentos como el servidor público Romeo Arturo Evia Loya, Comisionado de la Dirección General del Fideicomiso de Bienestar Educativo, conforme al directorio institucional público. A raíz de estos hechos, otras personas presentes alertaron al número de emergencias 911, motivo por el cual arribó la unidad policial MX-311-69. Los oficiales solicitaron a las involucradas permitir la revisión de sus pertenencias debido al reporte de presunta propaganda electoral, lo cual fue negado, por lo que fueron trasladadas en calidad de detenidas. No habiéndose solicitado declaraciones a los testigos, el compareciente siguió la patrulla y observó que ésta se detuvo antes de llegar al Ministerio Público, donde se produjo un intercambio de palabras con otra unidad policial. Al percatarse de que eran grabados, continuaron hasta la Fiscalía correspondiente (Coordinación Territorial VC-2). Sin embargo, al llegar, en lugar de ser ingresadas de inmediato, las detenidas permanecieron en la vía pública, donde se les permitió interactuar libremente con terceros, intercambiando objetos y haciendo uso de dispositivos móviles, situación que también fue documentada.</t>
  </si>
  <si>
    <t>18 de junio de 2025</t>
  </si>
  <si>
    <t>UT/SCG/PE/PEF/HJAR/JL/GRO/240/2025</t>
  </si>
  <si>
    <t>Héctor Javier Aguilar Rodríguez, Candidato a Magistrado de Circuito en materia de Trabajo por el Décimo Circuito, con sede en el estado de Tabasco</t>
  </si>
  <si>
    <t>Pedro Humberto Haddad Bernat, quien también se postula como candidato a Magistrado de Circuito en materia de trabajo por el Décimo Circuito (Tabasco)</t>
  </si>
  <si>
    <t>La parte promovente refiere que el candidato denunciado ha incurrido en conductas que transgreden los principios de legalidad, equidad e imparcialidad que deben imperar en los procesos de selección de cargos jurisdiccionales. En específico, se le atribuye la difusión de propaganda personal a través de estaciones de radio en un periodo anterior al inicio formal de las campañas, lo que configura actos anticipados de campaña y afecta directamente la equidad de la contienda. Asimismo, se señala el uso de medios de comunicación masiva —particularmente radio— como un recurso prohibido para quienes aspiran a cargos jurisdiccionales, constituyendo así una vulneración a los principios constitucionales y legales que garantizan un proceso imparcial, neutral y equitativo. Estas acciones habrían influido de manera directa en los resultados de la votación, en detrimento de la integridad del proceso.</t>
  </si>
  <si>
    <t>19 de junio de 2025</t>
  </si>
  <si>
    <t>UT/SCG/PE/PEF/JDGC/CG/241/2025</t>
  </si>
  <si>
    <t>José David González Camacho, por derecho propio, y en mi carácter de candidato a juez de distrito en materia civil en la Ciudad de México, asignado al circuito judicial 1, distrito judicial 7</t>
  </si>
  <si>
    <t>Eduardo León Sandoval, cargo de juez de Distrito en Materia Civil en la Ciudad de México</t>
  </si>
  <si>
    <t>La parte promovente tuvo conocimiento de que el día 14 de mayo de 2025, a las 16:00 horas, se llevó a cabo una mesa de diálogo transmitida por el canal de televisión ADN40, cuyas titulares aparentan ser las empresas Operadora Mexicana de Televisión, S.A. de C.V. y TV Azteca, S.A.B. de C.V., conforme a la información pública disponible en internet. En dicho espacio participó, entre otras personas, el ciudadano Eduardo León Sandoval, quien funge como candidato en el actual proceso electoral al cargo de Juez de Distrito en Materia Civil en la Ciudad de México, mismo cargo, especialidad y distrito judicial al que aspira la parte promovente. La participación del referido candidato fue difundida por él mismo a través de redes sociales, específicamente en Instagram, mediante la cuenta @eduardoleonsandoval, donde el 21 de mayo publicó un reel con imágenes tomadas detrás de cámaras, así como en TikTok, mediante la cuenta @eduardoleon_s, en la que el 22 de mayo difundió un fragmento del programa en el que se le presenta como candidato, iniciando su intervención a las 16:36 horas. A través de dichos medios, el suscrito tuvo conocimiento del evento. En dicha mesa de diálogo se permitió al candidato exponer públicamente su perfil profesional, trayectoria, propuestas y una invitación expresa al electorado a votar a su favor.</t>
  </si>
  <si>
    <t>UT/SCG/PE/PEF/AEAC/JL/NL/242/2025</t>
  </si>
  <si>
    <t xml:space="preserve">	
Antonio Enrique Aguilar Caraveo, en su carácter de candidato a Magistrado a Sala Regional </t>
  </si>
  <si>
    <t xml:space="preserve">Alina Paola Pantoja 
Quienes resulten responsables. </t>
  </si>
  <si>
    <t>La parte promovente se deslinda de las publicaciones realizadas por Alina Paola Pantoja en la página denominada “Match Judicial”, así como de cualquier otro contenido que pudiera derivarse de las mismas, toda vez que no otorgó autorización alguna para su difusión.</t>
  </si>
  <si>
    <t>Pronunciamiento Acuerdo UTCE</t>
  </si>
  <si>
    <t>Tutela preventiva</t>
  </si>
  <si>
    <t xml:space="preserve">Link del Desechamiento </t>
  </si>
  <si>
    <t xml:space="preserve">N/A </t>
  </si>
  <si>
    <t xml:space="preserve">Uso indebido de recursos públicos </t>
  </si>
  <si>
    <t>Desechado</t>
  </si>
  <si>
    <t xml:space="preserve">PEL </t>
  </si>
  <si>
    <t xml:space="preserve">Movimiento Ciudadano (MC) </t>
  </si>
  <si>
    <t xml:space="preserve">Uso indebido de la pauta </t>
  </si>
  <si>
    <t xml:space="preserve">Articulo 134 CPEUM Parrafo septimo y octavo </t>
  </si>
  <si>
    <t>Samuel Alejandro García Sepúlveda, Gobernador del Estado de Nuevo León. </t>
  </si>
  <si>
    <t xml:space="preserve">UT/SCG/PE/MOR/CG/12/2025
</t>
  </si>
  <si>
    <t>Guillermo Rafael Santiago Rodriguez, representante propietario del partido político MORENA</t>
  </si>
  <si>
    <t>Partido Revolucionario Institucional (PRI)</t>
  </si>
  <si>
    <t>En el marco del proceso ordinario 2024-2025 el Partido Revolucionario Institucional (PRI) difundió en radio y televisión los promocionales denominados “CEN ZAR” y “CEN ZAR V2” para televisión RV00209-25 y RV00237-25 y para Radio RA00263-25 y RA00287-25 durante el periodo de intercampaña, contraviniendo las disposiciones legales que regulan el uso de los tiempos oficiales de los partidos políticos en la referida etapa del proceso electoral</t>
  </si>
  <si>
    <t xml:space="preserve">UT/SCG/PE/CJEF/CG/13/2025
</t>
  </si>
  <si>
    <t>Dr. Raúl Armando Jiménez Vázquez, Consejero Adjunto de Control Constitucional y de lo Contencioso de la Consejería Jurídica del Ejecutivo Federal</t>
  </si>
  <si>
    <t xml:space="preserve">Partido Revolucionario Institucional (PRI) y Rafael Alejandro Moreno Cardenas presidente nacional del PRI. </t>
  </si>
  <si>
    <t>En el marco del proceso electoral ordinario 2024-2025, el 20 de marzo del año en curso, el PRI y el denunciado difundieron en radio y televisión los promocionales denominados "CEN ZAR RV00209-25 y CEN ZAR V2 RV00237-25", durante el periodo de veda electoral (en el caso de las elecciones que se llevaron a cabo en los estados de Guerrero y Puebla), e intercampaña (en los estados de Veracruz y Durango), contraviniendo con ello, de manera flagrante las disposiciones legales que regulan el uso de los tiempos oficiales de los partidos políticos en esta etapa del proceso electoral.</t>
  </si>
  <si>
    <t xml:space="preserve">UT/SCG/PE/MORENA/CG/14/2025
</t>
  </si>
  <si>
    <t>Guillermo Rafael Santiago Rodríguez, representante propietario del partido político MORENA </t>
  </si>
  <si>
    <t>El partido político Movimiento Ciudadano pauto los spots denominados "FIESTA PASTELES YUNES", con números de folio para la versión Televisión RV00335-25 y para la versión radio RA00432-25 que incluyen expresiones y afirmación con contenido calumnioso y denigrante, dirigidas específicamente en contra del partido político MORENA. 
Estas afirmaciones sugieren, de forma inundada y dolosa, que el partido político MORENA incurre en actos de corrupción y apropiación indebida de recursos públicos, sin presentar prueba alguna que respalde tales acusaciones.</t>
  </si>
  <si>
    <t xml:space="preserve">UT/SCG/PE/PRI/CG/15/2025
</t>
  </si>
  <si>
    <t>Emilio Suarez Licona, representante propietario del Partido Revolucionario Institucional. </t>
  </si>
  <si>
    <t>El partido político Movimiento Ciudadano, a través de su cuenta verificada de X (antes Twitter) aproximadamente a las 18:01 hrs. del 1 de abril de 2025, difundió un video con duración de 30 segundos con contenido calumnioso en contra del Partido Revolucionario Institucional.</t>
  </si>
  <si>
    <t>ACQyD-INE-15/2025</t>
  </si>
  <si>
    <t>PRIMERO. Es improcedente la adopción de medidas cautelares solicitadas por el Partido Revolucionario Institucional respecto del material denunciado, en términos de los argumentos esgrimidos en el considerando CUARTO, numeral III, Apartado A.
SEGUNDO. Es improcedente la medida cautelar solicitada por el Partido Revolucionario Institucional, en su vertiente de tutela preventiva en términos de los argumentos esgrimidos en el considerando CUARTO, numeral III, Apartado B.</t>
  </si>
  <si>
    <t>Novena sesión extraordinaria urgente</t>
  </si>
  <si>
    <t>https://repositoriodocumental.ine.mx/xmlui/handle/123456789/182253</t>
  </si>
  <si>
    <t>SUP-REP-70/2025</t>
  </si>
  <si>
    <t>https://www.te.gob.mx/EE/SUP/2025/REP/70/SUP_2025_REP_70-1602034.pdf</t>
  </si>
  <si>
    <t>SUP-REP-82/2025</t>
  </si>
  <si>
    <t>UT/SCG/PE/JAM/CG/17/2025</t>
  </si>
  <si>
    <t xml:space="preserve">UT/SCG/PE/MC/CG/16/2025
</t>
  </si>
  <si>
    <t>Juan Miguel Castro Rendon y Juan Manuel Ramírez Velazco, representantes del partido político Movimiento Ciudadano. </t>
  </si>
  <si>
    <t>PRI y quienes resulten responsables. </t>
  </si>
  <si>
    <t>El día 03 de abril de 2025 a las 08:00 horas, en la cuenta oficial del Partido Revolucionario Institucional, de la red social "X" (antes twitter), fue publicado un video con duración de treinta y un segundos en el que se realizan imputaciones directas de delitos falsos, en detrimento del derecho a la información de la ciudadanía, asi como de los derechos de Movimiento Ciudadano a no ser calumniado, así como a su Dirigente Nacional y legisladores federales, mediante la utilización de propaganda política que se difunda por los partidos obligados</t>
  </si>
  <si>
    <t>ACQyD-INE-16/2025</t>
  </si>
  <si>
    <t>PRIMERO. Es improcedente la adopción de medidas cautelares solicitadas por el partido político Movimiento Ciudadano respecto del material denunciado, en términos de los argumentos esgrimidos en el considerando CUARTO, numeral III, Apartado A.
SEGUNDO. Es improcedente la medida cautelar solicitada por el partido político Movimiento Ciudadano, en su vertiente de tutela preventiva en términos de los argumentos esgrimidos en el considerando CUARTO, numeral III, Apartado B.</t>
  </si>
  <si>
    <t>https://repositoriodocumental.ine.mx/xmlui/handle/123456789/182254</t>
  </si>
  <si>
    <t>SUP-REP-71/2025</t>
  </si>
  <si>
    <t>http://www.te.gob.mx/EE/SUP/2025/REP/71/SUP_2025_REP_71-1602061.pdf</t>
  </si>
  <si>
    <t xml:space="preserve">UT/SCG/PE/JAM/CG/17/2025
</t>
  </si>
  <si>
    <t>Jorge Álvarez Máynez</t>
  </si>
  <si>
    <t>PRI</t>
  </si>
  <si>
    <t xml:space="preserve">El día 03 de abril de 2025 a las 08:00 horas, en la cuenta oficial del Partido Revolucionario Institucional, de la red social "X" (antes twitter), fue publicado un video con duración de treinta y un segundos con contenido calumnioso. </t>
  </si>
  <si>
    <t>ACQyD-INE-17/2025</t>
  </si>
  <si>
    <t xml:space="preserve">PRIMERO. Es improcedente la adopción de medidas cautelares solicitadas Jorge Álvarez Máynez respecto del material denunciado, en términos de los argumentos esgrimidos en el considerando CUARTO, numeral III, Apartado A.
SEGUNDO. Es improcedente la medida cautelar solicitada por el Jorge Álvarez Máynez, en su vertiente de tutela preventiva en términos de los argumentos esgrimidos en el considerando CUARTO, numeral III, Apartado B.PRIMERO. </t>
  </si>
  <si>
    <t>https://repositoriodocumental.ine.mx/xmlui/handle/123456789/182255</t>
  </si>
  <si>
    <t>SUP-REP-72/2025</t>
  </si>
  <si>
    <t>https://www.te.gob.mx/EE/SUP/2025/REP/71/SUP_2025_REP_71-1602061.pdf</t>
  </si>
  <si>
    <t xml:space="preserve">UT/SCG/PE/CG/18/2025
</t>
  </si>
  <si>
    <r>
      <rPr>
        <b/>
        <sz val="9"/>
        <color theme="1"/>
        <rFont val="Arial"/>
        <family val="2"/>
      </rPr>
      <t>Autoridad Electoral</t>
    </r>
    <r>
      <rPr>
        <sz val="9"/>
        <color theme="1"/>
        <rFont val="Arial"/>
        <family val="2"/>
      </rPr>
      <t xml:space="preserve">
Secretaria Ejecutiva del Instituto Nacional Electoral 
Dirección Ejecutiva de Prerrogativas y Partidos Politicos (DEPPP) </t>
    </r>
  </si>
  <si>
    <t>TV Zac, S.A. de C.V., concesionario de las emisoras XEBA-AM y XEHL_x0002_AM</t>
  </si>
  <si>
    <t>La Dirección Ejecutiva de Prerrogativas y Partidos Políticos, mediante el oficio número INE/DEPPP/DE/DATERT/1337/2025, informa a la Unidad Técnica de lo Contencioso Electoral sobre una posible irregularidad detectada durante las actividades de verificación y monitoreo que realiza el Instituto Nacional Electoral (INE), en ejercicio de sus atribuciones constitucionales y legales.
En específico, se señala que la empresa TV Zac, S.A. de C.V., concesionaria de las emisoras XEBA-AM y XEHL-AM, presuntamente incurrió en incumplimientos relacionados con la transmisión de los promocionales aprobados por el Instituto. Los resultados del monitoreo indican lo siguiente:
622 promocionales habrían sido omitidos de la pauta establecida.
615 promocionales habrían sido transmitidos en exceso, es decir, fuera de los tiempos autorizados por el INE.
Cabe precisar que la presente vista se limita a exponer los hallazgos derivados del monitoreo institucional, sin prejuzgar sobre la existencia o no de una infracción. Asimismo, se hace constar que, si bien la representación legal de la concesionaria atendió ciertos requerimientos de información, no presentó elementos suficientes que desvirtuaran los resultados obtenidos ni documentación que contradijera los hechos observados.</t>
  </si>
  <si>
    <t xml:space="preserve">Incumplimiento al pautado </t>
  </si>
  <si>
    <t xml:space="preserve">UT/SCG/PE/CG/19/2025
</t>
  </si>
  <si>
    <r>
      <rPr>
        <b/>
        <sz val="9"/>
        <color theme="1"/>
        <rFont val="Arial"/>
        <family val="2"/>
      </rPr>
      <t>Por acuerdo de cierre del CA 68/2025
Autoridad Electoral</t>
    </r>
    <r>
      <rPr>
        <sz val="9"/>
        <color theme="1"/>
        <rFont val="Arial"/>
        <family val="2"/>
      </rPr>
      <t xml:space="preserve">
Sala Regional Especializada </t>
    </r>
  </si>
  <si>
    <t>Se ordena la apertura de un Procedimiento Especial Sancionador, derivado del acuerdo emitido el 8 de abril de 2025, mediante el cual se determinó el cierre del Cuaderno de Antecedentes identificado con la clave UT/SCG/CA/CG/68/2025. Dicho cuaderno fue originado a partir de lo siguiente: 
En cumplimiento de la Sentencia SRE-PSC-19/2025, emitida en relación con el Expediente UT/SCG/PE/PRI/OPL/7/2025, se instruye a la UTCE para que proceda conforme a lo establecido en dicha resolución.
CONSIDERACIONES: 
SEGUNDA. Separación (escisión)
16.Por lo que, esta Sala Especializada considera escindir estas siete publicaciones restantes para que la UTCE determine lo que corresponda y, en su caso, realice el emplazamiento. 
17. Por tanto, deberán enviarse las constancias digitalizadas certificadas del expediente a la UTCE para que determine lo procedente.
18. Así, esta Sala Especializada únicamente analizará las cinco publicaciones por las que se emplazó a las partes involucradas, mismas que se detallarán en el análisis de fondo.
RESOLUTIVOS: 
PRIMERO: Se separa (escinde) el procedimiento respecto de las publicaciones indicadas en esta sentencia, para que la UTCE determine lo que corresponda y, en su caso, realice el emplazamiento, por lo que hágase de su conocimiento esta resolución.</t>
  </si>
  <si>
    <t xml:space="preserve">UT/SCG/PE/JAM/CG/20/2025
</t>
  </si>
  <si>
    <t>Jorge Álvarez Máynez </t>
  </si>
  <si>
    <t>PRI </t>
  </si>
  <si>
    <t>El día 09 de abril de 2025 a las 10:00 horas, en la cuenta oficial del Partido Revolucionario Institucional, de la red social "X" (antes twitter),así como en Facebook e Instagram, fue publicado un video con duración de treinta segundos, en dicho promocional se colocó la
leyenda:
"El dirigente de @MovCiudadanoMX, @AlvarezMaynez, se arrastra a los pies de
Morena. Y estas son las razones:"
Asimismo, del audio e imágenes insertas en el promocional, se realizan imputaciones directas de delitos falsos, en detrimento del derecho a la información de la ciudadanía, así como del derecho del denunciado a no ser calumniado, mediante la utilización de propaganda política que se difunda por los sujetos obligados a no realizar propaganda calumniosa en contra de la ciudadanía.</t>
  </si>
  <si>
    <t>ACQyD-INE-22/2025</t>
  </si>
  <si>
    <t xml:space="preserve">PRIMERO. Es procedente la adopción de medidas cautelares solicitadas Jorge Álvarez Máynez respecto del material denunciado, en términos de los argumentos esgrimidos en el considerando CUARTO, numeral III.
SEGUNDO. En términos del considerando CUARTO, numeral III, dese vista con copia certificada de todo lo actuado en el presente expediente a la Secretaría de las Mujeres del Gobierno Federal, para que en el ámbito de sus atribuciones determine lo que en Derecho corresponda.
TERCERO. Se ordena al Partido Revolucionario Institucional, que elimine, de inmediato, en un plazo que no podrá exceder de seis horas, contadas a partir de la notificación del presente acuerdo, el video alojado en las URL:
1.	https://www.facebook.com/share/v/1GuowCbEzx/
2.	https://www.instagram.com/reel/DIO1U0VNNEL/?utm_source=ig_web_copy_link&amp;igsh=MzRIODBiNWFIZA=
3.	https://x.com/pri_nacional/status/1909999747123089535?s=46&amp;t=rum5vXMrIjt4TAKgfUcvTg
Así como de cualquier otra red social que administre, debiendo remitir prueba del cumplimiento a esta autoridad dentro de las doce horas posteriores a que eso suceda. </t>
  </si>
  <si>
    <t>Onceava sesión extraordinaria urgente</t>
  </si>
  <si>
    <t>https://repositoriodocumental.ine.mx/xmlui/handle/123456789/182347</t>
  </si>
  <si>
    <t>SUP-REP-77/2025</t>
  </si>
  <si>
    <t>http://www.te.gob.mx/EE/SUP/2025/REP/77/SUP_2025_REP_77-1602990.pdf</t>
  </si>
  <si>
    <t xml:space="preserve">UT/SCG/PE/MC/CG/21/2025
</t>
  </si>
  <si>
    <r>
      <t xml:space="preserve">Juan Miguel Castro Rendón y Juan Manuel Ramírez Velasco, representantes del partido político </t>
    </r>
    <r>
      <rPr>
        <b/>
        <sz val="9"/>
        <color theme="1"/>
        <rFont val="Arial"/>
        <family val="2"/>
      </rPr>
      <t xml:space="preserve">Movimiento Ciudadano (MC) </t>
    </r>
    <r>
      <rPr>
        <sz val="9"/>
        <color theme="1"/>
        <rFont val="Arial"/>
        <family val="2"/>
      </rPr>
      <t xml:space="preserve"> ante el Consejo General del Instituto Nacional Electoral</t>
    </r>
  </si>
  <si>
    <t xml:space="preserve">PRI 
Quienes resulten responsables </t>
  </si>
  <si>
    <t>UT/SCG/PE/PAN/JD06/CHIH/22/2025</t>
  </si>
  <si>
    <t xml:space="preserve">Damián Lemus Navarrete, representante propietario del Partido Acción Nacional ante el Consejo Local del Instituto Nacional Electoral en Chihuahua </t>
  </si>
  <si>
    <t>Claudia Sheinbaum Pardo, otrora candidata a la presidencia de la República.</t>
  </si>
  <si>
    <t xml:space="preserve">Mediante acuerdo de 21 de marzo de 2025, la 06 Junta Distrital Ejecutiva del Instituto Nacional Electoral en Chihuahua, como resultado de la determinación de la Sala Regional Especializada, ordenó dar vista a esta Unidad Técnica, a partir de que se encontró en 3 domicilios propaganda en la que se hace referencia a Claudia Sheinbaum Pardo como candidata a la Presidencia de la República. </t>
  </si>
  <si>
    <t>UT/SCG/PE/PAN/CG/23/2025</t>
  </si>
  <si>
    <t>Víctor Hugo Sondón Saavedra, representante del Partido Acción Nacional ante el Consejo General del INE.</t>
  </si>
  <si>
    <t xml:space="preserve">Partido MORENA, quien forma parte de la coalición "JUNTOS HAREMOS HISTORIA EN DURANGO" con los partidos políticos del Trabajo y Verde Ecologista De México. </t>
  </si>
  <si>
    <t>El Partido Morena lanzó el spot titulado CONTRASTE , en su versión para televisión, en el cual se muestra el símbolo del Ayuntamiento. Este hecho representa una indebida difusión de propaganda, ya que incluye un elemento distintivo de una institución gubernamental. Al incorporar dicho símbolo, el contenido deja de ser una propaganda electoral regular, pues no existe justificación para que esto incluya elementos propios del Ayuntamiento. Estos símbolos pertenecen a la administración pública en turno y, en consecuencia, solo deben ser utilizados en su propaganda institucional, la cual debe mantener un carácter neutral.</t>
  </si>
  <si>
    <t>SUP-REP-92/2025</t>
  </si>
  <si>
    <t>UT/SCG/PE/PAN/CG/24/2025</t>
  </si>
  <si>
    <t>Partido MORENA, quien forma parte de la coalición "JUNTOS HAREMOS HISTORIA EN DURANGO" con los partidos políticos del Trabajo y Verde Ecologista De México
José Ramón Enríquez Herrera en su carácter de candidato para el cargo de la Presidencia Municipal de Durango</t>
  </si>
  <si>
    <t>El Partido Morena lanzó el spot denominado QUIEN SOYDGO en su versión para televisión, en el cual se muestra el símbolo de una calavera. Asimismo, el contenido carece de coherencia entre los elementos visuales y auditivos, lo que vulnera el uso adecuado de la pausa asignada. Además, la difusión de esta propaganda podría interpretarse como una incitación a la violencia</t>
  </si>
  <si>
    <t>SUP-REP-93/2025</t>
  </si>
  <si>
    <t>UT/SCG/PE/PAN/CG/25/2025</t>
  </si>
  <si>
    <t>SUP-REP-94/2025</t>
  </si>
  <si>
    <t>UT/SCG/PE/PAN/CG/26/2025</t>
  </si>
  <si>
    <t>SUP-REP-95/2025</t>
  </si>
  <si>
    <t>UT/SCG/PE/MORENA/CG/27/2025</t>
  </si>
  <si>
    <t>Guillermo Rafael Santiago Rodríguez, representante propietario del partido político MORENA ante el CG del INE.</t>
  </si>
  <si>
    <t>Partido Movimiento Ciudadano (MC)</t>
  </si>
  <si>
    <t>El Partido Movimiento Ciudadano pautó para el actual periodo ordinario 2025, el promocional identificado como MÉXICO NUEVO PARA LAS NIÑAS Y LOS NIÑOS, con folio RV00476-25.
Del análisis al contenido del material denunciado, se advierte la aparición de cinco niñas y cuatro niños a lo largo del referido promocional sin que se haya acreditado el consentimiento informado, por escrito, y otorgado por quienes ejercen la patria potestad o tutoría, como lo exige expresamente la normativa electoral vigente.</t>
  </si>
  <si>
    <t xml:space="preserve">Vulneración al interes superior del menor de edad </t>
  </si>
  <si>
    <t>UT/SCG/PE/MORENA/JL/COL/28/2025</t>
  </si>
  <si>
    <t>Jorge Rodolfo Arceo Rodríguez, en su carácter de representante
propietario del Partido Político MORENA ante el Consejo Local del Instituto Nacional 
Electoral en Colima</t>
  </si>
  <si>
    <t xml:space="preserve">Bertha Xóchitl Gálvez Ruiz </t>
  </si>
  <si>
    <t>La Junta Local Ejecutiva del Instituto Nacional Electoral, mediante acuerdo emitido el 18 de abril de 2025, declaró su incompetencia por razón de territorio y por grado para conocer de ciertas publicaciones denunciadas. En dichas publicaciones se identificó la posible difusión de propaganda electoral atribuida a una ex candidata a la Presidencia de la República y a un candidato a una diputación federal.
La denuncia se refiere a la promoción de la ciudadana Bertha Xóchitl Gálvez Ruiz, quien participó como candidata a la Presidencia de la República. En particular, se cuestiona la difusión de propaganda electoral fuera de los plazos permitidos legalmente, lo cual podría constituir una infracción atribuible a un partido político de carácter nacional y a su entonces candidata presidencial.
Dado que los hechos denunciados están relacionados con el proceso de elección presidencial y trascienden la competencia territorial y jerárquica de la Junta Local Ejecutiva, se determinó remitir el asunto a la Unidad Técnica de lo Contencioso Electoral, instancia competente para conocer y resolver sobre la materia conforme a derecho.</t>
  </si>
  <si>
    <t>UT/SCG/PE/VIDANL/OPL/NL/29/2025</t>
  </si>
  <si>
    <t>J. Guadalupe López López, representante del Partido politico Vida NL, ante el Instituto Estatal Electoral y de Participación Ciudadana de Nuevo León.</t>
  </si>
  <si>
    <t>Hector Elizondo Gonzalez y Adriana Torres Mazo, de la Coalición "Fuerza y Corazón por Nuevo León." </t>
  </si>
  <si>
    <t>En fecha diecinueve de abril del año en curso, el candidato Elizondo González publicó en la plataforma de la red social de Facebook, diversas fotografías, en las que se observó la presencia de la otrora candidata Torres Mazo, durante un recorrido por las calles del municipio de Salinas Victoria, en las cuales se advirtió que se encontraba difundiendo propaganda electoral acompañada con frases alusivas a Dios, así como la realización de una oración grupal, mismos que son considerados como un símbolo y costumbres religiosas.
En ese sentido, argumentó que la aparición símbolos, signos o motivos religiosos en la publicación y video denunciados, atribuidos a las candidaturas y la coalición en cuestión, transgrede las reglas electorales que prohíben el uso de tales elementos en la propaganda política.
El Tribunal electoral del Estado de Nuevo León declaro incompetencia por lo siguiente: 
Se considera que esta autoridad no es competente para conocer los hechos denunciados, toda vez que tienen relación con un proceso electoral federal, ya que la Denunciada ostentó una candidatura a una Diputación Federal, y en el año 2024 se celebraron precisamente los comicios federales para la renovación, entre otros, de dicho cargo de elección popular.</t>
  </si>
  <si>
    <t xml:space="preserve">Utilización de simbolos religiosos </t>
  </si>
  <si>
    <t>UT/SCG/PE/OACG/OPL/NL/30/2025</t>
  </si>
  <si>
    <t>Oscar Alberto Cantú García</t>
  </si>
  <si>
    <t>César Garza Villarreal, otrora alcalde municipal de Apodaca, Nuevo León.</t>
  </si>
  <si>
    <t>El 1 de junio de 2024, los ciudadanos Rosendo Alonso Hernández Guerra, Director de Informática; Carlos Elizondo Villarreal, Auxiliar de la Dirección de Informática; Sergio Miguel Velázquez Cantú, Coordinador en la Dirección Administrativa; Jonathan Daniel Castillo Arizpe, Auxiliar; y Miguel Ángel Chávez de León, Auxiliar, todos ellos empleados de la Dirección de Informática del municipio de Apodaca, Nuevo León, realizaron actividades consistentes en la carga y traslado de aproximadamente noventa computadoras de escritorio en diversos vehículos tipo pick up.
Según se señala, en este lugar se pretendió instalar un centro de cómputo y monitoreo, con el objetivo de operar, movilizar y vigilar actividades relacionadas con las elecciones en curso. Cabe destacar que el inmueble y el equipo fueron resguardados por elementos de la Secretaría de Seguridad Pública Municipal, utilizando las unidades policiales con números económicos 1299 y A159.
El denunciante sostiene que los servidores públicos mencionados estarían haciendo uso indebido de recursos, bienes y servicios públicos que tienen bajo su responsabilidad en virtud de sus cargos, con el propósito de apoyar determinadas candidaturas electorales.
Ante estos hechos, el Tribunal Local se declaró incompetente para conocer del asunto, argumentando que los actos denunciados no guardan relación con el proceso electoral local. Señaló que, de existir una afectación, esta se daría en el ámbito del proceso electoral federal, en particular en la elección de diputaciones federales al Congreso de la Unión.</t>
  </si>
  <si>
    <t>UT/SCG/PE/MORENA/CG/31/2025</t>
  </si>
  <si>
    <t xml:space="preserve">Partido politico Movimiento Ciudadano </t>
  </si>
  <si>
    <t>El partido político Movimiento Ciudadano pautó el promocional titulado "Primero las niñas y los niños", identificado con el folio RV00590-25. No obstante, la difusión de dicho material contraviene la normatividad constitucional y legal en materia de protección de los derechos de niñas, niños y adolescentes. Lo anterior se debe a que el spot incluye imágenes de personas menores de edad sin cumplir con los requisitos establecidos por la legislación electoral vigente. En este sentido, se considera que hubo un uso indebido de la pauta en radio y televisión, lo que representa una posible vulneración a los principios de protección integral de la niñez previstos en el marco jurídico aplicable.</t>
  </si>
  <si>
    <t xml:space="preserve">UT/SCG/PE/MORENA/CG/32/2025
</t>
  </si>
  <si>
    <t>Dip. Guillermo Rafael Santiago Rodríguez, representante propietario del partido político MORENA ante el Consejo General del Instituto Nacional Electoral</t>
  </si>
  <si>
    <t>María Teresa Jiménez Esquivel, Gobernadora del Estado de Aguascalientes, José Antonio Ochoa Rodríguez, en su carácter de candidato a la Presidencia Municipal de Durango, postulado por la candidatura común “Unidad y Grandeza” y de los Partidos Políticos Acción Nacional y Revolucionario Institucional</t>
  </si>
  <si>
    <t>El 19 de mayo de 2025 se hizo del conocimiento público que la Gobernadora del Estado de Aguascalientes, María Teresa Jiménez Esquivel, se trasladó a la ciudad de Durango a bordo de una aeronave privada con matrícula N7490-A, procedente del municipio de Toluca. De acuerdo con la información difundida, dicho desplazamiento habría tenido como propósito la entrega de apoyos económicos en efectivo, transportados en maletas, en favor del ciudadano José Antonio Ochoa Rodríguez, candidato a la Presidencia Municipal de Durango por la candidatura común “Unidad y Grandeza”, integrada por los partidos Acción Nacional y Revolucionario Institucional, en el marco del Proceso Electoral Local 2024-2025. Este hecho podría constituir una intervención indebida en la contienda electoral mediante el uso de recursos públicos, lo que podría traducirse en una ventaja ilegítima para el referido candidato y las fuerzas políticas que lo respaldan, al emplearse fondos provenientes del erario de otra entidad federativa. La autoridad competente deberá valorar estos hechos con el objeto de salvaguardar la legalidad del proceso electoral y garantizar el principio de equidad en la contienda, así como el respeto al sufragio libre.</t>
  </si>
  <si>
    <t xml:space="preserve">UT/SCG/PE/PRI/JL/DGO/33/2025
</t>
  </si>
  <si>
    <t xml:space="preserve">José Manuel Parra Alanís, representante del Partido Revolucionario Institucional (PRI)  ante el Consejo
Local del Instituto Nacional Electoral en Durango </t>
  </si>
  <si>
    <t>José Ramón Enríquez Herrera, candidato a presidente municipal en el ayuntamiento de Durango, postulado por la Coalición "Sigamos Haciendo Historia en Durango", conformada por los partidos Políticos, del Trabajo, Verde Ecologista de México y Movimiento de Regeneración Nacional (MORENA); así como C. Julio Ramón Menchaca Salazar, Gobernador Constitucional del Estado de Hidalgo,y quien o quienes resulten responsables. </t>
  </si>
  <si>
    <t>La parte promovente señala que el día 18 de mayo de 2025 a las 17:15 horas, el C. José Ramón Enríquez Herrera publicó en su página de Facebook un mensaje en el que hace referencia a una visita al tianguis del Santuario de Guadalupe, acompañado del gobernador de Hidalgo, C. Julio Menchaca, con quien —según señala— estuvo realizando actividades proselitistas. Posteriormente, ese mismo día a las 21:59 horas, el medio Hidalgo Informativo difundió una publicación en tono crítico sobre la llegada del gobernador Menchaca a Durango en un avión privado, insinuando un uso indebido de recursos en el contexto electoral. Finalmente, el 21 de mayo, la versión electrónica de la revista Proceso publicó una nota firmada por el periodista Áxel Chávez, en la que se titula: “Yo lo pagué": Menchaca sobre vuelo privado para apoyar campaña de José Ramón Enríquez en Durango, atribuyéndose al gobernador la afirmación de que él mismo costeó el traslado referido.</t>
  </si>
  <si>
    <t xml:space="preserve">UT/SCG/PE/CG/34/2025
</t>
  </si>
  <si>
    <t>Vista de Autoridad Electoral - DEPPP- SE- INE</t>
  </si>
  <si>
    <t>Total Play Telecomunicaciones, S.A.P.I. de C.V.- Ahome, Sinaloa</t>
  </si>
  <si>
    <t>Con base en las labores de verificación y monitoreo realizadas por la Dirección Ejecutiva de Prerrogativas y Partidos Políticos (DEPPP), a través de la Dirección de Administración de los Tiempos del Estado en Radio y Televisión, conforme al artículo 61 del Reglamento de Radio y Televisión en Materia Electoral, se detectó que la empresa Total Play, concesionaria del servicio de televisión restringida terrenal, omitió retransmitir la pauta electoral correspondiente a la señal XHMSI-TDT “Azteca Uno” (canal 1.1) en el canal 1 de su programación, como está obligada a hacerlo, específicamente para la localidad de Ahome, Sinaloa. Esta omisión podría constituir una transgresión a diversas disposiciones constitucionales, legales y reglamentarias, incluyendo el artículo 41 de la Constitución, la Ley General de Instituciones y Procedimientos Electorales, el citado Reglamento en materia electoral y la Ley Federal de Telecomunicaciones y Radiodifusión. El incumplimiento referido compromete el modelo de comunicación política establecido constitucionalmente, al limitar el acceso equitativo de los partidos políticos y autoridades electorales a los medios de comunicación, afectando tanto sus prerrogativas como el derecho de la ciudadanía a recibir información relevante en materia político-electoral. Es importante señalar que el Instituto Nacional Electoral, en su calidad de única autoridad competente para administrar los tiempos del Estado en radio y televisión, no puede eximir a los concesionarios de esta obligación legal.</t>
  </si>
  <si>
    <t xml:space="preserve">Suma de No. Procedimientos PEF </t>
  </si>
  <si>
    <t>Etiquetas de columna</t>
  </si>
  <si>
    <t>Total general</t>
  </si>
  <si>
    <t>Suma de No. de Expedientes PEF</t>
  </si>
  <si>
    <t>Etiquetas de fila</t>
  </si>
  <si>
    <t xml:space="preserve">Suma de No. de Procedimientos </t>
  </si>
  <si>
    <t>Suma de No. de Expedientes</t>
  </si>
  <si>
    <t>Incompetencia</t>
  </si>
  <si>
    <t>SUP-AG-110/2025
3/06/2025</t>
  </si>
  <si>
    <t>[DATO PROTEGIDO]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</si>
</sst>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A]d&quot; de &quot;mmmm&quot; de &quot;yyyy;@"/>
  </numFmts>
  <fonts count="10" x14ac:knownFonts="1">
    <font>
      <sz val="11"/>
      <color theme="1"/>
      <name val="Aptos Narrow"/>
      <family val="2"/>
      <scheme val="minor"/>
    </font>
    <font>
      <u/>
      <sz val="11"/>
      <color theme="10"/>
      <name val="Aptos Narrow"/>
      <family val="2"/>
      <scheme val="minor"/>
    </font>
    <font>
      <sz val="7"/>
      <color theme="1"/>
      <name val="Aptos"/>
      <family val="2"/>
    </font>
    <font>
      <sz val="7"/>
      <color theme="0"/>
      <name val="Aptos"/>
      <family val="2"/>
    </font>
    <font>
      <sz val="7"/>
      <color rgb="FF000000"/>
      <name val="Aptos"/>
      <family val="2"/>
    </font>
    <font>
      <sz val="8"/>
      <color theme="1"/>
      <name val="Aptos"/>
      <family val="2"/>
    </font>
    <font>
      <sz val="9"/>
      <color theme="1"/>
      <name val="Arial"/>
      <family val="2"/>
    </font>
    <font>
      <u/>
      <sz val="9"/>
      <color theme="10"/>
      <name val="Arial"/>
      <family val="2"/>
    </font>
    <font>
      <b/>
      <sz val="9"/>
      <color theme="1"/>
      <name val="Arial"/>
      <family val="2"/>
    </font>
    <font>
      <b/>
      <sz val="9"/>
      <name val="Arial"/>
      <family val="2"/>
    </font>
  </fonts>
  <fills count="12">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rgb="FF00B0F0"/>
        <bgColor indexed="64"/>
      </patternFill>
    </fill>
    <fill>
      <patternFill patternType="solid">
        <fgColor rgb="FFC6E0B4"/>
        <bgColor rgb="FF000000"/>
      </patternFill>
    </fill>
    <fill>
      <patternFill patternType="solid">
        <fgColor rgb="FFDDEBF7"/>
        <bgColor rgb="FF000000"/>
      </patternFill>
    </fill>
    <fill>
      <patternFill patternType="solid">
        <fgColor rgb="FFFCE4D6"/>
        <bgColor rgb="FF000000"/>
      </patternFill>
    </fill>
    <fill>
      <patternFill patternType="solid">
        <fgColor theme="0" tint="-0.249977111117893"/>
        <bgColor indexed="64"/>
      </patternFill>
    </fill>
    <fill>
      <patternFill patternType="solid">
        <fgColor rgb="FFFFFF00"/>
        <bgColor indexed="64"/>
      </patternFill>
    </fill>
    <fill>
      <patternFill patternType="solid">
        <fgColor rgb="FFFFFF00"/>
        <bgColor rgb="FF000000"/>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68">
    <xf numFmtId="0" fontId="0" fillId="0" borderId="0" xfId="0"/>
    <xf numFmtId="0" fontId="2" fillId="0" borderId="1" xfId="0" applyFont="1" applyBorder="1" applyAlignment="1">
      <alignment horizontal="center" vertical="center" wrapText="1"/>
    </xf>
    <xf numFmtId="0" fontId="3" fillId="2" borderId="1" xfId="0" applyFont="1" applyFill="1" applyBorder="1" applyAlignment="1" applyProtection="1">
      <alignment horizontal="center" vertical="center" textRotation="90"/>
      <protection hidden="1"/>
    </xf>
    <xf numFmtId="0" fontId="2" fillId="0" borderId="1" xfId="0" applyFont="1" applyBorder="1" applyAlignment="1">
      <alignment horizontal="center" vertical="center" textRotation="90" wrapText="1"/>
    </xf>
    <xf numFmtId="0" fontId="3" fillId="2" borderId="1" xfId="0" applyFont="1" applyFill="1" applyBorder="1" applyAlignment="1">
      <alignment horizontal="center" vertical="center" textRotation="90" wrapText="1"/>
    </xf>
    <xf numFmtId="0" fontId="2" fillId="0" borderId="1" xfId="0" applyFont="1" applyBorder="1" applyAlignment="1">
      <alignment horizontal="center" vertical="center" textRotation="89" wrapText="1"/>
    </xf>
    <xf numFmtId="14" fontId="2" fillId="0" borderId="1" xfId="0" applyNumberFormat="1" applyFont="1" applyBorder="1" applyAlignment="1">
      <alignment horizontal="center" vertical="center" wrapText="1"/>
    </xf>
    <xf numFmtId="0" fontId="2" fillId="2" borderId="1" xfId="0" applyFont="1" applyFill="1" applyBorder="1" applyAlignment="1" applyProtection="1">
      <alignment horizontal="center" vertical="center"/>
      <protection hidden="1"/>
    </xf>
    <xf numFmtId="164"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14" fontId="2" fillId="0" borderId="2" xfId="0" applyNumberFormat="1" applyFont="1" applyBorder="1" applyAlignment="1">
      <alignment horizontal="center" vertical="center" wrapText="1"/>
    </xf>
    <xf numFmtId="0" fontId="2" fillId="2" borderId="2" xfId="0" applyFont="1" applyFill="1" applyBorder="1" applyAlignment="1" applyProtection="1">
      <alignment horizontal="center" vertical="center"/>
      <protection hidden="1"/>
    </xf>
    <xf numFmtId="164" fontId="2"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1" fontId="2" fillId="0" borderId="2" xfId="0" applyNumberFormat="1"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2" xfId="1" applyBorder="1" applyAlignment="1">
      <alignment horizontal="center" vertical="center" wrapText="1"/>
    </xf>
    <xf numFmtId="0" fontId="5" fillId="0" borderId="1" xfId="0" applyFont="1" applyBorder="1" applyAlignment="1">
      <alignment horizontal="center" vertical="center"/>
    </xf>
    <xf numFmtId="0" fontId="2" fillId="0" borderId="1" xfId="0" applyFont="1" applyBorder="1" applyAlignment="1">
      <alignment horizontal="justify" vertical="center" wrapText="1"/>
    </xf>
    <xf numFmtId="0" fontId="1" fillId="0" borderId="3" xfId="1" applyBorder="1" applyAlignment="1">
      <alignment horizontal="center" vertical="center" wrapText="1"/>
    </xf>
    <xf numFmtId="0" fontId="2" fillId="0" borderId="2" xfId="0" applyFont="1" applyBorder="1" applyAlignment="1">
      <alignment horizontal="justify" vertical="center" wrapText="1"/>
    </xf>
    <xf numFmtId="0" fontId="1" fillId="0" borderId="1" xfId="1" applyBorder="1" applyAlignment="1">
      <alignment horizontal="center" vertical="center" wrapText="1"/>
    </xf>
    <xf numFmtId="0" fontId="2" fillId="4" borderId="1"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1" fontId="2" fillId="5" borderId="1" xfId="0" applyNumberFormat="1" applyFont="1" applyFill="1" applyBorder="1" applyAlignment="1">
      <alignment horizontal="center" vertical="center" wrapText="1"/>
    </xf>
    <xf numFmtId="14" fontId="2" fillId="6" borderId="1" xfId="0" applyNumberFormat="1" applyFont="1" applyFill="1" applyBorder="1" applyAlignment="1">
      <alignment horizontal="center" vertical="center" wrapText="1"/>
    </xf>
    <xf numFmtId="0" fontId="2" fillId="0" borderId="4" xfId="0" applyFont="1" applyBorder="1" applyAlignment="1">
      <alignment horizontal="center" vertical="center" wrapText="1"/>
    </xf>
    <xf numFmtId="14" fontId="2" fillId="7" borderId="1" xfId="0" applyNumberFormat="1" applyFont="1" applyFill="1" applyBorder="1" applyAlignment="1">
      <alignment horizontal="center" vertical="center" wrapText="1"/>
    </xf>
    <xf numFmtId="1" fontId="2" fillId="5" borderId="2" xfId="0" applyNumberFormat="1" applyFont="1" applyFill="1" applyBorder="1" applyAlignment="1">
      <alignment horizontal="center" vertical="center" wrapText="1"/>
    </xf>
    <xf numFmtId="14" fontId="2" fillId="7" borderId="2" xfId="0" applyNumberFormat="1" applyFont="1" applyFill="1" applyBorder="1" applyAlignment="1">
      <alignment horizontal="center" vertical="center" wrapText="1"/>
    </xf>
    <xf numFmtId="14" fontId="4" fillId="0" borderId="0" xfId="0" applyNumberFormat="1" applyFont="1" applyAlignment="1">
      <alignment horizontal="center" vertical="center" wrapText="1"/>
    </xf>
    <xf numFmtId="0" fontId="1" fillId="0" borderId="0" xfId="1" applyAlignment="1">
      <alignment horizontal="center" vertical="center" wrapText="1"/>
    </xf>
    <xf numFmtId="14" fontId="2" fillId="6" borderId="2"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xf>
    <xf numFmtId="14"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7" fillId="0" borderId="1" xfId="1" applyFont="1" applyBorder="1" applyAlignment="1">
      <alignment horizontal="center" vertical="center" wrapText="1"/>
    </xf>
    <xf numFmtId="0" fontId="2" fillId="8" borderId="1"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9" borderId="1" xfId="0" applyFont="1" applyFill="1" applyBorder="1" applyAlignment="1">
      <alignment horizontal="center" vertical="center" wrapText="1"/>
    </xf>
    <xf numFmtId="14" fontId="2" fillId="10" borderId="2"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protection hidden="1"/>
    </xf>
    <xf numFmtId="0" fontId="8" fillId="0" borderId="1" xfId="0" applyFont="1" applyBorder="1" applyAlignment="1">
      <alignment horizontal="center" vertical="center" wrapText="1"/>
    </xf>
    <xf numFmtId="0" fontId="6" fillId="2" borderId="1" xfId="0" applyFont="1" applyFill="1" applyBorder="1" applyAlignment="1" applyProtection="1">
      <alignment horizontal="center" vertical="center"/>
      <protection hidden="1"/>
    </xf>
    <xf numFmtId="164" fontId="6" fillId="0" borderId="1" xfId="0"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xf>
    <xf numFmtId="14" fontId="6" fillId="0" borderId="2" xfId="0" applyNumberFormat="1" applyFont="1" applyBorder="1" applyAlignment="1">
      <alignment horizontal="center" vertical="center" wrapText="1"/>
    </xf>
    <xf numFmtId="0" fontId="6" fillId="2" borderId="2" xfId="0" applyFont="1" applyFill="1" applyBorder="1" applyAlignment="1" applyProtection="1">
      <alignment horizontal="center" vertical="center"/>
      <protection hidden="1"/>
    </xf>
    <xf numFmtId="0" fontId="6" fillId="0" borderId="2" xfId="0" applyFont="1" applyBorder="1" applyAlignment="1">
      <alignment horizontal="center" vertical="center" wrapText="1"/>
    </xf>
    <xf numFmtId="0" fontId="6" fillId="2" borderId="2" xfId="0" applyFont="1" applyFill="1" applyBorder="1" applyAlignment="1">
      <alignment horizontal="center" vertical="center" wrapText="1"/>
    </xf>
    <xf numFmtId="14" fontId="6" fillId="2" borderId="2" xfId="0" applyNumberFormat="1" applyFont="1" applyFill="1" applyBorder="1" applyAlignment="1">
      <alignment horizontal="center" vertical="center" wrapText="1"/>
    </xf>
    <xf numFmtId="0" fontId="9" fillId="11" borderId="1" xfId="0" applyFont="1" applyFill="1" applyBorder="1" applyAlignment="1">
      <alignment horizontal="center" vertical="center" wrapText="1"/>
    </xf>
    <xf numFmtId="0" fontId="7" fillId="11" borderId="1" xfId="1" applyFont="1" applyFill="1" applyBorder="1" applyAlignment="1">
      <alignment horizontal="center" vertical="center" wrapText="1"/>
    </xf>
    <xf numFmtId="0" fontId="6" fillId="0" borderId="1" xfId="0" applyFont="1" applyBorder="1" applyAlignment="1" applyProtection="1">
      <alignment horizontal="center" vertical="center"/>
      <protection hidden="1"/>
    </xf>
    <xf numFmtId="0" fontId="6" fillId="0" borderId="0" xfId="0" applyFont="1"/>
    <xf numFmtId="0" fontId="6" fillId="3" borderId="1" xfId="0" applyFont="1" applyFill="1" applyBorder="1" applyAlignment="1" applyProtection="1">
      <alignment horizontal="center" vertical="center"/>
      <protection hidden="1"/>
    </xf>
    <xf numFmtId="0" fontId="0" fillId="0" borderId="1" xfId="0" pivotButton="1" applyBorder="1" applyAlignment="1">
      <alignment wrapText="1"/>
    </xf>
    <xf numFmtId="0" fontId="0" fillId="0" borderId="1" xfId="0" applyBorder="1" applyAlignment="1">
      <alignment wrapText="1"/>
    </xf>
    <xf numFmtId="0" fontId="0" fillId="0" borderId="1" xfId="0" applyBorder="1" applyAlignment="1">
      <alignment horizontal="left" wrapText="1"/>
    </xf>
    <xf numFmtId="0" fontId="0" fillId="0" borderId="1" xfId="0" pivotButton="1" applyBorder="1" applyAlignment="1">
      <alignment horizontal="center" vertical="center" wrapText="1"/>
    </xf>
    <xf numFmtId="0" fontId="0" fillId="0" borderId="1" xfId="0" applyBorder="1" applyAlignment="1">
      <alignment horizontal="center" vertical="center" wrapText="1"/>
    </xf>
    <xf numFmtId="0" fontId="0" fillId="0" borderId="1" xfId="0" applyNumberFormat="1" applyBorder="1" applyAlignment="1">
      <alignment horizontal="center" vertical="center" wrapText="1"/>
    </xf>
  </cellXfs>
  <cellStyles count="3">
    <cellStyle name="Hipervínculo" xfId="1" builtinId="8"/>
    <cellStyle name="Hyperlink" xfId="2" xr:uid="{A682291C-89D5-42A0-B275-2E9AA119D666}"/>
    <cellStyle name="Normal" xfId="0" builtinId="0"/>
  </cellStyles>
  <dxfs count="451">
    <dxf>
      <font>
        <color rgb="FF9C0006"/>
      </font>
      <fill>
        <patternFill>
          <bgColor rgb="FFFFC7CE"/>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8" tint="0.59996337778862885"/>
        </patternFill>
      </fill>
    </dxf>
    <dxf>
      <fill>
        <patternFill>
          <bgColor theme="9" tint="0.59996337778862885"/>
        </patternFill>
      </fill>
    </dxf>
    <dxf>
      <font>
        <color rgb="FF9C0006"/>
      </font>
      <fill>
        <patternFill>
          <bgColor rgb="FFFFC7CE"/>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8" tint="0.59996337778862885"/>
        </patternFill>
      </fil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Arial"/>
        <family val="2"/>
        <scheme val="none"/>
      </font>
      <alignment vertical="center"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Arial"/>
        <family val="2"/>
        <scheme val="none"/>
      </font>
      <alignment vertical="center" textRotation="0" wrapText="1" indent="0" justifyLastLine="0" shrinkToFit="0" readingOrder="0"/>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justify"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0"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RCIA CORONA ERASTO ANTONIO" refreshedDate="45829.440634259263" createdVersion="8" refreshedVersion="8" minRefreshableVersion="3" recordCount="265" xr:uid="{675305A4-8687-4171-B25E-7105236E10D5}">
  <cacheSource type="worksheet">
    <worksheetSource name="PES"/>
  </cacheSource>
  <cacheFields count="86">
    <cacheField name="Fecha actual " numFmtId="14">
      <sharedItems containsSemiMixedTypes="0" containsNonDate="0" containsDate="1" containsString="0" minDate="2025-06-21T00:00:00" maxDate="2025-06-22T00:00:00"/>
    </cacheField>
    <cacheField name="G1- Datos Queja" numFmtId="0">
      <sharedItems containsNonDate="0" containsString="0" containsBlank="1"/>
    </cacheField>
    <cacheField name="#" numFmtId="0">
      <sharedItems containsSemiMixedTypes="0" containsString="0" containsNumber="1" containsInteger="1" minValue="1" maxValue="265"/>
    </cacheField>
    <cacheField name="Fecha de presentación de la Queja " numFmtId="164">
      <sharedItems containsDate="1" containsMixedTypes="1" minDate="2025-03-22T00:00:00" maxDate="2025-06-12T00:00:00"/>
    </cacheField>
    <cacheField name="Fecha de Registro " numFmtId="164">
      <sharedItems containsSemiMixedTypes="0" containsNonDate="0" containsDate="1" containsString="0" minDate="2025-03-22T00:00:00" maxDate="2025-06-20T00:00:00"/>
    </cacheField>
    <cacheField name="No. de Quejas registradas" numFmtId="0">
      <sharedItems containsString="0" containsBlank="1" containsNumber="1" containsInteger="1" minValue="0" maxValue="0"/>
    </cacheField>
    <cacheField name="No. de Expedientes" numFmtId="0">
      <sharedItems containsSemiMixedTypes="0" containsString="0" containsNumber="1" containsInteger="1" minValue="0" maxValue="0"/>
    </cacheField>
    <cacheField name="No. de Procedimientos " numFmtId="0">
      <sharedItems containsSemiMixedTypes="0" containsString="0" containsNumber="1" containsInteger="1" minValue="0" maxValue="0"/>
    </cacheField>
    <cacheField name="No de Quejas Registradas PEF " numFmtId="0">
      <sharedItems containsSemiMixedTypes="0" containsString="0" containsNumber="1" containsInteger="1" minValue="1" maxValue="2"/>
    </cacheField>
    <cacheField name="No. de Expedientes PEF" numFmtId="0">
      <sharedItems containsSemiMixedTypes="0" containsString="0" containsNumber="1" containsInteger="1" minValue="1" maxValue="1"/>
    </cacheField>
    <cacheField name="No. Procedimientos PEF " numFmtId="0">
      <sharedItems containsSemiMixedTypes="0" containsString="0" containsNumber="1" containsInteger="1" minValue="0" maxValue="1"/>
    </cacheField>
    <cacheField name="Tipo de procedimiento" numFmtId="0">
      <sharedItems/>
    </cacheField>
    <cacheField name="Principal/ Acumulado " numFmtId="0">
      <sharedItems/>
    </cacheField>
    <cacheField name="Nomenclatura del Expediente acumulado " numFmtId="0">
      <sharedItems containsBlank="1"/>
    </cacheField>
    <cacheField name="Eleccion con la que se relaciona " numFmtId="0">
      <sharedItems/>
    </cacheField>
    <cacheField name="G2- Datos Expediente " numFmtId="0">
      <sharedItems containsNonDate="0" containsString="0" containsBlank="1"/>
    </cacheField>
    <cacheField name="ID de Queja" numFmtId="0">
      <sharedItems containsMixedTypes="1" containsNumber="1" containsInteger="1" minValue="11252" maxValue="11813"/>
    </cacheField>
    <cacheField name="Nomenclatura Expediente " numFmtId="1">
      <sharedItems/>
    </cacheField>
    <cacheField name="Estatus " numFmtId="14">
      <sharedItems count="6">
        <s v="Desechado "/>
        <s v="Remitido a SRE"/>
        <s v="En investigación "/>
        <s v="No presentado"/>
        <s v="Emplazado"/>
        <s v="Incompetencia"/>
      </sharedItems>
    </cacheField>
    <cacheField name="Direccion a la que pertenece " numFmtId="0">
      <sharedItems/>
    </cacheField>
    <cacheField name="Subdirección " numFmtId="0">
      <sharedItems/>
    </cacheField>
    <cacheField name="Dias naturales transcurridos desde su registro " numFmtId="0">
      <sharedItems containsSemiMixedTypes="0" containsString="0" containsNumber="1" containsInteger="1" minValue="2" maxValue="91"/>
    </cacheField>
    <cacheField name="G3- Datos registro " numFmtId="0">
      <sharedItems containsNonDate="0" containsString="0" containsBlank="1"/>
    </cacheField>
    <cacheField name="Quejoso (s)_x000a_(Nombres) " numFmtId="0">
      <sharedItems longText="1"/>
    </cacheField>
    <cacheField name="PP " numFmtId="0">
      <sharedItems containsSemiMixedTypes="0" containsString="0" containsNumber="1" containsInteger="1" minValue="0" maxValue="1"/>
    </cacheField>
    <cacheField name="Ciudadanos " numFmtId="0">
      <sharedItems containsSemiMixedTypes="0" containsString="0" containsNumber="1" containsInteger="1" minValue="0" maxValue="1"/>
    </cacheField>
    <cacheField name="Servidores Públicos " numFmtId="0">
      <sharedItems containsSemiMixedTypes="0" containsString="0" containsNumber="1" containsInteger="1" minValue="0" maxValue="1"/>
    </cacheField>
    <cacheField name="Oficio _x000a_(Vistas) " numFmtId="0">
      <sharedItems containsSemiMixedTypes="0" containsString="0" containsNumber="1" containsInteger="1" minValue="0" maxValue="1"/>
    </cacheField>
    <cacheField name="SCJN" numFmtId="0">
      <sharedItems containsString="0" containsBlank="1" containsNumber="1" containsInteger="1" minValue="1" maxValue="1"/>
    </cacheField>
    <cacheField name="Ciudadanía" numFmtId="0">
      <sharedItems containsString="0" containsBlank="1" containsNumber="1" containsInteger="1" minValue="1" maxValue="1"/>
    </cacheField>
    <cacheField name="Magistraturas de Circuito" numFmtId="0">
      <sharedItems containsString="0" containsBlank="1" containsNumber="1" containsInteger="1" minValue="1" maxValue="1"/>
    </cacheField>
    <cacheField name="Jueza de Distrito" numFmtId="0">
      <sharedItems containsString="0" containsBlank="1" containsNumber="1" containsInteger="1" minValue="1" maxValue="1"/>
    </cacheField>
    <cacheField name="Denunciado (s)_x000a_(Nombres) " numFmtId="0">
      <sharedItems longText="1"/>
    </cacheField>
    <cacheField name="PP" numFmtId="0">
      <sharedItems containsSemiMixedTypes="0" containsString="0" containsNumber="1" containsInteger="1" minValue="0" maxValue="1"/>
    </cacheField>
    <cacheField name="Ciudadano" numFmtId="0">
      <sharedItems containsSemiMixedTypes="0" containsString="0" containsNumber="1" containsInteger="1" minValue="0" maxValue="1"/>
    </cacheField>
    <cacheField name="Servidores Público " numFmtId="0">
      <sharedItems containsSemiMixedTypes="0" containsString="0" containsNumber="1" containsInteger="1" minValue="0" maxValue="1"/>
    </cacheField>
    <cacheField name="Quien resulte responsable " numFmtId="0">
      <sharedItems containsSemiMixedTypes="0" containsString="0" containsNumber="1" containsInteger="1" minValue="0" maxValue="1"/>
    </cacheField>
    <cacheField name="SCJN2" numFmtId="0">
      <sharedItems containsString="0" containsBlank="1" containsNumber="1" containsInteger="1" minValue="1" maxValue="1"/>
    </cacheField>
    <cacheField name="Sala Superior" numFmtId="0">
      <sharedItems containsString="0" containsBlank="1" containsNumber="1" containsInteger="1" minValue="1" maxValue="1"/>
    </cacheField>
    <cacheField name="Tribunal de Disciplina" numFmtId="0">
      <sharedItems containsString="0" containsBlank="1" containsNumber="1" containsInteger="1" minValue="1" maxValue="1"/>
    </cacheField>
    <cacheField name="Salas Regionales" numFmtId="0">
      <sharedItems containsString="0" containsBlank="1" containsNumber="1" containsInteger="1" minValue="1" maxValue="1"/>
    </cacheField>
    <cacheField name="Magistraturas de Circuito2" numFmtId="0">
      <sharedItems containsString="0" containsBlank="1" containsNumber="1" containsInteger="1" minValue="1" maxValue="1"/>
    </cacheField>
    <cacheField name="Jueces y Juezas de Distrito" numFmtId="0">
      <sharedItems containsString="0" containsBlank="1" containsNumber="1" containsInteger="1" minValue="1" maxValue="1"/>
    </cacheField>
    <cacheField name="Medios de comunicación" numFmtId="0">
      <sharedItems containsString="0" containsBlank="1" containsNumber="1" containsInteger="1" minValue="1" maxValue="1"/>
    </cacheField>
    <cacheField name="Otro" numFmtId="0">
      <sharedItems containsString="0" containsBlank="1" containsNumber="1" containsInteger="1" minValue="1" maxValue="1"/>
    </cacheField>
    <cacheField name="Servidores Públicos" numFmtId="0">
      <sharedItems containsString="0" containsBlank="1" containsNumber="1" containsInteger="1" minValue="1" maxValue="1"/>
    </cacheField>
    <cacheField name="Ciudadanía2" numFmtId="0">
      <sharedItems containsString="0" containsBlank="1" containsNumber="1" containsInteger="1" minValue="1" maxValue="1"/>
    </cacheField>
    <cacheField name="Partido Político" numFmtId="0">
      <sharedItems containsString="0" containsBlank="1" containsNumber="1" containsInteger="1" minValue="1" maxValue="1"/>
    </cacheField>
    <cacheField name="Universidades" numFmtId="0">
      <sharedItems containsString="0" containsBlank="1" containsNumber="1" containsInteger="1" minValue="1" maxValue="1"/>
    </cacheField>
    <cacheField name="Quien Resulte Responsable" numFmtId="0">
      <sharedItems containsString="0" containsBlank="1" containsNumber="1" containsInteger="1" minValue="1" maxValue="1"/>
    </cacheField>
    <cacheField name="Hechos denunciados " numFmtId="0">
      <sharedItems longText="1"/>
    </cacheField>
    <cacheField name="Materia principal " numFmtId="0">
      <sharedItems count="13">
        <s v="Contratación o adquisicion de tiempo en radio y televisión "/>
        <s v="Actos anticipados de campaña "/>
        <s v="Encuestas"/>
        <s v="Violencia Política contra las Mujeres en Razón de Género"/>
        <s v="Artículo 134 CPEUM"/>
        <s v="Difusión de propaganda electoral que hace referencias inequívocas de identidad a un partido o fuerza política."/>
        <s v="Participación en foros y debates"/>
        <s v="Otro "/>
        <s v="Contratación de propaganda en redes sociales e/o internet."/>
        <s v="Propaganda electoral en equipamiento urbano "/>
        <s v="Inducción al voto (acordeones)"/>
        <s v="Vulneración a la veda electoral "/>
        <s v="Calumnia "/>
      </sharedItems>
    </cacheField>
    <cacheField name="Solicita tratamiento de datos personales " numFmtId="0">
      <sharedItems containsBlank="1"/>
    </cacheField>
    <cacheField name="Resumen- Tratamiento de datos personales " numFmtId="0">
      <sharedItems/>
    </cacheField>
    <cacheField name="Solicita medida cautelar" numFmtId="0">
      <sharedItems/>
    </cacheField>
    <cacheField name="G4- Medidas cautelares " numFmtId="0">
      <sharedItems containsNonDate="0" containsString="0" containsBlank="1"/>
    </cacheField>
    <cacheField name="No. de Solicitudes de medida cautelar " numFmtId="0">
      <sharedItems containsString="0" containsBlank="1" containsNumber="1" containsInteger="1" minValue="0" maxValue="1"/>
    </cacheField>
    <cacheField name="¿Quién dictó la medida cautelar?" numFmtId="0">
      <sharedItems containsBlank="1"/>
    </cacheField>
    <cacheField name="Pronunciamiento UTCE" numFmtId="0">
      <sharedItems containsBlank="1"/>
    </cacheField>
    <cacheField name="ACQyD" numFmtId="0">
      <sharedItems containsBlank="1"/>
    </cacheField>
    <cacheField name="Puntos ACQyD" numFmtId="0">
      <sharedItems containsBlank="1" longText="1"/>
    </cacheField>
    <cacheField name="Sentido de la medida cautelar " numFmtId="0">
      <sharedItems containsBlank="1"/>
    </cacheField>
    <cacheField name="Tutela Preventiva" numFmtId="0">
      <sharedItems containsBlank="1"/>
    </cacheField>
    <cacheField name="Fecha de la Sesión de la CQyD " numFmtId="14">
      <sharedItems containsNonDate="0" containsDate="1" containsString="0" containsBlank="1" minDate="2025-04-07T00:00:00" maxDate="2025-06-12T00:00:00"/>
    </cacheField>
    <cacheField name="# Sesión de la CQyD" numFmtId="14">
      <sharedItems containsBlank="1"/>
    </cacheField>
    <cacheField name="Liga ACQyD" numFmtId="0">
      <sharedItems containsBlank="1"/>
    </cacheField>
    <cacheField name="Impugnado " numFmtId="0">
      <sharedItems containsBlank="1"/>
    </cacheField>
    <cacheField name="Clave SUP-REP_x000a_" numFmtId="0">
      <sharedItems containsBlank="1"/>
    </cacheField>
    <cacheField name="Fecha de la sesión de la SS " numFmtId="14">
      <sharedItems containsNonDate="0" containsDate="1" containsString="0" containsBlank="1" minDate="2025-05-13T00:00:00" maxDate="2025-05-14T00:00:00"/>
    </cacheField>
    <cacheField name="SUP-REP_x000a_Sentido de la Impugnación" numFmtId="0">
      <sharedItems containsBlank="1"/>
    </cacheField>
    <cacheField name="Liga resolución SS" numFmtId="0">
      <sharedItems containsNonDate="0" containsString="0" containsBlank="1"/>
    </cacheField>
    <cacheField name="Votos_x000a_Particular, concurrente, Razonado" numFmtId="0">
      <sharedItems containsNonDate="0" containsString="0" containsBlank="1"/>
    </cacheField>
    <cacheField name="Cumplimiento de MC" numFmtId="0">
      <sharedItems containsNonDate="0" containsString="0" containsBlank="1"/>
    </cacheField>
    <cacheField name="Fecha del acuerdo de cumplimiento de la MC" numFmtId="14">
      <sharedItems containsNonDate="0" containsString="0" containsBlank="1"/>
    </cacheField>
    <cacheField name="G5- Desechamientos " numFmtId="0">
      <sharedItems containsNonDate="0" containsString="0" containsBlank="1"/>
    </cacheField>
    <cacheField name="Desechado " numFmtId="0">
      <sharedItems containsBlank="1"/>
    </cacheField>
    <cacheField name="Fecha de desechamiento " numFmtId="14">
      <sharedItems containsDate="1" containsBlank="1" containsMixedTypes="1" minDate="2025-03-23T00:00:00" maxDate="2025-06-21T00:00:00"/>
    </cacheField>
    <cacheField name="Dias transcurridos desde su registro hasta su conclusión -Desechado " numFmtId="0">
      <sharedItems containsMixedTypes="1" containsNumber="1" containsInteger="1" minValue="-45827" maxValue="29"/>
    </cacheField>
    <cacheField name="Impugnado 2" numFmtId="0">
      <sharedItems containsBlank="1"/>
    </cacheField>
    <cacheField name="Clave del Exp. SUP-REP " numFmtId="0">
      <sharedItems containsBlank="1"/>
    </cacheField>
    <cacheField name="Fecha de la Sesión de SS " numFmtId="14">
      <sharedItems containsDate="1" containsBlank="1" containsMixedTypes="1" minDate="2025-04-16T00:00:00" maxDate="2025-06-19T00:00:00"/>
    </cacheField>
    <cacheField name="Sentido de la Resolución de SS " numFmtId="0">
      <sharedItems containsBlank="1"/>
    </cacheField>
    <cacheField name="Link de la Sentencia SUP UTCE " numFmtId="0">
      <sharedItems containsBlank="1"/>
    </cacheField>
    <cacheField name="G6- Remitidos a SRE" numFmtId="0">
      <sharedItems containsNonDate="0" containsString="0" containsBlank="1"/>
    </cacheField>
    <cacheField name="Remitido a SRE " numFmtId="0">
      <sharedItems containsBlank="1"/>
    </cacheField>
    <cacheField name="Fecha de la remisión a SRE" numFmtId="14">
      <sharedItems containsNonDate="0" containsDate="1" containsString="0" containsBlank="1" minDate="2025-04-28T00:00:00" maxDate="2025-06-24T00:0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RCIA CORONA ERASTO ANTONIO" refreshedDate="45829.440952199075" createdVersion="8" refreshedVersion="8" minRefreshableVersion="3" recordCount="23" xr:uid="{80B5CD59-E8A5-474F-B34A-C50206985CE0}">
  <cacheSource type="worksheet">
    <worksheetSource name="PES_3"/>
  </cacheSource>
  <cacheFields count="69">
    <cacheField name="Fecha actual " numFmtId="14">
      <sharedItems containsSemiMixedTypes="0" containsNonDate="0" containsDate="1" containsString="0" minDate="2025-06-21T00:00:00" maxDate="2025-06-22T00:00:00"/>
    </cacheField>
    <cacheField name="G1- Datos Queja" numFmtId="0">
      <sharedItems containsNonDate="0" containsString="0" containsBlank="1"/>
    </cacheField>
    <cacheField name="#" numFmtId="0">
      <sharedItems containsSemiMixedTypes="0" containsString="0" containsNumber="1" containsInteger="1" minValue="1" maxValue="23"/>
    </cacheField>
    <cacheField name="Fecha de presentación de la Queja " numFmtId="164">
      <sharedItems containsSemiMixedTypes="0" containsNonDate="0" containsDate="1" containsString="0" minDate="2025-03-24T00:00:00" maxDate="2025-06-04T00:00:00"/>
    </cacheField>
    <cacheField name="Fecha de Registro " numFmtId="164">
      <sharedItems containsSemiMixedTypes="0" containsNonDate="0" containsDate="1" containsString="0" minDate="2025-03-24T00:00:00" maxDate="2025-06-05T00:00:00"/>
    </cacheField>
    <cacheField name="No. de Quejas registradas" numFmtId="0">
      <sharedItems containsSemiMixedTypes="0" containsString="0" containsNumber="1" containsInteger="1" minValue="1" maxValue="1"/>
    </cacheField>
    <cacheField name="No. de Expedientes" numFmtId="0">
      <sharedItems containsSemiMixedTypes="0" containsString="0" containsNumber="1" containsInteger="1" minValue="1" maxValue="1"/>
    </cacheField>
    <cacheField name="No. de Procedimientos " numFmtId="0">
      <sharedItems containsString="0" containsBlank="1" containsNumber="1" containsInteger="1" minValue="1" maxValue="1"/>
    </cacheField>
    <cacheField name="No de Quejas Registradas PEF " numFmtId="0">
      <sharedItems containsSemiMixedTypes="0" containsString="0" containsNumber="1" containsInteger="1" minValue="0" maxValue="0"/>
    </cacheField>
    <cacheField name="No. de Expedientes PEF" numFmtId="0">
      <sharedItems containsSemiMixedTypes="0" containsString="0" containsNumber="1" containsInteger="1" minValue="0" maxValue="0"/>
    </cacheField>
    <cacheField name="No. Procedimientos PEF " numFmtId="0">
      <sharedItems containsSemiMixedTypes="0" containsString="0" containsNumber="1" containsInteger="1" minValue="0" maxValue="0"/>
    </cacheField>
    <cacheField name="Tipo de procedimiento" numFmtId="0">
      <sharedItems/>
    </cacheField>
    <cacheField name="Principal/ Acumulado " numFmtId="0">
      <sharedItems/>
    </cacheField>
    <cacheField name="Nomenclatura del Expediente acumulado " numFmtId="0">
      <sharedItems/>
    </cacheField>
    <cacheField name="Eleccion con la que se relaciona " numFmtId="0">
      <sharedItems/>
    </cacheField>
    <cacheField name="G2- Datos Expediente " numFmtId="0">
      <sharedItems containsNonDate="0" containsString="0" containsBlank="1"/>
    </cacheField>
    <cacheField name="ID de Queja" numFmtId="0">
      <sharedItems containsSemiMixedTypes="0" containsString="0" containsNumber="1" containsInteger="1" minValue="11257" maxValue="11733"/>
    </cacheField>
    <cacheField name="Nomenclatura Expediente " numFmtId="1">
      <sharedItems/>
    </cacheField>
    <cacheField name="Estatus " numFmtId="14">
      <sharedItems count="3">
        <s v="Desechado "/>
        <s v="Remitido a SRE"/>
        <s v="Emplazado"/>
      </sharedItems>
    </cacheField>
    <cacheField name="Direccion a la que pertenece " numFmtId="0">
      <sharedItems/>
    </cacheField>
    <cacheField name="Subdirección " numFmtId="0">
      <sharedItems/>
    </cacheField>
    <cacheField name="Dias naturales transcurridos desde su registro " numFmtId="0">
      <sharedItems containsSemiMixedTypes="0" containsString="0" containsNumber="1" containsInteger="1" minValue="17" maxValue="89"/>
    </cacheField>
    <cacheField name="G3- Datos registro " numFmtId="0">
      <sharedItems containsNonDate="0" containsString="0" containsBlank="1"/>
    </cacheField>
    <cacheField name="Quejoso (s)_x000a_(Nombres) " numFmtId="0">
      <sharedItems/>
    </cacheField>
    <cacheField name="PP " numFmtId="0">
      <sharedItems containsSemiMixedTypes="0" containsString="0" containsNumber="1" containsInteger="1" minValue="0" maxValue="1"/>
    </cacheField>
    <cacheField name="Ciudadanos " numFmtId="0">
      <sharedItems containsSemiMixedTypes="0" containsString="0" containsNumber="1" containsInteger="1" minValue="0" maxValue="1"/>
    </cacheField>
    <cacheField name="Servidores Públicos " numFmtId="0">
      <sharedItems containsSemiMixedTypes="0" containsString="0" containsNumber="1" containsInteger="1" minValue="0" maxValue="1"/>
    </cacheField>
    <cacheField name="Oficio _x000a_(Vistas) " numFmtId="0">
      <sharedItems containsSemiMixedTypes="0" containsString="0" containsNumber="1" containsInteger="1" minValue="0" maxValue="1"/>
    </cacheField>
    <cacheField name="Denunciado (s)_x000a_(Nombres) " numFmtId="0">
      <sharedItems longText="1"/>
    </cacheField>
    <cacheField name="PP" numFmtId="0">
      <sharedItems containsSemiMixedTypes="0" containsString="0" containsNumber="1" containsInteger="1" minValue="0" maxValue="1"/>
    </cacheField>
    <cacheField name="Ciudadano" numFmtId="0">
      <sharedItems containsSemiMixedTypes="0" containsString="0" containsNumber="1" containsInteger="1" minValue="0" maxValue="1"/>
    </cacheField>
    <cacheField name="Servidores Público " numFmtId="0">
      <sharedItems containsSemiMixedTypes="0" containsString="0" containsNumber="1" containsInteger="1" minValue="0" maxValue="1"/>
    </cacheField>
    <cacheField name="Quien resulte responsable " numFmtId="0">
      <sharedItems containsSemiMixedTypes="0" containsString="0" containsNumber="1" containsInteger="1" minValue="0" maxValue="0"/>
    </cacheField>
    <cacheField name="Hechos denunciados " numFmtId="0">
      <sharedItems longText="1"/>
    </cacheField>
    <cacheField name="Materia principal " numFmtId="0">
      <sharedItems count="9">
        <s v="Uso indebido de la pauta "/>
        <s v="Calumnia "/>
        <s v="Incumplimiento al pautado "/>
        <s v="Articulo 134 CPEUM Parrafo septimo y octavo "/>
        <s v="Propaganda electoral en equipamiento urbano "/>
        <s v="Vulneración al interes superior del menor de edad "/>
        <s v="Vulneración a la veda electoral "/>
        <s v="Utilización de simbolos religiosos "/>
        <s v="Uso indebido de recursos públicos "/>
      </sharedItems>
    </cacheField>
    <cacheField name="Solicita tratamiento de datos personales " numFmtId="0">
      <sharedItems/>
    </cacheField>
    <cacheField name="Resumen- Tratamiento de datos personales " numFmtId="0">
      <sharedItems/>
    </cacheField>
    <cacheField name="Solicita medida cautelar" numFmtId="0">
      <sharedItems/>
    </cacheField>
    <cacheField name="G4- Medidas cautelares " numFmtId="0">
      <sharedItems containsNonDate="0" containsString="0" containsBlank="1"/>
    </cacheField>
    <cacheField name="No. de Solicitudes de medida cautelar " numFmtId="0">
      <sharedItems containsSemiMixedTypes="0" containsString="0" containsNumber="1" containsInteger="1" minValue="0" maxValue="1"/>
    </cacheField>
    <cacheField name="Pronunciamiento Acuerdo UTCE" numFmtId="0">
      <sharedItems containsBlank="1"/>
    </cacheField>
    <cacheField name="ACQyD" numFmtId="0">
      <sharedItems containsBlank="1"/>
    </cacheField>
    <cacheField name="Puntos ACQyD" numFmtId="0">
      <sharedItems containsBlank="1" longText="1"/>
    </cacheField>
    <cacheField name="Sentido de la medida cautelar " numFmtId="0">
      <sharedItems containsBlank="1"/>
    </cacheField>
    <cacheField name="Tutela preventiva" numFmtId="0">
      <sharedItems containsBlank="1"/>
    </cacheField>
    <cacheField name="Fecha de la Sesión de la CQyD " numFmtId="14">
      <sharedItems containsNonDate="0" containsDate="1" containsString="0" containsBlank="1" minDate="2025-04-07T00:00:00" maxDate="2025-04-12T00:00:00"/>
    </cacheField>
    <cacheField name="# Sesión de la CQyD" numFmtId="14">
      <sharedItems containsBlank="1"/>
    </cacheField>
    <cacheField name="Liga ACQyD" numFmtId="0">
      <sharedItems containsBlank="1"/>
    </cacheField>
    <cacheField name="Impugnado " numFmtId="0">
      <sharedItems containsBlank="1"/>
    </cacheField>
    <cacheField name="Clave SUP-REP_x000a_" numFmtId="0">
      <sharedItems containsBlank="1"/>
    </cacheField>
    <cacheField name="Fecha de la sesión de la SS " numFmtId="14">
      <sharedItems containsNonDate="0" containsDate="1" containsString="0" containsBlank="1" minDate="2025-04-16T00:00:00" maxDate="2025-04-22T00:00:00"/>
    </cacheField>
    <cacheField name="SUP-REP_x000a_Sentido de la Impugnación" numFmtId="0">
      <sharedItems containsBlank="1"/>
    </cacheField>
    <cacheField name="Liga resolución SS" numFmtId="0">
      <sharedItems containsBlank="1"/>
    </cacheField>
    <cacheField name="Votos_x000a_Particular, concurrente, Razonado" numFmtId="0">
      <sharedItems containsNonDate="0" containsString="0" containsBlank="1"/>
    </cacheField>
    <cacheField name="Cumplimiento de MC" numFmtId="0">
      <sharedItems containsNonDate="0" containsString="0" containsBlank="1"/>
    </cacheField>
    <cacheField name="Fecha del acuerdo de cumplimiento de la MC" numFmtId="14">
      <sharedItems containsNonDate="0" containsString="0" containsBlank="1"/>
    </cacheField>
    <cacheField name="G5- Desechamientos " numFmtId="0">
      <sharedItems containsNonDate="0" containsString="0" containsBlank="1"/>
    </cacheField>
    <cacheField name="Desechado " numFmtId="0">
      <sharedItems containsBlank="1"/>
    </cacheField>
    <cacheField name="Fecha de desechamiento " numFmtId="164">
      <sharedItems containsNonDate="0" containsDate="1" containsString="0" containsBlank="1" minDate="2025-03-25T00:00:00" maxDate="2025-05-24T00:00:00"/>
    </cacheField>
    <cacheField name="Dias transcurridos desde su registro hasta su conclusión -Desechado " numFmtId="0">
      <sharedItems containsSemiMixedTypes="0" containsString="0" containsNumber="1" containsInteger="1" minValue="-45812" maxValue="5"/>
    </cacheField>
    <cacheField name="Link del Desechamiento " numFmtId="0">
      <sharedItems containsNonDate="0" containsString="0" containsBlank="1"/>
    </cacheField>
    <cacheField name="Impugnado 2" numFmtId="0">
      <sharedItems containsBlank="1"/>
    </cacheField>
    <cacheField name="Clave del Exp. SUP-REP " numFmtId="0">
      <sharedItems containsBlank="1"/>
    </cacheField>
    <cacheField name="Fecha de la Sesión de SS " numFmtId="14">
      <sharedItems containsDate="1" containsBlank="1" containsMixedTypes="1" minDate="2025-05-07T00:00:00" maxDate="2025-05-08T00:00:00"/>
    </cacheField>
    <cacheField name="Sentido de la Resolución de SS " numFmtId="0">
      <sharedItems containsBlank="1"/>
    </cacheField>
    <cacheField name="Link de la Sentencia SUP UTCE " numFmtId="0">
      <sharedItems containsNonDate="0" containsString="0" containsBlank="1"/>
    </cacheField>
    <cacheField name="G6- Remitidos a SRE" numFmtId="0">
      <sharedItems containsNonDate="0" containsString="0" containsBlank="1"/>
    </cacheField>
    <cacheField name="Remitido a SRE " numFmtId="0">
      <sharedItems containsBlank="1"/>
    </cacheField>
    <cacheField name="Fecha de la remisión a SRE" numFmtId="164">
      <sharedItems containsNonDate="0" containsDate="1" containsString="0" containsBlank="1" minDate="2025-04-16T00:00:00" maxDate="2025-06-26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5">
  <r>
    <d v="2025-06-21T00:00:00"/>
    <m/>
    <n v="1"/>
    <d v="2025-03-22T00:00:00"/>
    <d v="2025-03-22T00:00:00"/>
    <n v="0"/>
    <n v="0"/>
    <n v="0"/>
    <n v="1"/>
    <n v="1"/>
    <n v="1"/>
    <s v="PES"/>
    <s v="Principal "/>
    <s v="."/>
    <s v="PEF "/>
    <m/>
    <n v="11252"/>
    <s v="UT/SCG/PE/PEF/JCBH/JL/HGO/13/2025"/>
    <x v="0"/>
    <s v="PES "/>
    <s v="Liliana Gutiérrez Altamirano"/>
    <n v="91"/>
    <m/>
    <s v="José Carlos Bautista Hernández"/>
    <n v="0"/>
    <n v="1"/>
    <n v="0"/>
    <n v="0"/>
    <m/>
    <m/>
    <m/>
    <m/>
    <s v="Rosa María Escamilla Reyes, candidata a jueza de Distrito"/>
    <n v="0"/>
    <n v="1"/>
    <n v="0"/>
    <n v="0"/>
    <m/>
    <m/>
    <m/>
    <m/>
    <m/>
    <n v="1"/>
    <m/>
    <m/>
    <m/>
    <m/>
    <m/>
    <m/>
    <m/>
    <s v="El 30 de enero de 2025 la cadena de televisión y radio &quot;Radio y televisión de Hidalgo&quot; con indicativo de señal XHPAH-TV, a través del programa personajes de hoy en día, difundió un video en el que bajo el formato de una supuesta entrevista la candidata a jueza de Distrito Rosa María Escamilla Reyes, hizo alusión a su trayectoria profesional y méritos académicos."/>
    <x v="0"/>
    <s v="No "/>
    <s v="."/>
    <s v="Si "/>
    <m/>
    <n v="1"/>
    <s v="UTCE"/>
    <s v="Desechada"/>
    <m/>
    <m/>
    <m/>
    <m/>
    <m/>
    <m/>
    <m/>
    <m/>
    <m/>
    <m/>
    <m/>
    <m/>
    <m/>
    <m/>
    <m/>
    <m/>
    <s v="Si "/>
    <d v="2025-03-23T00:00:00"/>
    <n v="1"/>
    <m/>
    <m/>
    <m/>
    <m/>
    <m/>
    <m/>
    <m/>
    <m/>
  </r>
  <r>
    <d v="2025-06-21T00:00:00"/>
    <m/>
    <n v="2"/>
    <d v="2025-03-22T00:00:00"/>
    <d v="2025-03-22T00:00:00"/>
    <n v="0"/>
    <n v="0"/>
    <n v="0"/>
    <n v="1"/>
    <n v="1"/>
    <n v="1"/>
    <s v="PES"/>
    <s v="Principal "/>
    <s v="."/>
    <s v="PEF "/>
    <m/>
    <n v="11253"/>
    <s v="UT/SCG/PE/PEF/JCBH/JL/HGO/14/2025"/>
    <x v="0"/>
    <s v="PES "/>
    <s v="Liliana Gutiérrez Altamirano"/>
    <n v="91"/>
    <m/>
    <s v="José Carlos Bautista Hernández"/>
    <n v="0"/>
    <n v="1"/>
    <n v="0"/>
    <n v="0"/>
    <m/>
    <m/>
    <m/>
    <m/>
    <s v="Areli Shanchez Lazcano, candidata a jueza de Distrito. "/>
    <n v="0"/>
    <n v="1"/>
    <n v="0"/>
    <n v="0"/>
    <m/>
    <m/>
    <m/>
    <m/>
    <m/>
    <n v="1"/>
    <m/>
    <m/>
    <m/>
    <m/>
    <m/>
    <m/>
    <m/>
    <s v="El 18 de febrero de 2025 la cadena de televisión y radio &quot;Radio y televisión de Hidalgo&quot; con indicativo de señal XHPAH-TV, a través del programa personajes de hoy en día, difundió un video en el que bajo el formato de una supuesta entrevista la candidata a jueza de Distrito Areli Shanchez Lazcano, hizo alusión a su trayectoria profesional y méritos académicos."/>
    <x v="0"/>
    <s v="No "/>
    <s v="."/>
    <s v="Si "/>
    <m/>
    <n v="1"/>
    <s v="UTCE"/>
    <s v="Desechada"/>
    <m/>
    <m/>
    <m/>
    <m/>
    <m/>
    <m/>
    <m/>
    <m/>
    <m/>
    <m/>
    <m/>
    <m/>
    <m/>
    <m/>
    <m/>
    <m/>
    <s v="Si "/>
    <d v="2025-03-23T00:00:00"/>
    <n v="1"/>
    <m/>
    <m/>
    <m/>
    <m/>
    <m/>
    <m/>
    <m/>
    <m/>
  </r>
  <r>
    <d v="2025-06-21T00:00:00"/>
    <m/>
    <n v="3"/>
    <s v="24 de marzo de 2025"/>
    <d v="2025-03-24T00:00:00"/>
    <n v="0"/>
    <n v="0"/>
    <n v="0"/>
    <n v="1"/>
    <n v="1"/>
    <n v="1"/>
    <s v="PES"/>
    <s v="Principal "/>
    <s v="."/>
    <s v="PEF "/>
    <m/>
    <n v="11256"/>
    <s v="UT/SCG/PE/PEF/OHHB/JL/DGO/15/2025"/>
    <x v="0"/>
    <s v="PES "/>
    <s v="Martha Patricia Ramírez Plata"/>
    <n v="89"/>
    <m/>
    <s v="Orlando Howard Hernández Behrens"/>
    <n v="0"/>
    <n v="1"/>
    <n v="0"/>
    <n v="0"/>
    <m/>
    <m/>
    <m/>
    <m/>
    <s v="Leopoldo Javier Chávez Vargas"/>
    <n v="0"/>
    <n v="1"/>
    <n v="0"/>
    <n v="0"/>
    <m/>
    <m/>
    <m/>
    <m/>
    <m/>
    <n v="1"/>
    <m/>
    <m/>
    <m/>
    <m/>
    <m/>
    <m/>
    <m/>
    <s v="En fecha 17 de marzo de 2025, acudió a las instalaciones de uno de los medios de comunicación con mayor difusión en el Estado de Durango conocido como “Canals 12 Durango” que transmite su contenido en toda la entidad federativa, y también mediante las redes sociales como Facebook y X, para promocionarse abiertamente como aspirante a Juez de Distrito, lo que es ilegal ya que no está permitido en razón de que el Instituto Nacional Electoral estableció que no se pueden contratar servicios en radio y televisión"/>
    <x v="0"/>
    <s v="No "/>
    <s v="."/>
    <s v="No "/>
    <m/>
    <n v="0"/>
    <m/>
    <m/>
    <m/>
    <m/>
    <m/>
    <m/>
    <m/>
    <m/>
    <m/>
    <m/>
    <m/>
    <m/>
    <m/>
    <m/>
    <m/>
    <m/>
    <m/>
    <m/>
    <s v="Si "/>
    <d v="2025-03-24T00:00:00"/>
    <n v="0"/>
    <s v="Si "/>
    <s v="SUP-REP-59/2025"/>
    <d v="2025-04-16T00:00:00"/>
    <s v="Confirma "/>
    <s v="http://www.te.gob.mx/EE/SUP/2025/REP/59/SUP_2025_REP_59-1607286.pdf"/>
    <m/>
    <m/>
    <m/>
  </r>
  <r>
    <d v="2025-06-21T00:00:00"/>
    <m/>
    <n v="4"/>
    <d v="2025-03-26T00:00:00"/>
    <d v="2025-03-26T00:00:00"/>
    <n v="0"/>
    <n v="0"/>
    <n v="0"/>
    <n v="1"/>
    <n v="1"/>
    <n v="1"/>
    <s v="PES"/>
    <s v="Principal "/>
    <s v="."/>
    <s v="PEF "/>
    <m/>
    <n v="11261"/>
    <s v="UT/SCG/PE/PEF/HGA/CG/16/2025"/>
    <x v="0"/>
    <s v="PES "/>
    <s v="Alberto Vergara Gómez"/>
    <n v="87"/>
    <m/>
    <s v="Héctor García Arenas"/>
    <n v="0"/>
    <n v="1"/>
    <n v="0"/>
    <n v="0"/>
    <m/>
    <m/>
    <m/>
    <m/>
    <s v="Ana María Ibarra Olguín, aspirante a ministra de la SCJN."/>
    <n v="0"/>
    <n v="1"/>
    <n v="0"/>
    <n v="0"/>
    <n v="1"/>
    <m/>
    <m/>
    <m/>
    <m/>
    <m/>
    <m/>
    <m/>
    <m/>
    <m/>
    <m/>
    <m/>
    <m/>
    <s v="El 22 de marzo de 2025 durante una navegación en internet se observó la difusión de propaganda emitida por Ana María Ibarra Olguín, aspirante a ministra de la SCJN., así como diferentes propuestas en las que se resalta que convoca de manera masiva a personas en lugares que no son de uso público."/>
    <x v="1"/>
    <s v="No "/>
    <s v="."/>
    <s v="No "/>
    <m/>
    <n v="0"/>
    <m/>
    <m/>
    <m/>
    <m/>
    <m/>
    <m/>
    <m/>
    <m/>
    <m/>
    <m/>
    <m/>
    <m/>
    <m/>
    <m/>
    <m/>
    <m/>
    <m/>
    <m/>
    <s v="Si "/>
    <d v="2025-03-27T00:00:00"/>
    <n v="1"/>
    <m/>
    <m/>
    <m/>
    <m/>
    <m/>
    <m/>
    <m/>
    <m/>
  </r>
  <r>
    <d v="2025-06-21T00:00:00"/>
    <m/>
    <n v="5"/>
    <s v="28 de marzo de 2025"/>
    <d v="2025-03-28T00:00:00"/>
    <n v="0"/>
    <n v="0"/>
    <n v="0"/>
    <n v="1"/>
    <n v="1"/>
    <n v="1"/>
    <s v="PES"/>
    <s v="Principal "/>
    <s v="."/>
    <s v="PEF "/>
    <m/>
    <n v="11271"/>
    <s v="UT/SCG/PE/PEF/JSMR/CG/17/2025"/>
    <x v="0"/>
    <s v="PES "/>
    <s v="Xitlali Mares Palacios "/>
    <n v="85"/>
    <m/>
    <s v="Joan Sebastián Molina Reyna. "/>
    <n v="0"/>
    <n v="1"/>
    <n v="0"/>
    <n v="0"/>
    <m/>
    <m/>
    <m/>
    <m/>
    <s v="Electoralia. _x000a_Ricardo Gamundi, Director general de Electoralia. "/>
    <n v="0"/>
    <n v="1"/>
    <n v="0"/>
    <n v="0"/>
    <m/>
    <m/>
    <m/>
    <m/>
    <m/>
    <m/>
    <n v="1"/>
    <m/>
    <m/>
    <m/>
    <m/>
    <m/>
    <m/>
    <s v="al realizar actividades académicas el quejoso reconoció en internet que el denunciado Ricardo Gamundi, Director general de Electoralia. publico en la plataforma denominada &quot;electoralia&quot; una encuesta con diferentes postulantes para encabezar la lista de candidatos a la SCJN, siendo la siguiente: _x000a__x000a_&quot;Si hoy se eligiera a los Ministros de la Suprema Corte de Justicia de la Nación ¿por cual de los siguientes votaria?&quot;  involucrando a los postulantes: _x000a_Cesar Gutierrez Priego, Angel mario Garcia Guerra, Federico Anaya Gallardo, Eduardo Santillan Perez, Mauricio Flores Castro, Jaime Allier Campuzano, Cesar Olmedo Piña, Edgar Corzo sosa. etc. "/>
    <x v="2"/>
    <s v="No "/>
    <s v="."/>
    <s v="No "/>
    <m/>
    <n v="0"/>
    <m/>
    <m/>
    <m/>
    <m/>
    <m/>
    <m/>
    <m/>
    <m/>
    <m/>
    <m/>
    <m/>
    <m/>
    <m/>
    <m/>
    <m/>
    <m/>
    <m/>
    <m/>
    <s v="Si "/>
    <d v="2025-04-10T00:00:00"/>
    <n v="13"/>
    <m/>
    <m/>
    <m/>
    <m/>
    <m/>
    <m/>
    <m/>
    <m/>
  </r>
  <r>
    <d v="2025-06-21T00:00:00"/>
    <m/>
    <n v="6"/>
    <s v="29 de marzo de 2025"/>
    <d v="2025-03-29T00:00:00"/>
    <n v="0"/>
    <n v="0"/>
    <n v="0"/>
    <n v="1"/>
    <n v="1"/>
    <n v="1"/>
    <s v="PES"/>
    <s v="Principal "/>
    <s v="."/>
    <s v="PEF "/>
    <m/>
    <n v="11273"/>
    <s v="UT/SCG/PE/PEF/IZR/JL/NAY/18/2025"/>
    <x v="0"/>
    <s v="PES "/>
    <s v="Xitlali Mares Palacios "/>
    <n v="84"/>
    <m/>
    <s v="Ignacio Zuñiga Rodriguez "/>
    <n v="0"/>
    <n v="1"/>
    <n v="0"/>
    <n v="0"/>
    <m/>
    <m/>
    <m/>
    <m/>
    <s v="Marisol Castañeda Perez, Candidata a Ministra de la SCJN. "/>
    <n v="0"/>
    <n v="1"/>
    <n v="0"/>
    <n v="0"/>
    <n v="1"/>
    <m/>
    <m/>
    <m/>
    <m/>
    <m/>
    <m/>
    <m/>
    <m/>
    <m/>
    <m/>
    <m/>
    <m/>
    <s v="El 23 de marzo de 2025, Marisol Castañeda Perez, Candidata a Ministra de la SCJN, publico en sus cuentas de las redes sociales X, el mensaje que a la letra señala, -Algo grande está por comenzar- muy pronto lanzaremos una campaña que marcara la diferencia, mantente alerta y se parte del cambio. _x000a_Se acompaña la publicidad de 3 elementos propios de propuestas de campaña ya que refieren que dicha candidata es impulsora de la equidad de género y la inclusión, así como promotora de medidas para elevar la confianza ciudadana en el sistema judicial, y finalmente que es tal perfil a_x000a_se encuentra comprometido con la justicia y los derechos humanos. "/>
    <x v="1"/>
    <s v="No "/>
    <s v="."/>
    <s v="Si "/>
    <m/>
    <n v="1"/>
    <s v="UTCE"/>
    <s v="Desechada"/>
    <m/>
    <m/>
    <m/>
    <m/>
    <m/>
    <m/>
    <m/>
    <m/>
    <m/>
    <m/>
    <m/>
    <m/>
    <m/>
    <m/>
    <m/>
    <m/>
    <s v="Si "/>
    <d v="2025-03-30T00:00:00"/>
    <n v="1"/>
    <m/>
    <m/>
    <m/>
    <m/>
    <m/>
    <m/>
    <m/>
    <m/>
  </r>
  <r>
    <d v="2025-06-21T00:00:00"/>
    <m/>
    <n v="7"/>
    <s v="29 de marzo de 2025"/>
    <d v="2025-03-29T00:00:00"/>
    <n v="0"/>
    <n v="0"/>
    <n v="0"/>
    <n v="1"/>
    <n v="1"/>
    <n v="1"/>
    <s v="PES"/>
    <s v="Principal "/>
    <s v="."/>
    <s v="PEF "/>
    <m/>
    <n v="11274"/>
    <s v="UT/SCG/PE/PEF/IZR/JL/NAY/19/2025"/>
    <x v="0"/>
    <s v="PES "/>
    <s v="Antonio Cruz Serrano"/>
    <n v="84"/>
    <m/>
    <s v="Ignacio Zuñiga Rodriguez "/>
    <n v="0"/>
    <n v="1"/>
    <n v="0"/>
    <n v="0"/>
    <m/>
    <m/>
    <m/>
    <m/>
    <s v="Ana María Ibarra Olguín, aspirante a ministra de la SCJN."/>
    <n v="0"/>
    <n v="1"/>
    <n v="0"/>
    <n v="0"/>
    <n v="1"/>
    <m/>
    <m/>
    <m/>
    <m/>
    <m/>
    <m/>
    <m/>
    <m/>
    <m/>
    <m/>
    <m/>
    <m/>
    <s v="El 20 de marzo de 2025, la denunciada publico en sus cuentas de las redes sociales X, Instagram y Facebook el mensaje que a la letra señala: “El 30 de marzo inician las campañas. Arrancaremos con la convicción de que la justicia debe ser equitativa y con sentido social. Acompáñenme en este proceso. “Acompañado de una imagen con su foto y que dice “Ana María Ibarra Olguin candidata a Ministra de la SCJN Domingo 30 marzo 11:00 horas aparta la fecha ¡Arranque de campaña candidatas y candidatos por una justicia con equidad y sentido social”. "/>
    <x v="1"/>
    <s v="No "/>
    <s v="."/>
    <s v="Si "/>
    <m/>
    <n v="1"/>
    <s v="UTCE"/>
    <s v="Desechada"/>
    <m/>
    <m/>
    <m/>
    <m/>
    <m/>
    <m/>
    <m/>
    <m/>
    <m/>
    <m/>
    <m/>
    <m/>
    <m/>
    <m/>
    <m/>
    <m/>
    <s v="Si "/>
    <d v="2025-03-30T00:00:00"/>
    <n v="1"/>
    <m/>
    <m/>
    <m/>
    <m/>
    <m/>
    <m/>
    <m/>
    <m/>
  </r>
  <r>
    <d v="2025-06-21T00:00:00"/>
    <m/>
    <n v="8"/>
    <d v="2025-03-29T00:00:00"/>
    <d v="2025-03-29T00:00:00"/>
    <n v="0"/>
    <n v="0"/>
    <n v="0"/>
    <n v="1"/>
    <n v="1"/>
    <n v="1"/>
    <s v="VPG "/>
    <s v="Principal "/>
    <s v="."/>
    <s v="PEF "/>
    <m/>
    <n v="11272"/>
    <s v="UT/SCG/PEVPG/PEF/EMCR/JD13/CM/2/2025"/>
    <x v="0"/>
    <s v="PRCE y VPG "/>
    <s v="Mariana González Morales"/>
    <n v="84"/>
    <m/>
    <s v="Erika Magali Correa Riofrio"/>
    <n v="0"/>
    <n v="1"/>
    <n v="0"/>
    <n v="0"/>
    <m/>
    <n v="1"/>
    <m/>
    <m/>
    <s v="PERIODICO “EL UNIVERSAL”"/>
    <n v="0"/>
    <n v="1"/>
    <n v="0"/>
    <n v="0"/>
    <m/>
    <m/>
    <m/>
    <m/>
    <m/>
    <m/>
    <n v="1"/>
    <m/>
    <m/>
    <m/>
    <m/>
    <m/>
    <m/>
    <s v="Información calumniosa en el portal de internet del medio de comunicación denominado “el universal”"/>
    <x v="3"/>
    <s v="No "/>
    <s v="."/>
    <s v="Si "/>
    <m/>
    <n v="1"/>
    <s v="UTCE"/>
    <s v="Desechada"/>
    <m/>
    <m/>
    <m/>
    <m/>
    <m/>
    <m/>
    <m/>
    <m/>
    <m/>
    <m/>
    <m/>
    <m/>
    <m/>
    <m/>
    <m/>
    <m/>
    <s v="Si "/>
    <d v="2025-03-30T00:00:00"/>
    <n v="1"/>
    <m/>
    <m/>
    <m/>
    <m/>
    <m/>
    <m/>
    <m/>
    <m/>
  </r>
  <r>
    <d v="2025-06-21T00:00:00"/>
    <m/>
    <n v="9"/>
    <s v="3 de abril de 2025"/>
    <d v="2025-04-03T00:00:00"/>
    <n v="0"/>
    <n v="0"/>
    <n v="0"/>
    <n v="1"/>
    <n v="1"/>
    <n v="1"/>
    <s v="PES"/>
    <s v="Principal "/>
    <s v="."/>
    <s v="PEF "/>
    <m/>
    <n v="11291"/>
    <s v="UT/SCG/PE/PEF/DATOPROTEGIDO/JL/NL/20/2025"/>
    <x v="0"/>
    <s v="PES "/>
    <s v="Mario Garzón Juárez"/>
    <n v="79"/>
    <m/>
    <s v="[DATO PROTEGIDO]"/>
    <n v="0"/>
    <n v="1"/>
    <n v="0"/>
    <n v="0"/>
    <m/>
    <m/>
    <m/>
    <m/>
    <s v="Ernesto Camacho Ochoa, Magistrado de la Sala Regional Monterrey del Tribunal Electoral del Poder Judicial de la Federación y candidato para el mismo puesto de elección judicial"/>
    <n v="0"/>
    <n v="0"/>
    <n v="1"/>
    <n v="0"/>
    <m/>
    <m/>
    <m/>
    <n v="1"/>
    <m/>
    <m/>
    <m/>
    <m/>
    <m/>
    <m/>
    <m/>
    <m/>
    <m/>
    <s v="Aproximadamente a las 17:00 horas del día 2 de abril de 2025, el denunciante, al navegar en diversas redes sociales, advirtió la difusión de publicaciones que captaron particularmente su atención. _x000a_En dichas publicaciones se advierte la realización de actos de proselitismo electoral, los cuales fueron difundidos durante días y horas hábiles por parte de Ernesto Camacho Ochoa, Magistrado de la Sala Regional Monterrey del Tribunal Electoral del Poder Judicial de la Federación y candidato para el mismo puesto de elección judicial."/>
    <x v="4"/>
    <s v="Si "/>
    <s v="[DATO PROTEGIDO]_x000a_Cornelio Chávez Morales. "/>
    <s v="No "/>
    <m/>
    <n v="0"/>
    <m/>
    <m/>
    <m/>
    <m/>
    <m/>
    <m/>
    <m/>
    <m/>
    <m/>
    <m/>
    <m/>
    <m/>
    <m/>
    <m/>
    <m/>
    <m/>
    <m/>
    <m/>
    <s v="Si "/>
    <d v="2025-04-17T00:00:00"/>
    <n v="14"/>
    <s v="Si "/>
    <s v="SUP-REP-99/2025"/>
    <d v="2025-05-14T00:00:00"/>
    <s v="Confirma "/>
    <s v="No disponible"/>
    <m/>
    <m/>
    <m/>
  </r>
  <r>
    <d v="2025-06-21T00:00:00"/>
    <m/>
    <n v="10"/>
    <s v="3 de abril de 2025"/>
    <d v="2025-04-03T00:00:00"/>
    <n v="0"/>
    <n v="0"/>
    <n v="0"/>
    <n v="1"/>
    <n v="1"/>
    <n v="1"/>
    <s v="PES"/>
    <s v="Principal "/>
    <s v="."/>
    <s v="PEF "/>
    <m/>
    <n v="11292"/>
    <s v="UT/SCG/PE/PEF/JERP/JL/VER/21/2025"/>
    <x v="1"/>
    <s v="PES "/>
    <s v="Leonardo Ramírez Mejia "/>
    <n v="79"/>
    <m/>
    <s v="Jorge Eduardo Ruiz Pozos "/>
    <n v="0"/>
    <n v="1"/>
    <n v="0"/>
    <n v="0"/>
    <m/>
    <m/>
    <m/>
    <m/>
    <s v="Rigoberto Riley Mata Villanueva, candidato a integral la Sala Regional Xalapa del Tribunal Electoral del Poder Judicial de la Federación."/>
    <n v="0"/>
    <n v="0"/>
    <n v="1"/>
    <n v="0"/>
    <m/>
    <m/>
    <m/>
    <n v="1"/>
    <m/>
    <m/>
    <m/>
    <m/>
    <m/>
    <m/>
    <m/>
    <m/>
    <m/>
    <s v="El 2 de abril de 2025, el Instituto de investigaciones Jurídicas de la Universidad Veracruzana, tuvo verificativo un acto publico que denomino &quot;Conferencia 14 puntos de la elección judicial&quot; llevado a cabo por el maestro Rigoberto Riley Mata Villanueva, candidato a integral la Sala Regional Xalapa del Tribunal Electoral del Poder Judicial de la Federación que constituye un acto de campaña."/>
    <x v="4"/>
    <s v="No "/>
    <s v="."/>
    <s v="No "/>
    <m/>
    <n v="0"/>
    <m/>
    <m/>
    <m/>
    <m/>
    <m/>
    <m/>
    <m/>
    <m/>
    <m/>
    <m/>
    <m/>
    <m/>
    <m/>
    <m/>
    <m/>
    <m/>
    <m/>
    <m/>
    <m/>
    <m/>
    <n v="-45750"/>
    <m/>
    <m/>
    <m/>
    <m/>
    <m/>
    <m/>
    <s v="Si "/>
    <d v="2025-04-28T00:00:00"/>
  </r>
  <r>
    <d v="2025-06-21T00:00:00"/>
    <m/>
    <n v="11"/>
    <d v="2025-04-03T00:00:00"/>
    <d v="2025-04-03T00:00:00"/>
    <n v="0"/>
    <n v="0"/>
    <n v="0"/>
    <n v="1"/>
    <n v="1"/>
    <n v="1"/>
    <s v="VPG "/>
    <s v="Principal "/>
    <s v="."/>
    <s v="PEF "/>
    <m/>
    <n v="11294"/>
    <s v="UT/SCG/PEVPG/PEF/DATOPROTEGIDO/CG/3/2025"/>
    <x v="2"/>
    <s v="PRCE y VPG "/>
    <s v="Zalma Elibeth Vicuña Cadena"/>
    <n v="79"/>
    <m/>
    <s v="[DATO PROTEGIDO]"/>
    <n v="0"/>
    <n v="1"/>
    <n v="0"/>
    <n v="0"/>
    <n v="1"/>
    <m/>
    <m/>
    <m/>
    <s v="Diversos usuarios de redes sociales"/>
    <n v="0"/>
    <n v="0"/>
    <n v="0"/>
    <n v="1"/>
    <m/>
    <m/>
    <m/>
    <m/>
    <m/>
    <m/>
    <m/>
    <n v="1"/>
    <m/>
    <m/>
    <m/>
    <m/>
    <m/>
    <s v="Queja presentada por [DATO PROTEGIDO]  en contra de las personas responsables de las publicaciones en diversas páginas en redes sociales que la violentan como mujer en uso de sus derechos político-electoral, presumiblemente constitutivas de violencia política contra las mujeres en razón de género."/>
    <x v="3"/>
    <s v="Si "/>
    <s v="[DATO PROTEGIDO]_x000a_Dora Alicia Martínez Valero"/>
    <s v="Si "/>
    <m/>
    <n v="1"/>
    <s v="ACQyD"/>
    <m/>
    <s v="ACQyD-INE-19/2025"/>
    <s v="PRIMERO. Es IMPROCEDENTE la adopción de medidas cautelares solicitadas, en términos y por las razones establecidas en el considerando SEXTO, INCISO B), FRACCIÓN I de la presente determinación._x000a__x000a_SEGUNDO. Es PROCEDENTE la adopción de medidas cautelares solicitadas por la quejosa, en términos y por las razones establecidas en el considerando SEXTO, INCISO B), FRACCIÓN II de la presente determinación._x000a__x000a_TERCERO. Es IMPROCEDENTE la adopción de medidas cautelares en su vertiente de tutela preventiva, en términos y por las razones establecida en el considerando SEXTO, INCISO C) de la presente determinación."/>
    <s v="Procedentes e improcedentes"/>
    <m/>
    <d v="2025-04-10T00:00:00"/>
    <m/>
    <s v="https://repositoriodocumental.ine.mx/xmlui/handle/123456789/182284"/>
    <m/>
    <m/>
    <m/>
    <m/>
    <m/>
    <m/>
    <m/>
    <m/>
    <m/>
    <m/>
    <m/>
    <n v="-45750"/>
    <m/>
    <m/>
    <m/>
    <m/>
    <m/>
    <m/>
    <m/>
    <m/>
  </r>
  <r>
    <d v="2025-06-21T00:00:00"/>
    <m/>
    <n v="12"/>
    <d v="2025-04-04T00:00:00"/>
    <d v="2025-04-04T00:00:00"/>
    <n v="0"/>
    <n v="0"/>
    <n v="0"/>
    <n v="1"/>
    <n v="1"/>
    <n v="1"/>
    <s v="VPG "/>
    <s v="Principal "/>
    <s v="."/>
    <s v="PEF "/>
    <m/>
    <n v="11296"/>
    <s v="UT/SCG/PEVPG/PEF/OAB/CG/4/2025"/>
    <x v="1"/>
    <s v="PRCE y VPG "/>
    <s v="Maribel Becerril Velázquez"/>
    <n v="78"/>
    <m/>
    <s v="Olivia Aguirre Bonilla, por propio derecho y candidata a Ministra de la Suprema Corte de Justicia de la Nación."/>
    <n v="0"/>
    <n v="1"/>
    <n v="0"/>
    <n v="0"/>
    <n v="1"/>
    <m/>
    <m/>
    <m/>
    <s v="Luis Rubén Maldonado"/>
    <n v="0"/>
    <n v="1"/>
    <n v="0"/>
    <n v="0"/>
    <m/>
    <m/>
    <m/>
    <m/>
    <m/>
    <m/>
    <m/>
    <m/>
    <m/>
    <n v="1"/>
    <m/>
    <m/>
    <m/>
    <s v="La denunciante refierepublicaciones  de diversas fotografías de índole privada."/>
    <x v="3"/>
    <s v="No "/>
    <s v="."/>
    <s v="Si "/>
    <m/>
    <n v="1"/>
    <s v="ACQyD"/>
    <m/>
    <s v="ACQyD-INE-18/2025"/>
    <s v="PRIMERO. Se declara improcedente la adopción de la medida cautelar solicitada, en términos de los argumentos esgrimidos en el considerando QUINTO del presente acuerdo."/>
    <s v="Improcedente "/>
    <m/>
    <d v="2025-04-07T00:00:00"/>
    <s v="Novena Sesión Extraordinaria Urgente"/>
    <s v="https://repositoriodocumental.ine.mx/xmlui/handle/123456789/182256"/>
    <m/>
    <m/>
    <m/>
    <m/>
    <m/>
    <m/>
    <m/>
    <m/>
    <m/>
    <m/>
    <m/>
    <n v="-45751"/>
    <m/>
    <m/>
    <m/>
    <m/>
    <m/>
    <m/>
    <s v="Si "/>
    <m/>
  </r>
  <r>
    <d v="2025-06-21T00:00:00"/>
    <m/>
    <n v="13"/>
    <s v="4 de abril de 2025"/>
    <d v="2025-04-04T00:00:00"/>
    <n v="0"/>
    <n v="0"/>
    <n v="0"/>
    <n v="1"/>
    <n v="1"/>
    <n v="1"/>
    <s v="PES"/>
    <s v="Principal "/>
    <s v="."/>
    <s v="PEF "/>
    <m/>
    <n v="11297"/>
    <s v="UT/SCG/PE/PEF/JAE/JD05/COAH/22/2025"/>
    <x v="0"/>
    <s v="PES "/>
    <s v="Jaime Napoleón Báez García"/>
    <n v="78"/>
    <m/>
    <s v="Jesús Alvarado Espinosa, candidato a Magistrado del Tribunal Colegiado de Circuito. "/>
    <n v="0"/>
    <n v="1"/>
    <n v="0"/>
    <n v="0"/>
    <m/>
    <m/>
    <m/>
    <m/>
    <s v="Javier Nánez Pro, Candidato a Magistrado del Poder Legislativo a la Sala Monterrey del TEPJF. _x000a_Quienes resulten responsables. "/>
    <n v="0"/>
    <n v="1"/>
    <n v="0"/>
    <n v="0"/>
    <m/>
    <m/>
    <m/>
    <n v="1"/>
    <m/>
    <m/>
    <m/>
    <m/>
    <m/>
    <m/>
    <m/>
    <m/>
    <m/>
    <s v="Javier Nánez Pro, Candidato a Magistrado del Poder Legislativo a la Sala Monterrey del TEPJF  a comenzado su campaña electoral apropiándose de elementos como diseño, colores y frases relacionadas con el gobierno federal de MORENA, pues el candidato del poder legislativo intenta vincularse con el partido en el gobierno para generar una simpatía electoral que se encuentra prohibida."/>
    <x v="5"/>
    <s v="No "/>
    <s v="."/>
    <s v="Si "/>
    <m/>
    <n v="1"/>
    <s v="UTCE"/>
    <s v="Desechada"/>
    <m/>
    <m/>
    <m/>
    <m/>
    <m/>
    <m/>
    <m/>
    <m/>
    <m/>
    <m/>
    <m/>
    <m/>
    <m/>
    <m/>
    <m/>
    <m/>
    <s v="Si "/>
    <d v="2025-04-05T00:00:00"/>
    <n v="1"/>
    <m/>
    <m/>
    <m/>
    <m/>
    <m/>
    <m/>
    <m/>
    <m/>
  </r>
  <r>
    <d v="2025-06-21T00:00:00"/>
    <m/>
    <n v="14"/>
    <s v="4 de abril de 2025"/>
    <d v="2025-04-04T00:00:00"/>
    <n v="0"/>
    <n v="0"/>
    <n v="0"/>
    <n v="1"/>
    <n v="1"/>
    <n v="1"/>
    <s v="PES"/>
    <s v="Principal "/>
    <s v="."/>
    <s v="PEF "/>
    <m/>
    <n v="11298"/>
    <s v="UT/SCG/PE/PEF/APG/JD12/CM/23/2025"/>
    <x v="1"/>
    <s v="PES "/>
    <s v="Antonio Cruz Serrano"/>
    <n v="78"/>
    <m/>
    <s v="Alberto Pérez Gálvez"/>
    <n v="0"/>
    <n v="1"/>
    <n v="0"/>
    <n v="0"/>
    <m/>
    <m/>
    <m/>
    <m/>
    <s v="Yasmin Esquivel Mosa, Candidata a Ministra de la SCJN. "/>
    <n v="0"/>
    <n v="0"/>
    <n v="1"/>
    <n v="0"/>
    <n v="1"/>
    <m/>
    <m/>
    <m/>
    <m/>
    <m/>
    <m/>
    <m/>
    <m/>
    <m/>
    <m/>
    <m/>
    <m/>
    <s v="El 30 de marzo de 2025 a las 10:00 am dentro del auditorio del Tecnológico de Estudios Superiores de Ecatepec (TESE) se llevo a cabo el evento denominado &quot;Diálogos por la transformación de la justicia en México,&quot; al que asistió Yasmin Esquivel Mosa, Candidata a Ministra de la SCJN, contraviniendo las reglas de imparcialidad y equidad en la contienda electoral. "/>
    <x v="6"/>
    <s v="No "/>
    <s v="."/>
    <s v="Si "/>
    <m/>
    <n v="1"/>
    <s v="ACQyD"/>
    <m/>
    <s v="ACQyD-INE-23/2025"/>
    <s v="PRIMERO. Es improcedente la adopción de medidas cautelares solicitadas por la parte denunciante, respecto a los hechos analizados en el apartado A, numerales I, II y III, del considerando CUARTO, conforme a los argumentos ahí señalados._x000a__x000a_SEGUNDO. Es improcedente la adopción de medidas cautelares solicitadas por la parte denunciante, en su vertiente de tutela preventiva, en los términos de los argumentos esgrimidos en el apartado B, del considerando CUARTO, del presente Acuerdo."/>
    <s v="Improcedente "/>
    <s v="Improcedente "/>
    <d v="2025-04-13T00:00:00"/>
    <s v="Doceava sesión extraordinaria urgente"/>
    <s v="https://repositoriodocumental.ine.mx/xmlui/handle/123456789/182351"/>
    <m/>
    <m/>
    <m/>
    <m/>
    <m/>
    <m/>
    <m/>
    <m/>
    <m/>
    <m/>
    <m/>
    <n v="-45751"/>
    <m/>
    <m/>
    <m/>
    <m/>
    <m/>
    <m/>
    <s v="Si "/>
    <d v="2025-05-29T00:00:00"/>
  </r>
  <r>
    <d v="2025-06-21T00:00:00"/>
    <m/>
    <n v="15"/>
    <s v="4 de abril de 2025"/>
    <d v="2025-04-04T00:00:00"/>
    <n v="0"/>
    <n v="0"/>
    <n v="0"/>
    <n v="1"/>
    <n v="1"/>
    <n v="1"/>
    <s v="PES"/>
    <s v="Principal "/>
    <s v="."/>
    <s v="PEF "/>
    <m/>
    <n v="11299"/>
    <s v="UT/SCG/PE/PEF/APG/JD12/CM/24/2025"/>
    <x v="1"/>
    <s v="PES "/>
    <s v="Alejandra Díaz García"/>
    <n v="78"/>
    <m/>
    <s v="Alberto Pérez Gálvez"/>
    <n v="0"/>
    <n v="1"/>
    <n v="0"/>
    <n v="0"/>
    <m/>
    <m/>
    <m/>
    <m/>
    <s v="Ministra Loreta Ortiz Alfh, candidata a Ministra de la SCJN,_x000a_Ricardo Laguna Domínguez, candidato a Magistrado de Circuito en Materia Administrativa del Primer Circuito, _x000a_Jessica Velázquez Torres, candidata a Jueza de Distrito en Materia administrativa en la CDMX, _x000a_Diputado Víctor Hugo Romo Guerra del Congreso de la CDMX. "/>
    <n v="0"/>
    <n v="0"/>
    <n v="1"/>
    <n v="0"/>
    <n v="1"/>
    <m/>
    <m/>
    <m/>
    <m/>
    <m/>
    <m/>
    <m/>
    <m/>
    <m/>
    <m/>
    <m/>
    <m/>
    <s v="El 30 de marzo de 2025 a las 10:00 am dentro del Sindicato Mexicano de Electricistas (SME) se llevo a cabo el evento denominado &quot;Foro informativo sobre la elección de cargos del Poder Judicial&quot; al que asistió Loreta Ortiz Alfh, Candidata a Ministra de la SCJN, contraviniendo las reglas de imparcialidad y equidad en la contienda electoral. "/>
    <x v="6"/>
    <s v="No "/>
    <s v="."/>
    <s v="Si "/>
    <m/>
    <n v="1"/>
    <s v="ACQyD"/>
    <m/>
    <s v="ACQyD-INE-24/2025"/>
    <s v="PRIMERO. Es procedente la adopción de medidas cautelares solicitadas, respecto del retiro de las publicaciones en donde se difundió el evento denominado “Foro Informativo sobre la elección de cargos del Poder Judicial” en términos de los argumentos esgrimidos en el inciso A., numeral I., del considerando CUARTO, del presente Acuerdo. En consecuencia, se ordena al Sindicato Mexicano de Electricistas y a la ministra de la Suprema Corte de Justicia de la Nación y candidata a dicho cargo Loretta Ortiz Ahlf que, en un plazo no mayor a seis horas, a partir de la notificación del presente acuerdo, procedan a la eliminación de las siguientes publicaciones, así como de cualquier otra plataforma electrónica o impresa en que se haya difundido dicho contenido, bajo su dominio, control o administración, debiendo informar de su cumplimiento, dentro de las doce horas siguientes a que eso ocurra. _x000a__x000a_Ministra Loretta Ortiz Ahlf _x000a_•_x0009_https://x.com/lorettaortiza/status/1906385649261031803/photo/1 _x000a__x000a_Sindicato Mexicano de Electricistas (SME)_x000a_•_x0009_https://www.youtube.com/watch?v=VlLhMIDMh2w_x000a_•_x0009_https://www.radiosme.org/ _x000a__x000a_SEGUNDO. Es improcedente la adopción de medidas cautelares solicitadas por la parte denunciante, respecto a los hechos analizados en el inciso A, numerales II y III, del considerando CUARTO, conforme a los argumentos ahí señalados._x000a__x000a_TERCERO. Es improcedente la adopción de medidas cautelares solicitadas por la parte denunciante en los términos de los argumentos esgrimidos en el inciso B, del considerando CUARTO, del presente Acuerdo._x000a__x000a_CUAR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_x000a_"/>
    <s v="Procedentes e improcedentes"/>
    <s v="Improcedente "/>
    <d v="2025-04-13T00:00:00"/>
    <s v="Doceava sesión extraordinaria urgente"/>
    <s v="https://repositoriodocumental.ine.mx/xmlui/handle/123456789/182350"/>
    <m/>
    <m/>
    <m/>
    <m/>
    <m/>
    <m/>
    <m/>
    <m/>
    <m/>
    <m/>
    <m/>
    <n v="-45751"/>
    <m/>
    <m/>
    <m/>
    <m/>
    <m/>
    <m/>
    <s v="Si "/>
    <d v="2025-06-10T00:00:00"/>
  </r>
  <r>
    <d v="2025-06-21T00:00:00"/>
    <m/>
    <n v="16"/>
    <s v="4 de abril de 2025"/>
    <d v="2025-04-04T00:00:00"/>
    <n v="0"/>
    <n v="0"/>
    <n v="0"/>
    <n v="1"/>
    <n v="1"/>
    <n v="1"/>
    <s v="PES"/>
    <s v="Principal "/>
    <s v="."/>
    <s v="PEF "/>
    <m/>
    <n v="11301"/>
    <s v="UT/SCG/PE/PEF/DALS/CG/25/2025"/>
    <x v="0"/>
    <s v="PES "/>
    <s v="Jhonathan René Durand Salas"/>
    <n v="78"/>
    <m/>
    <s v="Diego Alberto López Salazar"/>
    <n v="0"/>
    <n v="1"/>
    <n v="0"/>
    <n v="0"/>
    <m/>
    <m/>
    <m/>
    <m/>
    <s v="María Estela Ríos González, registrada como candidata a Ministra de la Suprema Corte de Justicia de la Nación"/>
    <n v="0"/>
    <n v="1"/>
    <n v="0"/>
    <n v="0"/>
    <n v="1"/>
    <m/>
    <m/>
    <m/>
    <m/>
    <m/>
    <m/>
    <m/>
    <m/>
    <m/>
    <m/>
    <m/>
    <m/>
    <s v="El día 31 de marzo de 2025, en sus cuentas verificadas de Instagram, Facebook y TikTok, la candidata difundió un video propagandístico como parte de su campaña para integrar la SCJN. _x000a_En dicho video se escucha la voz del ex presidente Andrés Manuel López Obrador, quien expresa: &quot;Pero además ya ha trabajado con NOSOTROS desde hace un poco más de 20 años&quot; _x000a_Se presentan fotografías de la candidata junto al expresidente, y el video concluye con la diapositiva: &quot;¡La Abogada del Presidente AMLO, tu ministral&quot; &quot;Vota por el 26 en tu boleta este primero de junio&quot;&quot;"/>
    <x v="7"/>
    <s v="No "/>
    <s v="."/>
    <s v="Si "/>
    <m/>
    <n v="1"/>
    <s v="UTCE"/>
    <s v="Desechada"/>
    <m/>
    <m/>
    <m/>
    <m/>
    <m/>
    <m/>
    <m/>
    <m/>
    <m/>
    <m/>
    <m/>
    <m/>
    <m/>
    <m/>
    <m/>
    <m/>
    <s v="Si "/>
    <d v="2025-04-09T00:00:00"/>
    <n v="5"/>
    <m/>
    <m/>
    <m/>
    <m/>
    <m/>
    <m/>
    <m/>
    <m/>
  </r>
  <r>
    <d v="2025-06-21T00:00:00"/>
    <m/>
    <n v="17"/>
    <d v="2025-04-04T00:00:00"/>
    <d v="2025-04-04T00:00:00"/>
    <n v="0"/>
    <n v="0"/>
    <n v="0"/>
    <n v="1"/>
    <n v="1"/>
    <n v="1"/>
    <s v="VPG "/>
    <s v="Principal "/>
    <s v="."/>
    <s v="PEF "/>
    <m/>
    <n v="11302"/>
    <s v="UT/SCG/PEVPG/PEF/CARR/JL/OAX/5/2025"/>
    <x v="2"/>
    <s v="PRCE y VPG "/>
    <s v="Jose Oscar Guzman García "/>
    <n v="78"/>
    <m/>
    <s v="Cristina Aurora Rivera Ramos, candidata a Magistrada en Materia Civil y Administrativa del Décimo Tercer Circuito, con sede en el Estado de Oaxaca"/>
    <n v="0"/>
    <n v="1"/>
    <n v="0"/>
    <n v="0"/>
    <m/>
    <m/>
    <n v="1"/>
    <m/>
    <s v="Quien resulte responsable"/>
    <n v="0"/>
    <n v="0"/>
    <n v="0"/>
    <n v="1"/>
    <m/>
    <m/>
    <m/>
    <m/>
    <m/>
    <m/>
    <m/>
    <m/>
    <m/>
    <m/>
    <m/>
    <m/>
    <n v="1"/>
    <s v="La denunciante refiere  la presunta comisión de actos que podrían constituir violencia política en razón de género por la colocación de un espectacular con su imagen."/>
    <x v="3"/>
    <s v="No "/>
    <s v="."/>
    <s v="Si "/>
    <m/>
    <n v="1"/>
    <s v="ACQyD"/>
    <m/>
    <s v="ACQyD-INE-20/2025"/>
    <s v="PRIMERO. Se declara improcedente la adopción de la medida cautelar solicitada, en términos de los argumentos esgrimidos en el considerando QUINTO del presente acuerdo."/>
    <s v="Improcedente "/>
    <m/>
    <d v="2025-04-10T00:00:00"/>
    <m/>
    <s v="https://repositoriodocumental.ine.mx/xmlui/handle/123456789/182285"/>
    <m/>
    <m/>
    <m/>
    <m/>
    <m/>
    <m/>
    <m/>
    <m/>
    <m/>
    <m/>
    <m/>
    <n v="-45751"/>
    <m/>
    <m/>
    <m/>
    <m/>
    <m/>
    <m/>
    <m/>
    <m/>
  </r>
  <r>
    <d v="2025-06-21T00:00:00"/>
    <m/>
    <n v="18"/>
    <s v="4 de abril de 2025"/>
    <d v="2025-04-04T00:00:00"/>
    <n v="0"/>
    <n v="0"/>
    <n v="0"/>
    <n v="1"/>
    <n v="1"/>
    <n v="1"/>
    <s v="PES"/>
    <s v="Principal "/>
    <s v="."/>
    <s v="PEF "/>
    <m/>
    <n v="11303"/>
    <s v="UT/SCG/PE/PEF/GVT/CG/26/2025"/>
    <x v="1"/>
    <s v="PES "/>
    <s v="Yesenia Flores Arenas"/>
    <n v="78"/>
    <m/>
    <s v="Gonzalo Vilchis Torres "/>
    <n v="0"/>
    <n v="1"/>
    <n v="0"/>
    <n v="0"/>
    <m/>
    <m/>
    <m/>
    <m/>
    <s v="Guillermo Arroyo Cruz, presidente del Tribunal de Justicia Administrativa del Estado de Morelos."/>
    <n v="0"/>
    <n v="0"/>
    <n v="1"/>
    <n v="0"/>
    <m/>
    <m/>
    <m/>
    <m/>
    <m/>
    <m/>
    <m/>
    <m/>
    <n v="1"/>
    <m/>
    <m/>
    <m/>
    <m/>
    <s v="En el perfil público del denunciado, durante el horario laboral, se observaron manifestaciones a favor de dos candidatas. Estas expresiones incluyeron la difusión de publicaciones proselitistas mediante su página personal, la cual cuenta con aproximadamente 5,000 seguidores._x000a_El funcionario público denunciado vulnera los principios lectorales al incidir en la elección del Tribunal de Disciplina posicionándose como funcionario conocido a nivel nacional dado su carácter representante del Tribunal de Justicia Administrativa, posicionando en horario laboral en el mismo perfil de la red social en el que difunde actividades laborales su favoritismo por la candidata Fany Lorena Jiménez Aguirre, candidata a integrar al Tribunal de Disciplina Judicial."/>
    <x v="4"/>
    <s v="No "/>
    <s v="."/>
    <s v="Si "/>
    <m/>
    <n v="1"/>
    <s v="ACQyD"/>
    <m/>
    <s v="ACQyD-INE-21/2025"/>
    <s v="PRIMERO. Es improcedente la adopción de medidas cautelares, de conformidad con los argumentos esgrimidos en el considerando CUARTO, numeral III, del presente Acuerdo. _x000a__x000a_SEGUNDO. Es improcedente la adopción de medidas cautelares, en su vertiente de tutela preventiva, de conformidad con los argumentos esgrimidos en el considerando CUARTO, numeral IV, del presente Acuerdo. _x000a__x000a_TERCERO. Se hace un exhorto a Guillermo Arroyo Cruz, magistrado presidente del Tribunal de Justicia Administrativa del estado de Morelos, a ajustar sus actos y conductas, en todo momento, a los principios de imparcialidad y neutralidad a los que constitucionalmente está obligado, a fin de no afectar la equidad en la contienda electoral en el marco del proceso extraordinario para la elección de integrantes del Poder Judicial de la Federación, en términos de los argumentos esgrimidos en la parte final del considerando CUARTO, numeral VI, de la presente resolución."/>
    <s v="Improcedente "/>
    <s v="Improcedente "/>
    <d v="2025-04-10T00:00:00"/>
    <s v="Décima Sesión extraordinaria urgente"/>
    <s v="https://repositoriodocumental.ine.mx/xmlui/handle/123456789/182286"/>
    <m/>
    <m/>
    <m/>
    <m/>
    <m/>
    <m/>
    <m/>
    <m/>
    <m/>
    <m/>
    <m/>
    <n v="-45751"/>
    <m/>
    <m/>
    <m/>
    <m/>
    <m/>
    <m/>
    <s v="Si "/>
    <d v="2025-05-08T00:00:00"/>
  </r>
  <r>
    <d v="2025-06-21T00:00:00"/>
    <m/>
    <n v="19"/>
    <s v="7 de abril de 2025"/>
    <d v="2025-04-07T00:00:00"/>
    <n v="0"/>
    <n v="0"/>
    <n v="0"/>
    <n v="1"/>
    <n v="1"/>
    <n v="1"/>
    <s v="PES"/>
    <s v="Principal "/>
    <s v="."/>
    <s v="PEF "/>
    <m/>
    <n v="11305"/>
    <s v="UT/SCG/PE/PEF/DATOPROTEGIDO/JD12/CM/27/2025"/>
    <x v="0"/>
    <s v="PES "/>
    <s v="Arturo García Mota "/>
    <n v="75"/>
    <m/>
    <s v="[DATO PROTEGIDO]"/>
    <n v="0"/>
    <n v="1"/>
    <n v="0"/>
    <n v="0"/>
    <m/>
    <m/>
    <m/>
    <m/>
    <s v="María Guadalupe Vázquez Orozco, Secretaria General de acuerdos en la SRE Monterrey, candidata para Magistrada de la SRE Monterrey. "/>
    <n v="0"/>
    <n v="0"/>
    <n v="1"/>
    <n v="0"/>
    <m/>
    <m/>
    <m/>
    <n v="1"/>
    <m/>
    <m/>
    <m/>
    <m/>
    <m/>
    <m/>
    <m/>
    <m/>
    <m/>
    <s v="El denunciante, al navegar por diversas redes sociales, observó la difusión de múltiples publicaciones que, presuntamente, constituyen actos de proselitismo electoral. Dichas publicaciones habrían sido realizadas durante el horario laboral por María Guadalupe Vázquez Orozco, quien actualmente se postula como candidata a Magistrada de la Sala Regional Especializada de Monterrey."/>
    <x v="4"/>
    <s v="Si "/>
    <s v="[DATO PROTEGIDO] _x000a_Jesús Iván Santander Vélez "/>
    <s v="No "/>
    <m/>
    <n v="0"/>
    <m/>
    <m/>
    <m/>
    <m/>
    <m/>
    <m/>
    <m/>
    <m/>
    <m/>
    <m/>
    <m/>
    <m/>
    <m/>
    <m/>
    <m/>
    <m/>
    <m/>
    <m/>
    <s v="Si "/>
    <d v="2025-04-18T00:00:00"/>
    <n v="11"/>
    <m/>
    <m/>
    <m/>
    <m/>
    <m/>
    <m/>
    <m/>
    <m/>
  </r>
  <r>
    <d v="2025-06-21T00:00:00"/>
    <m/>
    <n v="20"/>
    <s v="7 de abril de 2025"/>
    <d v="2025-04-07T00:00:00"/>
    <n v="0"/>
    <n v="0"/>
    <n v="0"/>
    <n v="1"/>
    <n v="1"/>
    <n v="1"/>
    <s v="PES"/>
    <s v="Principal "/>
    <s v="."/>
    <s v="PEF "/>
    <m/>
    <n v="11306"/>
    <s v="UT/SCG/PE/PEF/DATOPROTEGIDO/JD12/CM/28/2025"/>
    <x v="0"/>
    <s v="PES "/>
    <s v="Mario Garzón Juárez"/>
    <n v="75"/>
    <m/>
    <s v="[DATO PROTEGIDO]"/>
    <n v="0"/>
    <n v="1"/>
    <n v="0"/>
    <n v="0"/>
    <m/>
    <m/>
    <m/>
    <m/>
    <s v="Claudia Valle Aguilasocho, Magistrada de la SRE Monterrey, Candidata para Sala Superior. "/>
    <n v="0"/>
    <n v="0"/>
    <n v="1"/>
    <n v="0"/>
    <m/>
    <n v="1"/>
    <m/>
    <m/>
    <m/>
    <m/>
    <m/>
    <m/>
    <m/>
    <m/>
    <m/>
    <m/>
    <m/>
    <s v="El denunciante, al navegar por diversas redes sociales, advirtió la difusión de múltiples publicaciones en las que se observa la realización de actos de proselitismo electoral. Estas publicaciones habrían sido difundidas durante el horario laboral por la Magistrada Claudia Valle Aguilasocho, quien actualmente se desempeña en la Sala Regional Especializada de Monterrey y es aspirante a integrar la Sala Superior del Tribunal Electoral del Poder Judicial de la Federación (TEPJF)."/>
    <x v="4"/>
    <s v="Si "/>
    <s v="[DATO PROTEGIDO] _x000a_Jesús Iván Santander Vélez "/>
    <s v="No "/>
    <m/>
    <n v="0"/>
    <m/>
    <m/>
    <m/>
    <m/>
    <m/>
    <m/>
    <m/>
    <m/>
    <m/>
    <m/>
    <m/>
    <m/>
    <m/>
    <m/>
    <m/>
    <m/>
    <m/>
    <m/>
    <s v="Si "/>
    <d v="2025-04-22T00:00:00"/>
    <n v="15"/>
    <s v="Si "/>
    <s v="SUP-REP-102/2025"/>
    <d v="2025-05-14T00:00:00"/>
    <s v="Confirma "/>
    <s v="No disponible"/>
    <m/>
    <m/>
    <m/>
  </r>
  <r>
    <d v="2025-06-21T00:00:00"/>
    <m/>
    <n v="21"/>
    <d v="2025-04-07T00:00:00"/>
    <d v="2025-04-07T00:00:00"/>
    <n v="0"/>
    <n v="0"/>
    <n v="0"/>
    <n v="1"/>
    <n v="1"/>
    <n v="1"/>
    <s v="VPG "/>
    <s v="Principal "/>
    <s v="."/>
    <s v="PEF "/>
    <m/>
    <n v="11308"/>
    <s v="UT/SCG/PEVPG/PEF/BEAR/JL/AGS/6/2025"/>
    <x v="0"/>
    <s v="PRCE y VPG "/>
    <s v="Dania Estefania Valencia Valenzuela"/>
    <n v="75"/>
    <m/>
    <s v="Beatriz Eugenia Álvarez Rodríguez, candidata al cargo de magistrada."/>
    <n v="0"/>
    <n v="1"/>
    <n v="0"/>
    <n v="0"/>
    <m/>
    <m/>
    <n v="1"/>
    <m/>
    <s v=" José Luis Morales Peña, director de radio universal en Aguascalientes, y conductor del programa de radio &quot;La mexicana&quot; "/>
    <n v="0"/>
    <n v="1"/>
    <n v="0"/>
    <n v="0"/>
    <m/>
    <m/>
    <m/>
    <m/>
    <m/>
    <m/>
    <n v="1"/>
    <m/>
    <m/>
    <m/>
    <m/>
    <m/>
    <m/>
    <s v="La denunciante refiere la presunta comisión actos constitutivos de VPMRG, cometidos en su contra, derivado de señalamientos realizados en su contra en un programa de radio. "/>
    <x v="3"/>
    <s v="No "/>
    <s v="."/>
    <s v="Si "/>
    <m/>
    <n v="1"/>
    <s v="UTCE"/>
    <s v="Desechada"/>
    <m/>
    <m/>
    <m/>
    <m/>
    <m/>
    <m/>
    <m/>
    <m/>
    <m/>
    <m/>
    <m/>
    <m/>
    <m/>
    <m/>
    <m/>
    <m/>
    <s v="Si "/>
    <d v="2025-04-15T00:00:00"/>
    <n v="8"/>
    <s v="Si "/>
    <s v="SUP-REP-84/2025"/>
    <s v="30/04/2025"/>
    <s v="Confirma "/>
    <s v="No disponible"/>
    <m/>
    <m/>
    <m/>
  </r>
  <r>
    <d v="2025-06-21T00:00:00"/>
    <m/>
    <n v="22"/>
    <d v="2025-04-10T00:00:00"/>
    <d v="2025-04-10T00:00:00"/>
    <n v="0"/>
    <n v="0"/>
    <n v="0"/>
    <n v="1"/>
    <n v="1"/>
    <n v="1"/>
    <s v="VPG "/>
    <s v="Principal "/>
    <s v="."/>
    <s v="PEF "/>
    <m/>
    <n v="11329"/>
    <s v="UT/SCG/PEVPG/PEF/JMAB/JD08/OAX/7/2025"/>
    <x v="0"/>
    <s v="PRCE y VPG "/>
    <s v="Ángelo Fernando Cerda Ponce"/>
    <n v="72"/>
    <m/>
    <s v="Jessica Maribel Arango Bravo, candidata al cargo de jueza de distrito en materia mercantil. "/>
    <n v="0"/>
    <n v="1"/>
    <n v="0"/>
    <n v="0"/>
    <m/>
    <m/>
    <m/>
    <n v="1"/>
    <s v="Quien resulte responsable."/>
    <n v="0"/>
    <n v="0"/>
    <n v="0"/>
    <n v="1"/>
    <m/>
    <m/>
    <m/>
    <m/>
    <m/>
    <m/>
    <m/>
    <m/>
    <m/>
    <m/>
    <m/>
    <m/>
    <n v="1"/>
    <s v="La denunciante refiere publicaciones en diversos perfiles de la red social Facebook, en las que presuntamente se denosta a la quejosa al hacer acusaciones falsas y difamatorias, lo que presumiblemente es constitutivo de violencia política contra las mujeres en razón de género."/>
    <x v="3"/>
    <s v="No "/>
    <s v="."/>
    <s v="Si "/>
    <m/>
    <n v="1"/>
    <s v="UTCE"/>
    <s v="Desechada"/>
    <m/>
    <m/>
    <m/>
    <m/>
    <m/>
    <m/>
    <m/>
    <m/>
    <m/>
    <m/>
    <m/>
    <m/>
    <m/>
    <m/>
    <m/>
    <m/>
    <s v="Si "/>
    <d v="2025-04-15T00:00:00"/>
    <n v="5"/>
    <m/>
    <m/>
    <m/>
    <m/>
    <m/>
    <m/>
    <m/>
    <m/>
  </r>
  <r>
    <d v="2025-06-21T00:00:00"/>
    <m/>
    <n v="23"/>
    <d v="2025-04-10T00:00:00"/>
    <d v="2025-04-10T00:00:00"/>
    <n v="0"/>
    <n v="0"/>
    <n v="0"/>
    <n v="1"/>
    <n v="1"/>
    <n v="1"/>
    <s v="VPG "/>
    <s v="Principal "/>
    <s v="."/>
    <s v="PEF "/>
    <m/>
    <n v="11330"/>
    <s v="UT/SCG/PEVPG/PEF/ABG/JL/MICH/8/2025"/>
    <x v="1"/>
    <s v="PRCE y VPG "/>
    <s v="Maribel Becerril Velázquez"/>
    <n v="72"/>
    <m/>
    <s v="Alicia Becerra Gómez y Ana Luisa Gómez Ibarra, candidatas a Juezas de Distrito mixto en el Estado de Michoacán. "/>
    <n v="0"/>
    <n v="1"/>
    <n v="0"/>
    <n v="0"/>
    <m/>
    <m/>
    <m/>
    <n v="1"/>
    <s v="Sergio Santamaría Chamú, Juez primero de Distrito en el Estado de Michoacán "/>
    <n v="0"/>
    <n v="0"/>
    <n v="1"/>
    <n v="0"/>
    <m/>
    <m/>
    <m/>
    <m/>
    <m/>
    <n v="1"/>
    <m/>
    <m/>
    <m/>
    <m/>
    <m/>
    <m/>
    <m/>
    <s v="El hecho de que desde que el denunciado tuvo conocimiento de las candidaturas de las denunciantes ha realizado una serie de conductas que a juicio de las mismas son presuntamente constitutivas de violencia política contra las mujeres en razón de género."/>
    <x v="3"/>
    <s v="No "/>
    <s v="."/>
    <s v="No "/>
    <m/>
    <n v="0"/>
    <m/>
    <m/>
    <m/>
    <m/>
    <m/>
    <m/>
    <m/>
    <m/>
    <m/>
    <m/>
    <m/>
    <m/>
    <m/>
    <m/>
    <m/>
    <m/>
    <m/>
    <m/>
    <m/>
    <m/>
    <n v="-45757"/>
    <m/>
    <m/>
    <m/>
    <m/>
    <m/>
    <m/>
    <m/>
    <m/>
  </r>
  <r>
    <d v="2025-06-21T00:00:00"/>
    <m/>
    <n v="24"/>
    <d v="2025-04-10T00:00:00"/>
    <d v="2025-04-10T00:00:00"/>
    <n v="0"/>
    <n v="0"/>
    <n v="0"/>
    <n v="1"/>
    <n v="1"/>
    <n v="1"/>
    <s v="VPG "/>
    <s v="Principal "/>
    <s v="."/>
    <s v="PEF "/>
    <m/>
    <n v="11331"/>
    <s v="UT/SCG/PEVPG/PEF/BRJ/JL/OAX/9/2025"/>
    <x v="0"/>
    <s v="PRCE y VPG "/>
    <s v="Zalma Elibeth Vicuña Cadena"/>
    <n v="72"/>
    <m/>
    <s v="Berenice Ramírez Jiménez, candidata a Magistrada de _x000a_circuito en materia civil y administrativa"/>
    <n v="0"/>
    <n v="1"/>
    <n v="0"/>
    <n v="0"/>
    <m/>
    <m/>
    <n v="1"/>
    <m/>
    <s v="Quien resulte responsable"/>
    <n v="0"/>
    <n v="0"/>
    <n v="0"/>
    <n v="1"/>
    <m/>
    <m/>
    <m/>
    <m/>
    <m/>
    <m/>
    <m/>
    <m/>
    <m/>
    <m/>
    <m/>
    <m/>
    <n v="1"/>
    <s v="Queja presentada por Berenice Ramírez Jiménez en contra de las personas responsables de las publicaciones en diversas páginas en redes sociales donde sin pruebas le atribuyen la realización de delitos electorales y otros delitos diversos, presumiblemente constitutivas de violencia política contra las mujeres en razón de género."/>
    <x v="3"/>
    <s v="No "/>
    <s v="."/>
    <s v="Si "/>
    <m/>
    <n v="1"/>
    <s v="UTCE"/>
    <s v="Desechada"/>
    <m/>
    <m/>
    <m/>
    <m/>
    <m/>
    <m/>
    <m/>
    <m/>
    <m/>
    <m/>
    <m/>
    <m/>
    <m/>
    <m/>
    <m/>
    <m/>
    <s v="Si "/>
    <d v="2025-04-18T00:00:00"/>
    <n v="8"/>
    <m/>
    <m/>
    <m/>
    <m/>
    <m/>
    <m/>
    <m/>
    <m/>
  </r>
  <r>
    <d v="2025-06-21T00:00:00"/>
    <m/>
    <n v="25"/>
    <s v="14 de abril de 2025"/>
    <d v="2025-04-14T00:00:00"/>
    <n v="0"/>
    <n v="0"/>
    <n v="0"/>
    <n v="1"/>
    <n v="1"/>
    <n v="1"/>
    <s v="PES"/>
    <s v="Principal "/>
    <s v="."/>
    <s v="PEF "/>
    <m/>
    <n v="11334"/>
    <s v="UT/SCG/PE/PEF/DATOPROTEGIDO/JL/NL/29/2025"/>
    <x v="0"/>
    <s v="PES "/>
    <s v="Antonio Cruz Serrano"/>
    <n v="68"/>
    <m/>
    <s v="[DATO PROTEGIDO]"/>
    <n v="0"/>
    <n v="1"/>
    <n v="0"/>
    <n v="0"/>
    <m/>
    <m/>
    <m/>
    <m/>
    <s v="Eusebia González González, Persona candidata a Magistrada de Sala Regional del Tribunal Electoral del Poder Judicial de la Federación"/>
    <n v="0"/>
    <n v="0"/>
    <n v="1"/>
    <n v="0"/>
    <m/>
    <m/>
    <m/>
    <n v="1"/>
    <m/>
    <m/>
    <m/>
    <m/>
    <m/>
    <m/>
    <m/>
    <m/>
    <m/>
    <s v="Con fecha 7 de abril de 2025, el denunciante tuvo conocimiento, a través de la navegación en diversas redes sociales, de una publicación en la que se observa la posible realización de actos de proselitismo electoral por parte de Eusebia González González, candidata a Magistrada de Sala Regional del Tribunal Electoral del Poder Judicial de la Federación. En dicha publicación se advierte el uso indebido de recursos públicos con fines de promoción personalizada, lo cual podría constituir una infracción a la normativa electoral vigente."/>
    <x v="4"/>
    <s v="Si "/>
    <s v="[DATO PROTEGIDO]_x000a_Cornelio Chávez Morales"/>
    <s v="No "/>
    <m/>
    <n v="0"/>
    <m/>
    <m/>
    <m/>
    <m/>
    <m/>
    <m/>
    <m/>
    <m/>
    <m/>
    <m/>
    <m/>
    <m/>
    <m/>
    <m/>
    <m/>
    <m/>
    <m/>
    <m/>
    <s v="Si "/>
    <d v="2025-04-15T00:00:00"/>
    <n v="1"/>
    <m/>
    <m/>
    <m/>
    <m/>
    <m/>
    <m/>
    <m/>
    <m/>
  </r>
  <r>
    <d v="2025-06-21T00:00:00"/>
    <m/>
    <n v="26"/>
    <s v="14 de abril de 2025"/>
    <d v="2025-04-14T00:00:00"/>
    <n v="0"/>
    <n v="0"/>
    <n v="0"/>
    <n v="1"/>
    <n v="1"/>
    <n v="1"/>
    <s v="PES"/>
    <s v="Principal "/>
    <s v="."/>
    <s v="PEF "/>
    <m/>
    <n v="11335"/>
    <s v="UT/SCG/PE/PEF/DATOPROTEGIDO/JL/NL/30/2025"/>
    <x v="0"/>
    <s v="PES "/>
    <s v="Alejandra Díaz García"/>
    <n v="68"/>
    <m/>
    <s v="[DATO PROTEGIDO]"/>
    <n v="0"/>
    <n v="1"/>
    <n v="0"/>
    <n v="0"/>
    <m/>
    <m/>
    <m/>
    <m/>
    <s v="Alfonso Roiz Elizondo, Candidato a Magistrado de Sala Regional del Tribunal Electoral del Poder Judicial de la Federación"/>
    <n v="0"/>
    <n v="0"/>
    <n v="1"/>
    <n v="0"/>
    <m/>
    <m/>
    <m/>
    <n v="1"/>
    <m/>
    <m/>
    <m/>
    <m/>
    <m/>
    <m/>
    <m/>
    <m/>
    <m/>
    <s v="Aproximadamente a las 13:00 horas del día 11 de abril de 2025, el denunciante, mientras navegaba por diversas redes sociales, advirtió la circulación de publicaciones difundidas por el denunciado a través de diversas plataformas digitales, principalmente de Instagram, con contenido de naturaleza electoral. Entre dicho material, destaca la imagen de una boleta electoral alterada que simula la papeleta oficial que será utilizada durante la próxima jornada electoral. Esta boleta aparece marcada con una preferencia explícita hacia la candidatura de Alfonso Roiz Elizondo, Candidato a Magistrado de Sala Regional del Tribunal Electoral del Poder Judicial de la Federación._x000a_Adicionalmente, en las publicaciones se emplean emblemas, colores institucionales y frases comúnmente asociadas con dependencias del Poder Judicial de la Federación, lo cual podría generar una percepción errónea entre la ciudadanía al sugerir un vínculo institucional inexistente. Esta representación puede inducir a confusión al electorado respecto a la imparcialidad e independencia de dicha institución frente al proceso electoral."/>
    <x v="4"/>
    <s v="Si "/>
    <s v="[DATO PROTEGIDO]_x000a_Cornelio Chávez Morales"/>
    <s v="No "/>
    <m/>
    <n v="0"/>
    <m/>
    <m/>
    <m/>
    <m/>
    <m/>
    <m/>
    <m/>
    <m/>
    <m/>
    <m/>
    <m/>
    <m/>
    <m/>
    <m/>
    <m/>
    <m/>
    <m/>
    <m/>
    <s v="Si "/>
    <d v="2025-04-15T00:00:00"/>
    <n v="1"/>
    <m/>
    <m/>
    <m/>
    <m/>
    <m/>
    <m/>
    <m/>
    <m/>
  </r>
  <r>
    <d v="2025-06-21T00:00:00"/>
    <m/>
    <n v="27"/>
    <s v="14 de abril de 2025"/>
    <d v="2025-04-14T00:00:00"/>
    <n v="0"/>
    <n v="0"/>
    <n v="0"/>
    <n v="1"/>
    <n v="1"/>
    <n v="1"/>
    <s v="PES"/>
    <s v="Principal "/>
    <s v="."/>
    <s v="PEF "/>
    <m/>
    <n v="11336"/>
    <s v="UT/SCG/PE/PEF/DATOPROTEGIDO/JL/NL/31/2025"/>
    <x v="0"/>
    <s v="PES "/>
    <s v=" Jhonathan René Durand Salas"/>
    <n v="68"/>
    <m/>
    <s v="[DATO PROTEGIDO]"/>
    <n v="0"/>
    <n v="1"/>
    <n v="0"/>
    <n v="0"/>
    <m/>
    <m/>
    <m/>
    <m/>
    <s v="Sergio Díaz Rendón, Candidato a Magistrado de Sala Regional del Tribunal Electoral del Poder Judicial de la Federación"/>
    <n v="0"/>
    <n v="0"/>
    <n v="1"/>
    <n v="0"/>
    <m/>
    <m/>
    <m/>
    <n v="1"/>
    <m/>
    <m/>
    <m/>
    <m/>
    <m/>
    <m/>
    <m/>
    <m/>
    <m/>
    <s v="Aproximadamente a las diez de la mañana del día 11 de abril de 2025, el denunciante, mientras navegaba por diversas redes sociales, identificó la difusión de publicaciones en las que se observó el uso no autorizado de material audiovisual perteneciente a televisoras haciendo una promoción indebida de la imagen de Sergio Díaz Rendón, Candidato a Magistrado de Sala Regional del Tribunal Electoral del Poder Judicial de la Federación con fines electorales, a través de la utilización de contenidos audiovisuales con derechos reservados. De manera destacada, se detectó el uso explícito del logotipo del Canal 5, propiedad de la empresa Televisa, lo que refuerza la sospecha de un uso indebido de material protegido."/>
    <x v="4"/>
    <s v="Si "/>
    <s v="[DATO PROTEGIDO]_x000a_Cornelio Chávez Morales"/>
    <s v="No "/>
    <m/>
    <n v="0"/>
    <m/>
    <m/>
    <m/>
    <m/>
    <m/>
    <m/>
    <m/>
    <m/>
    <m/>
    <m/>
    <m/>
    <m/>
    <m/>
    <m/>
    <m/>
    <m/>
    <m/>
    <m/>
    <s v="Si "/>
    <d v="2025-04-15T00:00:00"/>
    <n v="1"/>
    <m/>
    <m/>
    <m/>
    <m/>
    <m/>
    <m/>
    <m/>
    <m/>
  </r>
  <r>
    <d v="2025-06-21T00:00:00"/>
    <m/>
    <n v="28"/>
    <s v="14 de abril de 2025"/>
    <d v="2025-04-14T00:00:00"/>
    <n v="0"/>
    <n v="0"/>
    <n v="0"/>
    <n v="1"/>
    <n v="1"/>
    <n v="1"/>
    <s v="PES"/>
    <s v="Principal "/>
    <s v="."/>
    <s v="PEF "/>
    <m/>
    <n v="11337"/>
    <s v="UT/SCG/PE/PEF/DATOPROTEGIDO/JL/NL/32/2025"/>
    <x v="0"/>
    <s v="PES "/>
    <s v="Yesenia Flores Arenas"/>
    <n v="68"/>
    <m/>
    <s v="[DATO PROTEGIDO]"/>
    <n v="0"/>
    <n v="1"/>
    <n v="0"/>
    <n v="0"/>
    <m/>
    <m/>
    <m/>
    <m/>
    <s v="Ernesto Camacho Ochoa, Magistrado de la Sala Regional Monterrey y 4TV Guanajuato, Candidato a Magistrado de Sala Regional del Tribunal Electoral del Poder Judicial de la Federación"/>
    <n v="0"/>
    <n v="0"/>
    <n v="1"/>
    <n v="0"/>
    <m/>
    <m/>
    <m/>
    <n v="1"/>
    <m/>
    <m/>
    <m/>
    <m/>
    <m/>
    <m/>
    <m/>
    <m/>
    <m/>
    <s v="El día 7 de abril de 2025, aproximadamente a las 10:00 horas, el denunciante visualizo en diversas plataformas de redes sociales la difusión de publicaciones que, a su juicio, contienen actos de proselitismo electoral._x000a_Estas publicaciones habrían sido difundidas en días y horarios que coinciden con la jornada laboral alrededor de las 9:00 horas, lo que permite inferir que pudieron haberse realizado dentro del horario de trabajo del ciudadano Ernesto Camacho Ochoa, quien se desempeña como Magistrado de la Sala Regional Monterrey y, además, figura como candidato a Magistrado de Sala Regional del Tribunal Electoral del Poder Judicial de la Federación._x000a_A partir de estos elementos, el denunciante plantea la posible comisión de una infracción a las normas que rigen la imparcialidad, la neutralidad en el servicio público y el uso adecuado de recursos públicos durante el Proceso electoral en curso. "/>
    <x v="4"/>
    <s v="Si "/>
    <s v="[DATO PROTEGIDO]_x000a_Cornelio Chávez Morales"/>
    <s v="No "/>
    <m/>
    <n v="0"/>
    <m/>
    <m/>
    <m/>
    <m/>
    <m/>
    <m/>
    <m/>
    <m/>
    <m/>
    <m/>
    <m/>
    <m/>
    <m/>
    <m/>
    <m/>
    <m/>
    <m/>
    <m/>
    <s v="Si "/>
    <d v="2025-04-15T00:00:00"/>
    <n v="1"/>
    <s v="Si "/>
    <s v="SUP-REP-86/2025"/>
    <d v="2025-04-30T00:00:00"/>
    <s v="Confirma "/>
    <s v="http://www.te.gob.mx/EE/SUP/2025/REP/86/SUP_2025_REP_86-1611771.pdf"/>
    <m/>
    <m/>
    <m/>
  </r>
  <r>
    <d v="2025-06-21T00:00:00"/>
    <m/>
    <n v="29"/>
    <s v="14 de abril de 2025"/>
    <d v="2025-04-14T00:00:00"/>
    <n v="0"/>
    <n v="0"/>
    <n v="0"/>
    <n v="1"/>
    <n v="1"/>
    <n v="1"/>
    <s v="PES"/>
    <s v="Principal "/>
    <s v="."/>
    <s v="PEF "/>
    <m/>
    <n v="11338"/>
    <s v="UT/SCG/PE/PEF/DATOPROTEGIDO/JL/NL/33/2025"/>
    <x v="0"/>
    <s v="PES "/>
    <s v="Karla Freyre Hurtado"/>
    <n v="68"/>
    <m/>
    <s v="[DATO PROTEGIDO]"/>
    <n v="0"/>
    <n v="1"/>
    <n v="0"/>
    <n v="0"/>
    <m/>
    <m/>
    <m/>
    <m/>
    <s v="Ricardo Arturo Castillo candidato a Magistrado de Sala Regional del Tribunal Electoral del Poder Judicial de la Federación"/>
    <n v="0"/>
    <n v="0"/>
    <n v="1"/>
    <n v="0"/>
    <m/>
    <m/>
    <m/>
    <n v="1"/>
    <m/>
    <m/>
    <m/>
    <m/>
    <m/>
    <m/>
    <m/>
    <m/>
    <m/>
    <s v="El día 7 de abril de 2025, aproximadamente a las 10:00 horas, el denunciante visualizo en diversas plataformas de redes sociales la difusión de publicaciones que, a su juicio, contienen actos de proselitismo electoral._x000a_Estas publicaciones habrían sido difundidas en días y horarios que coinciden con la jornada laboral alrededor de las 9:00 horas, lo que permite inferir que pudieron haberse realizado dentro del horario de trabajo del Ricardo Arturo Castillo candidato a Magistrado de Sala Regional del Tribunal Electoral del Poder Judicial de la Federación._x000a__x000a_A partir de estos elementos, el denunciante plantea la posible comisión de una infracción a las normas que rigen la imparcialidad, la neutralidad en el servicio público y el uso adecuado de recursos públicos durante el Proceso electoral en curso. _x000a__x000a_Adicionalmente, en el video difundido por el candidato se observa de manera clara que se encuentra al interior de las instalaciones de la Sala Regional Monterrey —órgano jurisdiccional al que está adscrito—, específicamente en lo que parece ser su oficina, como se puede advertir por la disposición del escritorio y otros elementos visibles en la grabación. Esto refuerza la presunción de que el contenido fue grabado y difundido en un contexto laboral y dentro de las instalaciones oficiales del Tribunal."/>
    <x v="4"/>
    <s v="Si "/>
    <s v="[DATO PROTEGIDO]_x000a_Cornelio Chávez Morales"/>
    <s v="No "/>
    <m/>
    <n v="0"/>
    <m/>
    <m/>
    <m/>
    <m/>
    <m/>
    <m/>
    <m/>
    <m/>
    <m/>
    <m/>
    <m/>
    <m/>
    <m/>
    <m/>
    <m/>
    <m/>
    <m/>
    <m/>
    <s v="Si "/>
    <d v="2025-04-15T00:00:00"/>
    <n v="1"/>
    <s v="Si "/>
    <s v="SUP-REP-85/2025"/>
    <d v="2025-04-30T00:00:00"/>
    <s v="Confirma "/>
    <s v="No disponible"/>
    <m/>
    <m/>
    <m/>
  </r>
  <r>
    <d v="2025-06-21T00:00:00"/>
    <m/>
    <n v="30"/>
    <s v="14 de abril de 2025"/>
    <d v="2025-04-14T00:00:00"/>
    <n v="0"/>
    <n v="0"/>
    <n v="0"/>
    <n v="1"/>
    <n v="1"/>
    <n v="1"/>
    <s v="PES"/>
    <s v="Principal "/>
    <s v="."/>
    <s v="PEF "/>
    <m/>
    <n v="11339"/>
    <s v="UT/SCG/PE/PEF/DATOPROTEGIDO/JL/NL/34/2025"/>
    <x v="0"/>
    <s v="PES "/>
    <s v="Arturo García Mota "/>
    <n v="68"/>
    <m/>
    <s v="[DATO PROTEGIDO]"/>
    <n v="0"/>
    <n v="1"/>
    <n v="0"/>
    <n v="0"/>
    <m/>
    <m/>
    <m/>
    <m/>
    <s v="María Guadalupe Vázquez Orozco, Candidata a Magistratura de Sala Regional del Tribunal Electoral del Poder Judicial de la Federación"/>
    <n v="0"/>
    <n v="0"/>
    <n v="1"/>
    <n v="0"/>
    <m/>
    <m/>
    <m/>
    <n v="1"/>
    <m/>
    <m/>
    <m/>
    <m/>
    <m/>
    <m/>
    <m/>
    <m/>
    <m/>
    <s v="El día 7 de abril de 2025, aproximadamente a las 10:00 horas, el denunciante visualizo en diversas plataformas de redes sociales la difusión de publicaciones que, a su juicio, contienen actos de proselitismo electoral._x000a_Estas publicaciones habrían sido difundidas en días y horarios que coinciden con la jornada laboral alrededor de las 9:00 horas, lo que permite inferir que pudieron haberse realizado dentro del horario de trabajo de María Guadalupe Vázquez Orozco, Candidata a Magistratura de Sala Regional del Tribunal Electoral del Poder Judicial de la Federación_x000a_A partir de estos elementos, el denunciante plantea la posible comisión de una infracción a las normas que rigen la imparcialidad, la neutralidad en el servicio público y el uso adecuado de recursos públicos durante el Proceso electoral en curso. _x000a_Adicionalmente, en el video difundido por la candidata se observa de manera clara que se encuentra al interior de las instalaciones de la Sala Regional Monterrey, órgano jurisdiccional al que está adscrita, específicamente en las que se aprecia una de las paredes del recinto, lo que permite corroborar materialmente el uso de un inmueble oficial._x000a_"/>
    <x v="4"/>
    <s v="Si "/>
    <s v="[DATO PROTEGIDO]_x000a_Cornelio Chávez Morales"/>
    <s v="No "/>
    <m/>
    <n v="0"/>
    <m/>
    <m/>
    <m/>
    <m/>
    <m/>
    <m/>
    <m/>
    <m/>
    <m/>
    <m/>
    <m/>
    <m/>
    <m/>
    <m/>
    <m/>
    <m/>
    <m/>
    <m/>
    <s v="Si "/>
    <d v="2025-04-19T00:00:00"/>
    <n v="5"/>
    <m/>
    <m/>
    <m/>
    <m/>
    <m/>
    <m/>
    <m/>
    <m/>
  </r>
  <r>
    <d v="2025-06-21T00:00:00"/>
    <m/>
    <n v="31"/>
    <s v="14 de abril de 2025"/>
    <d v="2025-04-14T00:00:00"/>
    <n v="0"/>
    <n v="0"/>
    <n v="0"/>
    <n v="1"/>
    <n v="1"/>
    <n v="1"/>
    <s v="PES"/>
    <s v="Principal "/>
    <s v="."/>
    <s v="PEF "/>
    <m/>
    <n v="11340"/>
    <s v="UT/SCG/PE/PEF/IOPM/JD05/MICH/35/2025"/>
    <x v="1"/>
    <s v="PES "/>
    <s v="Mario Garzón Juárez"/>
    <n v="68"/>
    <m/>
    <s v="Isidro Omar Paz Martínez"/>
    <n v="0"/>
    <n v="1"/>
    <n v="0"/>
    <n v="0"/>
    <m/>
    <m/>
    <m/>
    <m/>
    <s v="Jasmín Esquivel Mossa, Candidata a Ministra de la SCJN"/>
    <n v="0"/>
    <n v="0"/>
    <n v="1"/>
    <n v="0"/>
    <n v="1"/>
    <m/>
    <m/>
    <m/>
    <m/>
    <m/>
    <m/>
    <m/>
    <m/>
    <m/>
    <m/>
    <m/>
    <m/>
    <s v="El día 12 de abril de 2025, el denunciante, al revisar la red social Facebook, identificó la página denominada “Justicia SIN barreras”. Al analizar la sección de “Transparencia de la página”, advirtió que se había contratado publicidad pagada en beneficio de la Ministra de la Suprema Corte de Justicia de la Nación, Yasmín Esquivel Mossa, quien actualmente también es candidata para continuar en dicho cargo._x000a__x000a_Este hecho sugiere un posible uso de recursos con fines de promoción personal durante el proceso de selección, lo cual podría generar condiciones de inequidad frente a otras personas candidatas. Asimismo, plantea dudas sobre el papel que juegan las plataformas digitales en los procesos electorales, particularmente en lo que respecta a la equidad y transparencia de la contienda."/>
    <x v="8"/>
    <s v="No "/>
    <s v="."/>
    <s v="Si "/>
    <m/>
    <n v="1"/>
    <s v="ACQyD"/>
    <m/>
    <s v="ACQyD-INE-25/2025"/>
    <s v="PRIMERO. Es improcedente la adopción de medidas cautelares solicitadas, respecto del retiro de las publicaciones denunciadas realizadas en el perfil Justicia sin Barreras de la red social Facebook, en favor de Yasmín Esquivel Mossa, candidata al cargo de Ministra de la Suprema Corte de Justicia de la Nación, en términos de los argumentos esgrimidos en el apartado A del considerando CUARTO, del presente Acuerdo. _x000a__x000a_SEGUNDO. Es improcedente la adopción de medidas cautelares en su vertiente de tutela preventiva, solicitadas por la parte denunciante en los términos de los argumentos esgrimidos en el inciso B, del considerando CUARTO, del presente Acuerdo."/>
    <s v="Improcedente "/>
    <s v="Improcedente "/>
    <d v="2025-04-26T00:00:00"/>
    <s v="Treceava sesión extraordinaria urgente"/>
    <s v="https://repositoriodocumental.ine.mx/xmlui/handle/123456789/182653"/>
    <m/>
    <m/>
    <m/>
    <m/>
    <m/>
    <m/>
    <m/>
    <m/>
    <m/>
    <m/>
    <m/>
    <n v="-45761"/>
    <m/>
    <m/>
    <m/>
    <m/>
    <m/>
    <m/>
    <s v="Si "/>
    <d v="2025-05-30T00:00:00"/>
  </r>
  <r>
    <d v="2025-06-21T00:00:00"/>
    <m/>
    <n v="32"/>
    <s v="14 de abril de 2025"/>
    <d v="2025-04-14T00:00:00"/>
    <n v="0"/>
    <n v="0"/>
    <n v="0"/>
    <n v="1"/>
    <n v="1"/>
    <n v="1"/>
    <s v="PES"/>
    <s v="Principal "/>
    <s v="."/>
    <s v="PEF "/>
    <m/>
    <n v="11341"/>
    <s v="UT/SCG/PE/PEF/IOPM/JD05/MICH/36/2025"/>
    <x v="1"/>
    <s v="PES "/>
    <s v="Xitlali Mares Palacios "/>
    <n v="68"/>
    <m/>
    <s v="Isidro Omar Paz Martínez"/>
    <n v="0"/>
    <n v="1"/>
    <n v="0"/>
    <n v="0"/>
    <m/>
    <m/>
    <m/>
    <m/>
    <s v="Ingrid de los Ángeles Tapia Gutiérrez, Candidata a Ministra de la SCJN"/>
    <n v="0"/>
    <n v="0"/>
    <n v="1"/>
    <n v="0"/>
    <n v="1"/>
    <m/>
    <m/>
    <m/>
    <m/>
    <m/>
    <m/>
    <m/>
    <m/>
    <m/>
    <m/>
    <m/>
    <m/>
    <s v="El denunciante, el 12 de abril de 2025 al revisar la red social Facebook, identificó la página denominada -Amigos de Toro Burgos con la Ministra-, en la cual se observa, de la información disponible en la sección de Transparencia de la página la contratación de publicidad pagada en beneficio de Ingrid de los Ángeles Tapia Gutiérrez, Candidata a Ministra de la Suprema Corte de Justicia de la Nación, evidenciando un uso de recursos para promover su candidatura, generando inequidad en la contienda e incertidumbre respecto al papel que desempeñan las plataformas digitales en el proceso electoral."/>
    <x v="8"/>
    <s v="No "/>
    <s v="."/>
    <s v="Si "/>
    <m/>
    <n v="1"/>
    <s v="ACQyD"/>
    <m/>
    <s v="ACQyD-INE-26/2025"/>
    <s v="PRIMERO. Es procedente la adopción de medidas cautelares solicitadas, respecto del retiro de las publicaciones denunciadas realizadas en el perfil Amigos de toro Burgos con la Ministra de la red social Facebook, en favor de Ingrid de los Ángeles Tapia Gutiérrez, candidata al cargo de Ministra de la Suprema Corte de Justicia de la Nación, en términos de los argumentos esgrimidos en el apartado A del considerando CUARTO, del presente Acuerdo. _x000a__x000a_En consecuencia, se ordena a META PLATFORMS, INC. (FACEBOOK) que, en un plazo no mayor a seis horas, a partir de la notificación del presente acuerdo, proceda a la eliminación de todas las publicaciones pagadas para ser pautadas por el usuario “Amigos de toro Burgos con la Ministra”, en beneficio de Ingrid de los Ángeles Tapia Gutiérrez, candidata al cargo de Ministra de la Suprema Corte de Justicia de la Nación. _x000a__x000a_De igual forma, se instruye a la Unidad Técnica de lo Contencioso Electoral que, en caso de advertir publicaciones pagadas o pautadas con contenido similar en el perfil Amigos de toro Burgos con la Ministra de la red social Facebook se realicen las acciones tendentes para que META PLATFORMS, INC (FACEBOOK) elimine el contenido que se encuentre vinculado a las pautas denunciadas, en un plazo no mayor de seis horas, a partir de la notificación del acuerdo por el que advierta las publicaciones promocionadas._x000a__x000a_SEGUNDO. Es procedente la adopción de medidas cautelares en su vertiente de tutela preventiva, solicitadas por la parte denunciante en los términos de los argumentos esgrimidos en el inciso B, del considerando CUARTO, del presente Acuerdo. _x000a_._x000a_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s v="Procedente "/>
    <s v="Procedente "/>
    <d v="2025-04-26T00:00:00"/>
    <s v="Treceava sesión extraordinaria urgente"/>
    <s v="https://repositoriodocumental.ine.mx/xmlui/handle/123456789/182654"/>
    <m/>
    <m/>
    <m/>
    <m/>
    <m/>
    <m/>
    <m/>
    <m/>
    <m/>
    <m/>
    <m/>
    <n v="-45761"/>
    <m/>
    <m/>
    <m/>
    <m/>
    <m/>
    <m/>
    <s v="Si "/>
    <d v="2025-06-20T00:00:00"/>
  </r>
  <r>
    <d v="2025-06-21T00:00:00"/>
    <m/>
    <n v="33"/>
    <s v="15 de abril de 2025"/>
    <d v="2025-04-16T00:00:00"/>
    <n v="0"/>
    <n v="0"/>
    <n v="0"/>
    <n v="1"/>
    <n v="1"/>
    <n v="1"/>
    <s v="PES"/>
    <s v="Principal "/>
    <s v="."/>
    <s v="PEF "/>
    <m/>
    <n v="11344"/>
    <s v="UT/SCG/PE/PEF/RAGP/CG/37/2025"/>
    <x v="0"/>
    <s v="PES "/>
    <s v="Carol Anne Valdez Jaimes"/>
    <n v="66"/>
    <m/>
    <s v="Rosario Anet Guerrero Padilla"/>
    <n v="0"/>
    <n v="1"/>
    <n v="0"/>
    <n v="0"/>
    <m/>
    <m/>
    <m/>
    <m/>
    <s v="Isaac de Paz González, candidato a Ministro de la Suprema Corte de Justicia de la Nación"/>
    <n v="0"/>
    <n v="1"/>
    <n v="0"/>
    <n v="0"/>
    <n v="1"/>
    <m/>
    <m/>
    <m/>
    <m/>
    <m/>
    <m/>
    <m/>
    <m/>
    <m/>
    <m/>
    <m/>
    <m/>
    <s v="La denunciante refiere la presunta a difusión de propaganda electoral que hace referencias inequívocas de identidad a un partido o fuerza política en el marco del Proceso Electoral Extraordinario para la elección de diversos cargos del Poder Judicial de la Federación 2024-2025."/>
    <x v="5"/>
    <s v="No "/>
    <s v="."/>
    <s v="Si "/>
    <m/>
    <n v="1"/>
    <s v="UTCE"/>
    <s v="Desechada"/>
    <m/>
    <m/>
    <m/>
    <m/>
    <m/>
    <m/>
    <m/>
    <m/>
    <m/>
    <m/>
    <m/>
    <m/>
    <m/>
    <m/>
    <m/>
    <m/>
    <s v="Si "/>
    <d v="2025-04-16T00:00:00"/>
    <n v="0"/>
    <m/>
    <m/>
    <m/>
    <m/>
    <m/>
    <m/>
    <m/>
    <m/>
  </r>
  <r>
    <d v="2025-06-21T00:00:00"/>
    <m/>
    <n v="34"/>
    <d v="2025-04-16T00:00:00"/>
    <d v="2025-04-16T00:00:00"/>
    <m/>
    <n v="0"/>
    <n v="0"/>
    <n v="1"/>
    <n v="1"/>
    <n v="1"/>
    <s v="VPG "/>
    <s v="Principal "/>
    <s v="."/>
    <s v="PEF "/>
    <m/>
    <n v="11346"/>
    <s v="UT/SCG/PEVPG/PEF/YRV/CG/10/2025"/>
    <x v="0"/>
    <s v="PRCE y VPG "/>
    <s v="Mariana González Morales"/>
    <n v="66"/>
    <m/>
    <s v="Yolanda Romero Vázquez, Candidata a Magistrada Federal del Segundo circuito. "/>
    <n v="1"/>
    <n v="0"/>
    <n v="0"/>
    <n v="0"/>
    <m/>
    <m/>
    <n v="1"/>
    <m/>
    <s v="Zyanya Aylin Cárdens Munguía"/>
    <n v="0"/>
    <n v="1"/>
    <n v="0"/>
    <n v="0"/>
    <m/>
    <m/>
    <m/>
    <m/>
    <m/>
    <m/>
    <m/>
    <m/>
    <m/>
    <n v="1"/>
    <m/>
    <m/>
    <m/>
    <s v="Publicaciones realizadas en redes sociales en donde se critica el desempeño de su cargo llamándola corrupta, machista, maltratadora, vende sentencias y enemiga de las mujeres."/>
    <x v="3"/>
    <s v="No "/>
    <s v="."/>
    <s v="Si "/>
    <m/>
    <n v="1"/>
    <s v="UTCE"/>
    <s v="Desechada"/>
    <m/>
    <m/>
    <m/>
    <m/>
    <m/>
    <m/>
    <m/>
    <m/>
    <m/>
    <m/>
    <m/>
    <m/>
    <m/>
    <m/>
    <m/>
    <m/>
    <s v="Si "/>
    <d v="2025-04-19T00:00:00"/>
    <n v="3"/>
    <s v="Si "/>
    <s v="SUP-REP-101/2025"/>
    <s v="7 de mayo de 2025"/>
    <s v="Confirma "/>
    <s v="http://www.te.gob.mx/EE/SUP/2025/REP/101/SUP_2025_REP_101-1608778.pdf "/>
    <m/>
    <m/>
    <m/>
  </r>
  <r>
    <d v="2025-06-21T00:00:00"/>
    <m/>
    <n v="35"/>
    <s v="16 de abril de 2025"/>
    <d v="2025-04-16T00:00:00"/>
    <n v="0"/>
    <n v="0"/>
    <n v="0"/>
    <n v="1"/>
    <n v="1"/>
    <n v="1"/>
    <s v="PES"/>
    <s v="Principal "/>
    <s v="."/>
    <s v="PEF "/>
    <m/>
    <n v="11347"/>
    <s v="UT/SCG/PE/PEF/DATOPROTEGIDO/JL/NL/38/2025"/>
    <x v="0"/>
    <s v="PES "/>
    <s v="Martha Patricia Ramírez Plata"/>
    <n v="66"/>
    <m/>
    <s v="[DATO PROTEGIDO]"/>
    <n v="0"/>
    <n v="1"/>
    <n v="0"/>
    <n v="0"/>
    <m/>
    <m/>
    <m/>
    <m/>
    <s v="Ernesto Camacho Ochoa, Magistrado de la Sala Regional Monterrey y 4TV Guanajuato, Candidato a Magistrado de Sala Regional del Tribunal Electoral del Poder Judicial de la Federación"/>
    <n v="0"/>
    <n v="0"/>
    <n v="1"/>
    <n v="0"/>
    <m/>
    <m/>
    <m/>
    <n v="1"/>
    <m/>
    <m/>
    <m/>
    <m/>
    <m/>
    <m/>
    <m/>
    <m/>
    <m/>
    <s v="El día 7 de abril de 2025, aproximadamente a las 10:00 horas, el denunciante visualizo en diversas plataformas de redes sociales la difusión de publicaciones que, a su juicio, contienen actos de proselitismo electoral._x000a_Estas publicaciones habrían sido difundidas en días y horarios que coinciden con la jornada laboral alrededor de las 9:00 horas, lo que permite inferir que pudieron haberse realizado dentro del horario de trabajo del ciudadano Ernesto Camacho Ochoa, quien se desempeña como Magistrado de la Sala Regional Monterrey y, además, figura como candidato a Magistrado de Sala Regional del Tribunal Electoral del Poder Judicial de la Federación._x000a_A partir de estos elementos, el denunciante plantea la posible comisión de una infracción a las normas que rigen la imparcialidad, la neutralidad en el servicio público y el uso adecuado de recursos públicos durante el Proceso electoral en curso. "/>
    <x v="4"/>
    <s v="Si "/>
    <s v="[DATO PROTEGIDO]_x000a_Cornelio Chávez Morales"/>
    <s v="No "/>
    <m/>
    <n v="0"/>
    <m/>
    <m/>
    <m/>
    <m/>
    <m/>
    <m/>
    <m/>
    <m/>
    <m/>
    <m/>
    <m/>
    <m/>
    <m/>
    <m/>
    <m/>
    <m/>
    <m/>
    <m/>
    <s v="Si "/>
    <d v="2025-04-17T00:00:00"/>
    <n v="1"/>
    <s v="Si "/>
    <s v="SUP-REP-100/2025"/>
    <s v="30 de abril"/>
    <s v="Confirma"/>
    <s v="http://www.te.gob.mx/EE/SUP/2025/REP/86/SUP_2025_REP_86-1611771.pdf"/>
    <m/>
    <m/>
    <m/>
  </r>
  <r>
    <d v="2025-06-21T00:00:00"/>
    <m/>
    <n v="36"/>
    <s v="21 de abril de 2025"/>
    <d v="2025-04-21T00:00:00"/>
    <n v="0"/>
    <n v="0"/>
    <n v="0"/>
    <n v="1"/>
    <n v="1"/>
    <n v="1"/>
    <s v="PES"/>
    <s v="Principal "/>
    <s v="."/>
    <s v="PEF "/>
    <m/>
    <n v="11356"/>
    <s v="UT/SCG/PE/PEF/GGS/JD10/PUE/39/2025"/>
    <x v="0"/>
    <s v="PES "/>
    <s v="Jaime Napoleón Báez García"/>
    <n v="61"/>
    <m/>
    <s v="Gerardo González Soto "/>
    <n v="0"/>
    <n v="1"/>
    <n v="0"/>
    <n v="0"/>
    <m/>
    <m/>
    <m/>
    <m/>
    <s v="Meme Yamel Contreras Abraham y Christopher Álvarez Ibarra."/>
    <n v="0"/>
    <n v="1"/>
    <n v="0"/>
    <n v="0"/>
    <m/>
    <m/>
    <m/>
    <m/>
    <m/>
    <m/>
    <m/>
    <m/>
    <m/>
    <n v="1"/>
    <m/>
    <m/>
    <m/>
    <s v="El pasado 18 de abril se presentó en vivo a través de la red social YouTube, un maratón de entrevistas de los que la denunciante califica como &quot;principales aspirantes a convertiste en ministros de la SCJN&quot;_x000a__x000a_La actividad denunciada genera un posicionamiento diferenciado en la opinión pública de las personas aspirantes a un cargo tan relevante como lo es el de Ministro/a de la Suprema Corte, pues las entrevistas aunque se presenten como ejercicios periodísticos, pueden contener elementos de propaganda si están dirigidos a posicionar a determinados candidatos sobre todo si se realiza en un contexto de campaña electoral y no se garantiza la imparcialidad o el equilibrio en las participaciones, si bien YouTube es una plataforma de libre expresión, los canales que difunden contenido electoral deben observar el principio de neutralidad e imparcialidad, sobre todo cuando se presentan como medios informativos."/>
    <x v="6"/>
    <s v="No "/>
    <s v="."/>
    <s v="Si "/>
    <m/>
    <n v="1"/>
    <s v="UTCE"/>
    <s v="Desechada"/>
    <m/>
    <m/>
    <m/>
    <m/>
    <m/>
    <m/>
    <m/>
    <m/>
    <m/>
    <m/>
    <m/>
    <m/>
    <m/>
    <m/>
    <m/>
    <m/>
    <s v="Si "/>
    <d v="2025-05-02T00:00:00"/>
    <n v="11"/>
    <m/>
    <m/>
    <m/>
    <m/>
    <m/>
    <m/>
    <m/>
    <m/>
  </r>
  <r>
    <d v="2025-06-21T00:00:00"/>
    <m/>
    <n v="37"/>
    <s v="21 de abril de 2025"/>
    <d v="2025-04-21T00:00:00"/>
    <n v="0"/>
    <n v="0"/>
    <n v="0"/>
    <n v="1"/>
    <n v="1"/>
    <n v="1"/>
    <s v="PES"/>
    <s v="Principal "/>
    <s v="UT/SCG/PE/PEF/LBG/CG/41/2025"/>
    <s v="PEF "/>
    <m/>
    <n v="11357"/>
    <s v="UT/SCG/PE/PEF/LBG/CG/40/2025"/>
    <x v="1"/>
    <s v="PES "/>
    <s v="Antonio Cruz Serrano"/>
    <n v="61"/>
    <m/>
    <s v="Lenia Batres Guadarrama, candidata a Ministra de la Suprema Corte de Justicia de la Nación"/>
    <n v="0"/>
    <n v="0"/>
    <n v="1"/>
    <n v="0"/>
    <m/>
    <m/>
    <m/>
    <m/>
    <s v="Sergio Danilo Pancardo"/>
    <n v="0"/>
    <n v="1"/>
    <n v="0"/>
    <n v="0"/>
    <m/>
    <m/>
    <m/>
    <m/>
    <m/>
    <m/>
    <m/>
    <m/>
    <m/>
    <n v="1"/>
    <m/>
    <m/>
    <m/>
    <s v="El 20 de abril de 2025, aproximadamente a las 18:44 horas, la persona denunciada tuvo conocimiento de una publicación en la red social Facebook, en la que un tercero —con quien afirma no tener relación alguna— señaló haberla acompañado en el Kiosko del Centro de Tlalpan durante el primer día de campaña. Dicha publicación se realizó en un contexto electoral y se le etiquetó directamente, generando la apariencia de una participación conjunta en actividades proselitistas. En virtud de esta situación, y con el fin de deslindarse de cualquier interpretación errónea, la persona denunciante manifiesta su decisión de desistirse de los hechos inicialmente narrados."/>
    <x v="7"/>
    <s v="No "/>
    <s v="."/>
    <s v="Si "/>
    <m/>
    <n v="1"/>
    <s v="ACQyD"/>
    <m/>
    <s v="ACQyD-INE-27/2025"/>
    <s v="PRIMERO. Es improcedente la adopción de medidas cautelares solicitadas por la parte denunciante, respecto a los hechos analizados en el considerando CUARTO, conforme a los argumentos ahí señalados."/>
    <s v="Improcedente "/>
    <m/>
    <d v="2025-04-26T00:00:00"/>
    <s v="Treceava sesión extraordinaria urgente"/>
    <s v="https://repositoriodocumental.ine.mx/xmlui/handle/123456789/182655"/>
    <m/>
    <m/>
    <m/>
    <m/>
    <m/>
    <m/>
    <m/>
    <m/>
    <m/>
    <m/>
    <m/>
    <n v="-45768"/>
    <m/>
    <m/>
    <m/>
    <m/>
    <m/>
    <m/>
    <m/>
    <m/>
  </r>
  <r>
    <d v="2025-06-21T00:00:00"/>
    <m/>
    <n v="38"/>
    <s v="21 de abril de 2025"/>
    <d v="2025-04-21T00:00:00"/>
    <n v="0"/>
    <n v="0"/>
    <n v="0"/>
    <n v="1"/>
    <n v="1"/>
    <n v="0"/>
    <s v="PES"/>
    <s v="Acumulado "/>
    <m/>
    <s v="PEF "/>
    <m/>
    <n v="11358"/>
    <s v="UT/SCG/PE/PEF/LBG/CG/41/2025"/>
    <x v="1"/>
    <s v="PES "/>
    <s v="Antonio Cruz Serrano"/>
    <n v="61"/>
    <m/>
    <s v="Lenia Batres Guadarrama, candidata a Ministra de la Suprema Corte de Justicia de la Nación"/>
    <n v="0"/>
    <n v="0"/>
    <n v="1"/>
    <n v="0"/>
    <m/>
    <m/>
    <m/>
    <m/>
    <s v="Sergio Danilo Pancardo"/>
    <n v="0"/>
    <n v="1"/>
    <n v="0"/>
    <n v="0"/>
    <m/>
    <m/>
    <m/>
    <m/>
    <m/>
    <m/>
    <m/>
    <m/>
    <m/>
    <n v="1"/>
    <m/>
    <m/>
    <m/>
    <s v="El 20 de abril de 2025, aproximadamente a las 18:44 horas, la persona denunciada tuvo conocimiento de una publicación en la red social Facebook, en la que un tercero —con quien afirma no tener relación alguna— señaló haberla acompañado en el Kiosko del Centro de Tlalpan durante el primer día de campaña. Dicha publicación se realizó en un contexto electoral y se le etiquetó directamente, generando la apariencia de una participación conjunta en actividades proselitistas. En virtud de esta situación, y con el fin de deslindarse de cualquier interpretación errónea, la persona denunciante manifiesta su decisión de desistirse de los hechos inicialmente narrados."/>
    <x v="7"/>
    <s v="No "/>
    <s v="."/>
    <s v="Si "/>
    <m/>
    <n v="0"/>
    <m/>
    <m/>
    <m/>
    <m/>
    <m/>
    <m/>
    <m/>
    <m/>
    <m/>
    <m/>
    <m/>
    <m/>
    <m/>
    <m/>
    <m/>
    <m/>
    <m/>
    <m/>
    <m/>
    <m/>
    <n v="-45768"/>
    <m/>
    <m/>
    <m/>
    <m/>
    <m/>
    <m/>
    <m/>
    <m/>
  </r>
  <r>
    <d v="2025-06-21T00:00:00"/>
    <m/>
    <n v="39"/>
    <s v="21 de abril de 2025"/>
    <d v="2025-04-21T00:00:00"/>
    <n v="0"/>
    <n v="0"/>
    <n v="0"/>
    <n v="1"/>
    <n v="1"/>
    <n v="1"/>
    <s v="PES"/>
    <s v="Principal "/>
    <s v="."/>
    <s v="PEF "/>
    <m/>
    <n v="11359"/>
    <s v="UT/SCG/PE/PEF/AADR/JL/JAL/42/2025"/>
    <x v="0"/>
    <s v="PES "/>
    <s v="Alejandra Díaz García"/>
    <n v="61"/>
    <m/>
    <s v="Abraham Amiud Dávila Rodríguez, Candidato a Ministro de la Suprema Corte de la Nación"/>
    <n v="0"/>
    <n v="1"/>
    <n v="0"/>
    <n v="0"/>
    <m/>
    <m/>
    <m/>
    <m/>
    <s v="Medio de comunicación &quot;El Heraldo de México o Heraldo Media Group así como al C. Sergio Gracia&quot;, "/>
    <n v="0"/>
    <n v="1"/>
    <n v="0"/>
    <n v="0"/>
    <m/>
    <m/>
    <m/>
    <m/>
    <m/>
    <m/>
    <n v="1"/>
    <m/>
    <m/>
    <m/>
    <m/>
    <m/>
    <m/>
    <s v="El día 21 de abril de 2025, el denunciado tuvo conocimiento que hace aproximadamente cuatro días, se publicó en el medio de comunicación o portal informativo conocido como EL HERALDO DE MÉXICO y/o HERALDO MEDIA GROUP diversa información con la supuesta finalidad de dar a conocerlo como candidato a ministro de la Suprema Corte de Justicia de la Nación, sin embargo, dicha publicación viola el principio de equidad en contienda, provoca desinformación electoral y usando indebidamente su nombre e identidad."/>
    <x v="7"/>
    <s v="No "/>
    <s v="."/>
    <s v="Si "/>
    <m/>
    <n v="1"/>
    <s v="UTCE"/>
    <s v="Desechada"/>
    <m/>
    <m/>
    <m/>
    <m/>
    <m/>
    <m/>
    <m/>
    <m/>
    <m/>
    <m/>
    <m/>
    <m/>
    <m/>
    <m/>
    <m/>
    <m/>
    <s v="Si "/>
    <d v="2025-04-22T00:00:00"/>
    <n v="1"/>
    <m/>
    <m/>
    <m/>
    <m/>
    <m/>
    <m/>
    <m/>
    <m/>
  </r>
  <r>
    <d v="2025-06-21T00:00:00"/>
    <m/>
    <n v="40"/>
    <s v="21 de abril de 2025"/>
    <d v="2025-04-21T00:00:00"/>
    <n v="0"/>
    <n v="0"/>
    <n v="0"/>
    <n v="1"/>
    <n v="1"/>
    <n v="1"/>
    <s v="PES"/>
    <s v="Principal "/>
    <s v="."/>
    <s v="PEF "/>
    <m/>
    <n v="11360"/>
    <s v="UT/SCG/PE/PEF/LBG/CG/43/2025"/>
    <x v="0"/>
    <s v="PES "/>
    <s v="Yesenia Flores Arenas"/>
    <n v="61"/>
    <m/>
    <s v="Lenia Batres Guadarrama, candidata a Ministra de la Suprema Corte de Justicia de la Nación"/>
    <n v="0"/>
    <n v="0"/>
    <n v="1"/>
    <n v="0"/>
    <m/>
    <m/>
    <m/>
    <m/>
    <s v="Redes sociales a nombre de MORENA"/>
    <n v="1"/>
    <n v="0"/>
    <n v="0"/>
    <n v="0"/>
    <m/>
    <m/>
    <m/>
    <m/>
    <m/>
    <m/>
    <m/>
    <m/>
    <m/>
    <m/>
    <n v="1"/>
    <m/>
    <m/>
    <s v="El 20 de abril de 2025, aproximadamente a las 20:00 horas, la denunciante tuvo conocimiento de publicaciones en las redes sociales TikTok y en X (antes Twitter), bajo cuentas con las que no tiene relación alguna, en las que se han realizado expresiones relacionadas con la elección del próximo 1 de junio de 2025, en torno al Proceso Electoral Extraordinario del Poder Judicial de la Federación 2024-2025, alusivas a la candidatura que ostenta."/>
    <x v="7"/>
    <s v="No "/>
    <s v="."/>
    <s v="No "/>
    <m/>
    <n v="0"/>
    <m/>
    <m/>
    <m/>
    <m/>
    <m/>
    <m/>
    <m/>
    <m/>
    <m/>
    <m/>
    <m/>
    <m/>
    <m/>
    <m/>
    <m/>
    <m/>
    <m/>
    <m/>
    <s v="Si "/>
    <d v="2025-05-08T00:00:00"/>
    <n v="17"/>
    <m/>
    <m/>
    <m/>
    <m/>
    <m/>
    <m/>
    <m/>
    <m/>
  </r>
  <r>
    <d v="2025-06-21T00:00:00"/>
    <m/>
    <n v="41"/>
    <s v="22 de abril de 2025"/>
    <d v="2025-04-22T00:00:00"/>
    <n v="0"/>
    <n v="0"/>
    <n v="0"/>
    <n v="2"/>
    <n v="1"/>
    <n v="1"/>
    <s v="PES"/>
    <s v="Principal "/>
    <s v="."/>
    <s v="PEF "/>
    <m/>
    <n v="11363"/>
    <s v="UT/SCG/PE/PEF/CEOM/CG/44/2025"/>
    <x v="1"/>
    <s v="PES "/>
    <s v="Karla Freyre Hurtado"/>
    <n v="60"/>
    <m/>
    <s v="Vista de la Unidad Técnica de Fiscalización (UTF) enviada a traves del oficio INE/UTF/DRN/9521/2025. _x000a_Carlos Enrique Odriozola Mariscal, candidato a Ministro de la SCJN. "/>
    <n v="0"/>
    <n v="1"/>
    <n v="0"/>
    <n v="0"/>
    <m/>
    <m/>
    <m/>
    <m/>
    <s v="Jaime Allier Campuzano_x000a_Yasmín Esquivel Mossa_x000a_Loretta Ortiz Ahlf, _x000a_Todos candidatos a Ministros de la SCJN. "/>
    <n v="0"/>
    <n v="1"/>
    <n v="1"/>
    <n v="0"/>
    <n v="1"/>
    <m/>
    <m/>
    <m/>
    <m/>
    <m/>
    <m/>
    <m/>
    <m/>
    <m/>
    <m/>
    <m/>
    <m/>
    <s v="La Unidad Técnica de Fiscalización, mediante el oficio número INE/UTF/DRN/9521/2025, remitió una vista a la Unidad Técnica de lo Contencioso Electoral derivado de la presunta comisión de irregularidades relacionadas con el uso indebido de propaganda electoral durante eventos masivos, relacionados con Jaime Allier Campuzano, Yasmín Esquivel Mossa y Loretta Ortiz Ahlf, candidatos a Ministros de la SCJN._x000a_Dichos eventos se habrían llevado a cabo sin la participación ni invitación de otras personas candidatas, lo que podría constituir una vulneración al principio de equidad en la contienda electoral. Asimismo, se advierte una posible vinculación o filiación partidista, así como llamados explícitos al voto a favor de personas candidatas a distintos cargos de elección popular._x000a_Adicionalmente, se denunció la asistencia de personas servidoras públicas del Gobierno Estatal, lo cual podría implicar una contravención a las disposiciones normativas que regulan la imparcialidad en el uso de recursos públicos durante los procesos electorales."/>
    <x v="4"/>
    <s v="No "/>
    <s v="."/>
    <s v="No "/>
    <m/>
    <n v="0"/>
    <m/>
    <m/>
    <m/>
    <m/>
    <m/>
    <m/>
    <m/>
    <m/>
    <m/>
    <m/>
    <m/>
    <m/>
    <m/>
    <m/>
    <m/>
    <m/>
    <m/>
    <m/>
    <m/>
    <m/>
    <n v="-45769"/>
    <m/>
    <m/>
    <m/>
    <m/>
    <m/>
    <m/>
    <s v="Si "/>
    <d v="2025-05-23T00:00:00"/>
  </r>
  <r>
    <d v="2025-06-21T00:00:00"/>
    <m/>
    <n v="42"/>
    <s v="22 de abril de 2025"/>
    <d v="2025-04-22T00:00:00"/>
    <n v="0"/>
    <n v="0"/>
    <n v="0"/>
    <n v="1"/>
    <n v="1"/>
    <n v="1"/>
    <s v="PES"/>
    <s v="Principal "/>
    <s v="UT/SCG/PE/PEF/MRR/CG/88/2025"/>
    <s v="PEF "/>
    <m/>
    <n v="11364"/>
    <s v="UT/SCG/PE/PEF/MRR/CG/45/2025"/>
    <x v="1"/>
    <s v="PES "/>
    <s v="Arturo García Mota "/>
    <n v="60"/>
    <m/>
    <s v="Martin Ramírez Ramírez"/>
    <n v="0"/>
    <n v="1"/>
    <n v="0"/>
    <n v="0"/>
    <m/>
    <m/>
    <m/>
    <m/>
    <s v="Lenia Batres Guadarrama, candidata a Ministra de la Suprema Corte de Justicia de la Nación (SCJN)"/>
    <n v="0"/>
    <n v="0"/>
    <n v="1"/>
    <n v="0"/>
    <n v="1"/>
    <m/>
    <m/>
    <m/>
    <m/>
    <m/>
    <m/>
    <m/>
    <m/>
    <m/>
    <m/>
    <m/>
    <m/>
    <s v="El pasado 1 de abril de 2025, la ministra de la Suprema Corte de Justicia de la Nación, Lenia Batres Guadarrama, encabezó un evento de carácter evidentemente proselitista y de promoción personalizada en las instalaciones del Instituto Tecnológico de Chihuahua (ITCH), institución pública de educación superior, como se advierte de su propia publicación en la red social Facebook, acompañada de un comunicado con el encabezado &quot;Lenia Batres, La Ministra del Pueblo&quot;, en la cual refirió lo siguiente:_x000a_&quot;Desde Chihuahua, Chihuahua. Hoy platicamos con vecinos y con la comunidad del Instituto Tecnológico de Chihuahua. Magnífica jornada.&quot;_x000a_Dicho acto no se trató de una intervención académica, sino de un acto de proselitismo en el que la persona denunciada formuló propuestas relacionadas con el acceso a la justicia y manifestaciones para posicionarse políticamente y difundir su perfil como aspirante a un cargo jurisdiccional en el contexto del PEEPJF 2024- 2025, excediendo los límites de una participación meramente académica."/>
    <x v="4"/>
    <s v="No "/>
    <s v="."/>
    <s v="Si "/>
    <m/>
    <n v="1"/>
    <s v="ACQyD"/>
    <m/>
    <s v="ACQyD-INE-31/2025"/>
    <s v="PRIMERO. Es improcedente la adopción de medidas cautelares solicitadas por la parte denunciante, respecto a los hechos analizados en el considerando CUARTO, apartados I, II, incisos A y C, y III conforme a los argumentos ahí señalados._x000a__x000a_SEGUNDO. Es procedente la adopción de medidas cautelares solicitadas, respecto del retiro de las publicaciones realizadas por Lenia Batres Guadarrama, en términos de los argumentos esgrimidos en el considerando CUARTO, apartado II, inciso B, del presente Acuerdo. En consecuencia, se ordena a la ministra de la Suprema Corte de Justicia de la Nación y candidata a dicho cargo, Lenia Batres Guadarrama que, en un plazo no mayor a seis horas, a partir de la notificación del presente acuerdo, procedan a la eliminación de las siguientes publicaciones, así como de cualquier otra plataforma electrónica en que se hayan difundido dichos contenidos, bajo su dominio, control o administración, debiendo informar de su cumplimiento, dentro de las doce horas siguientes a que eso ocurra._x000a__x000a_Lenia Batres Guadarrama _x000a_•_x0009_https://www.facebook.com/LeniaBatres1/posts/pfbid0miQqJJaTTGvCrS461hQJLFdyTBAgC2Z7EZZR5ALWWybQSGtGc1k7PcZBkiaC9K9wl_x000a_•_x0009_https://www.facebook.com/photo?fbid=1240511550974719&amp;set=pcb.12405 19424307265_x000a_•_x0009_https://www.facebook.com/photo?fbid=1240512327641308&amp;set=pcb.12405 19424307265_x000a_•_x0009_https://www.facebook.com/LeniaBatres1/posts/pfbid038N7o3jrdSyeybkr2dKFknvX5mHbJtY9hph6U6qhrTHZ7eRQDBEsopW3Uvkoo3t8kl_x000a_•_x0009_https://www.facebook.com/photo?fbid=1235807791445095&amp;set=pb.100050476569876.-2207520000&amp;type=3_x000a__x000a_TERCERO. Es procedente la adopción de medidas cautelares en su vertiente de tutela preventiva, solicitadas por la parte denunciante en los términos de los argumentos esgrimidos en el considerando CUARTO, apartado IV, del presente Acuerdo._x000a__x000a_CUARTO. Se ordena a Lenia Batres Guadarrama se sirva conducir su actuar a los principios de legalidad, imparcialidad y equidad, particularmente, para que se abstenga de realizar posicionamientos personales que constituyan actos de proselitismo, o que traspasen al ámbito del proceso comicial, que transgredan los principios de imparcialidad, neutralidad y equidad en la contienda, en el marco del actual proceso electoral extraordinario que se encuentra en desarrollo, en eventos institucionales a los cuales acuda en su calidad de ministra de la SCJN. _x000a__x000a_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s v="Procedentes e improcedentes"/>
    <s v="Procedente "/>
    <d v="2025-05-03T00:00:00"/>
    <s v="Quinceava sesión extraordinaria urgente"/>
    <s v="https://repositoriodocumental.ine.mx/xmlui/handle/123456789/182754_x000a_"/>
    <s v="Si "/>
    <s v="SUP-REP-115/2025"/>
    <d v="2025-05-13T00:00:00"/>
    <s v="Revoca "/>
    <m/>
    <m/>
    <m/>
    <m/>
    <m/>
    <m/>
    <m/>
    <n v="-45769"/>
    <m/>
    <m/>
    <m/>
    <m/>
    <m/>
    <m/>
    <s v="Si "/>
    <d v="2025-05-30T00:00:00"/>
  </r>
  <r>
    <d v="2025-06-21T00:00:00"/>
    <m/>
    <n v="43"/>
    <s v="22 de abril de 2025"/>
    <d v="2025-04-22T00:00:00"/>
    <n v="0"/>
    <n v="0"/>
    <n v="0"/>
    <n v="1"/>
    <n v="1"/>
    <n v="1"/>
    <s v="PES"/>
    <s v="Principal "/>
    <s v="."/>
    <s v="PEF "/>
    <m/>
    <n v="11367"/>
    <s v="UT/SCG/PE/PEF/JEBA/CG/46/2025"/>
    <x v="0"/>
    <s v="PES "/>
    <s v="Xitlali Mares Palacios "/>
    <n v="60"/>
    <m/>
    <s v="Jessica Esther Bardales Arredondo"/>
    <n v="0"/>
    <n v="1"/>
    <n v="0"/>
    <n v="0"/>
    <m/>
    <m/>
    <m/>
    <m/>
    <s v="Sergio Aldo Lamas Torres, candidato a magistrado de circuito en materia civil."/>
    <n v="0"/>
    <n v="1"/>
    <n v="0"/>
    <n v="0"/>
    <m/>
    <m/>
    <m/>
    <m/>
    <n v="1"/>
    <m/>
    <m/>
    <m/>
    <m/>
    <m/>
    <m/>
    <m/>
    <m/>
    <s v="En la red social &quot;X&quot; (anteriormente conocida como Twitter), el perfil del ciudadano Sergio Aldo Lamas Torres, identificado bajo los nombres de usuario &quot;checolamasi&quot; y &quot;Sergio Lamas&quot;, se presenta públicamente como &quot;candidato a magistrado de circuito en materia civil&quot;, lo cual se refleja tanto en su foto de portada como en su imagen de perfil. En dicho espacio digital, se ha observado de manera reiterada y constante la difusión de contenidos en apoyo a la ciudadana Fabiana Estrada Mena, quien actualmente es candidata a Ministra de la Suprema Corte de Justicia de la Nación. Esta actividad evidencia que el referido candidato está promoviendo públicamente a otra aspirante a un cargo dentro del Poder Judicial, lo que podría tener implicaciones en términos de imparcialidad o uso de plataformas personales para la promoción de terceros en procesos institucionales."/>
    <x v="7"/>
    <s v="No "/>
    <s v="."/>
    <s v="No "/>
    <m/>
    <n v="0"/>
    <m/>
    <m/>
    <m/>
    <m/>
    <m/>
    <m/>
    <m/>
    <m/>
    <m/>
    <m/>
    <m/>
    <m/>
    <m/>
    <m/>
    <m/>
    <m/>
    <m/>
    <m/>
    <s v="Si "/>
    <d v="2025-04-22T00:00:00"/>
    <n v="0"/>
    <s v="Si "/>
    <s v="SUP-REP-103/2025"/>
    <d v="2025-05-07T00:00:00"/>
    <s v="Confirma "/>
    <s v="http://www.te.gob.mx/EE/SUP/2025/REP/103/SUP_2025_REP_103-1609635.pdf"/>
    <m/>
    <m/>
    <m/>
  </r>
  <r>
    <d v="2025-06-21T00:00:00"/>
    <m/>
    <n v="44"/>
    <s v="22 de abril de 2025"/>
    <d v="2025-04-22T00:00:00"/>
    <n v="0"/>
    <n v="0"/>
    <n v="0"/>
    <n v="1"/>
    <n v="1"/>
    <n v="1"/>
    <s v="PES"/>
    <s v="Principal "/>
    <s v="."/>
    <s v="PEF "/>
    <m/>
    <n v="11371"/>
    <s v="UT/SCG/PE/PEF/RAR/JD11/VER/47/2025"/>
    <x v="0"/>
    <s v="PES "/>
    <s v="Alberto Vergara Gómez"/>
    <n v="60"/>
    <m/>
    <s v="Rigoberto Almanza Rico, en calidad de candidato a Juez de Distrito Especializado en Materia Laboral por el Distrito Electoral 01, en el Estado de Tabasco"/>
    <n v="0"/>
    <n v="1"/>
    <n v="0"/>
    <n v="0"/>
    <m/>
    <m/>
    <m/>
    <m/>
    <s v="Luis Fernando Morales Zebadúa, candidato a Juez de Distrito especializado en Materia Laboral por el Distrito 01, en el Estado de Tabasco"/>
    <n v="0"/>
    <n v="1"/>
    <n v="0"/>
    <n v="0"/>
    <m/>
    <m/>
    <m/>
    <m/>
    <m/>
    <n v="1"/>
    <m/>
    <m/>
    <m/>
    <m/>
    <m/>
    <m/>
    <m/>
    <s v="En diversas fechas, a través de estaciones de radio y/o canales de televisión y/o páginas de medios digitales, se transmitieron promocionales en los que el ciudadano Luis Fernando Morales Zebadúa, realizó manifestaciones que constituyen probables actos anticipados de campaña, actualizándose con ello una sobreexposición a medios, que puede constituir una adquisición de tiempo en radio y televisión realizado de manera sistemática que favorece de manera directa su candidatura a Juez de Distrito especializado en Materia Laboral por el Distrito 01, en el Estado de Tabasco."/>
    <x v="0"/>
    <s v="No "/>
    <s v="."/>
    <s v="Si "/>
    <m/>
    <n v="1"/>
    <s v="UTCE"/>
    <s v="Desechada"/>
    <m/>
    <m/>
    <m/>
    <m/>
    <m/>
    <m/>
    <m/>
    <m/>
    <m/>
    <m/>
    <m/>
    <m/>
    <m/>
    <m/>
    <m/>
    <m/>
    <s v="Si "/>
    <d v="2025-05-15T00:00:00"/>
    <n v="23"/>
    <m/>
    <s v="SUP-REP-151/2025"/>
    <d v="2025-05-28T00:00:00"/>
    <s v="Confirma "/>
    <s v="No disponible"/>
    <m/>
    <m/>
    <m/>
  </r>
  <r>
    <d v="2025-06-21T00:00:00"/>
    <m/>
    <n v="45"/>
    <d v="2025-04-23T00:00:00"/>
    <d v="2025-04-23T00:00:00"/>
    <n v="0"/>
    <n v="0"/>
    <n v="0"/>
    <n v="1"/>
    <n v="1"/>
    <n v="1"/>
    <s v="VPG "/>
    <s v="Principal "/>
    <s v="UT/SCG/PEVPG/PEF/DATOPROTEGIDO/CG/17/2025"/>
    <s v="PEF "/>
    <m/>
    <n v="11374"/>
    <s v="UT/SCG/PEVPG/PEF/DATOPROTEGIDO/CG/11/2025"/>
    <x v="2"/>
    <s v="PRCE y VPG "/>
    <s v="Dania Estefania Valencia Valenzuela"/>
    <n v="59"/>
    <m/>
    <s v="[DATO PROTEGIDO]"/>
    <n v="0"/>
    <n v="1"/>
    <n v="0"/>
    <n v="0"/>
    <n v="1"/>
    <m/>
    <m/>
    <m/>
    <s v="Quien resulte responsable."/>
    <n v="0"/>
    <n v="0"/>
    <n v="0"/>
    <n v="1"/>
    <m/>
    <m/>
    <m/>
    <m/>
    <m/>
    <m/>
    <m/>
    <m/>
    <m/>
    <m/>
    <m/>
    <m/>
    <n v="1"/>
    <s v="La denunciante refiere la presunta comisión actos constitutivos de VPMRG, cometidos en su contra, derivado de señalamientos realizados mediante diversas plataformas de redes sociales. "/>
    <x v="3"/>
    <s v="Si "/>
    <s v="[DATO PROTEGIDO]_x000a_Magda Zulema Mosri Gutiérrez, candidata al cargo de ministra de la SCJN. "/>
    <s v="Si "/>
    <m/>
    <n v="1"/>
    <s v="ACQyD"/>
    <m/>
    <s v="ACQyD-INE-30/2025"/>
    <s v="PRIMERO. Se declara IMPROCEDENTE la adopción de medidas cautelares solicitadas, en términos y por las razones establecidas en el considerando SEXTO, fracción I, de la presente determinación_x000a__x000a_SEGUNDO. Es PROCEDENTE la adopción de medidas cautelares solicitadas por la quejosa en los términos y por las razones establecidas en el considerando SEXTO, fracción II, de la presente determinación._x000a__x000a_TERCERO. Es IMPROCEDENTE la adopción de medidas cautelares en su vertiente de tutela preventiva, en términos y por las razones establecida en el considerando SEXTO, fracción III, de la presente determinación."/>
    <s v="Procedentes e improcedentes"/>
    <m/>
    <d v="2025-05-03T00:00:00"/>
    <m/>
    <s v="https://repositoriodocumental.ine.mx/xmlui/handle/123456789/182753"/>
    <m/>
    <m/>
    <m/>
    <m/>
    <m/>
    <m/>
    <m/>
    <m/>
    <m/>
    <m/>
    <m/>
    <n v="-45770"/>
    <m/>
    <m/>
    <m/>
    <m/>
    <m/>
    <m/>
    <m/>
    <m/>
  </r>
  <r>
    <d v="2025-06-21T00:00:00"/>
    <m/>
    <n v="46"/>
    <s v="23 de abril de 2025"/>
    <d v="2025-04-23T00:00:00"/>
    <n v="0"/>
    <n v="0"/>
    <n v="0"/>
    <n v="1"/>
    <n v="1"/>
    <n v="1"/>
    <s v="PES"/>
    <s v="Principal "/>
    <s v="."/>
    <s v="PEF "/>
    <m/>
    <n v="11373"/>
    <s v="UT/SCG/PE/PEF/JACA/CG/48/2025"/>
    <x v="1"/>
    <s v="PES "/>
    <s v="Jaime Napoleón Báez García"/>
    <n v="59"/>
    <m/>
    <s v="Jesús Alejandro Conteras Alvarado"/>
    <n v="0"/>
    <n v="1"/>
    <n v="0"/>
    <n v="0"/>
    <m/>
    <m/>
    <m/>
    <m/>
    <s v="Empresa que se ostenta públicamente como Algoritmo 1, _x000a_Ángel Mario García Guerra, candidato a Ministro de la Suprema Corte de Justicia de la Nación y quien resulte responsable. "/>
    <n v="0"/>
    <n v="1"/>
    <n v="0"/>
    <n v="0"/>
    <n v="1"/>
    <m/>
    <m/>
    <m/>
    <m/>
    <m/>
    <m/>
    <m/>
    <m/>
    <m/>
    <m/>
    <m/>
    <m/>
    <s v="El denunciante refiere que el 31 de marzo de 2025, en el perfil de la red social Facebook de la persona moral Algoritmo se publicó una encuesta relativa a las supuestas preferencias de las candidaturas relativas a la elección del Poder Judicial, de igual forma el C. Ángel Mario García Guerra, candidato a Ministro de la Suprema Corte de Justicia de la Nación difundió la encuesta realizada por Algoritmo en sus perfiles de las redes sociales denominadas lnstagram y Facebook."/>
    <x v="2"/>
    <s v="No "/>
    <s v="."/>
    <s v="No "/>
    <m/>
    <n v="0"/>
    <m/>
    <m/>
    <m/>
    <m/>
    <m/>
    <m/>
    <m/>
    <m/>
    <m/>
    <m/>
    <m/>
    <m/>
    <m/>
    <m/>
    <m/>
    <m/>
    <m/>
    <m/>
    <m/>
    <m/>
    <n v="-45770"/>
    <m/>
    <m/>
    <m/>
    <m/>
    <m/>
    <m/>
    <s v="Si "/>
    <d v="2025-06-09T00:00:00"/>
  </r>
  <r>
    <d v="2025-06-21T00:00:00"/>
    <m/>
    <n v="47"/>
    <s v="23 de abril de 2025"/>
    <d v="2025-04-23T00:00:00"/>
    <n v="0"/>
    <n v="0"/>
    <n v="0"/>
    <n v="1"/>
    <n v="1"/>
    <n v="1"/>
    <s v="PES"/>
    <s v="Principal "/>
    <s v="."/>
    <s v="PEF "/>
    <m/>
    <n v="11375"/>
    <s v="UT/SCG/PE/PEF/MRTV/JL/SLP/49/2025"/>
    <x v="0"/>
    <s v="PES "/>
    <s v="Alejandra Díaz García"/>
    <n v="59"/>
    <m/>
    <s v="Mauricio Rafael Tayabas Vázquez"/>
    <n v="0"/>
    <n v="1"/>
    <n v="0"/>
    <n v="0"/>
    <m/>
    <m/>
    <m/>
    <m/>
    <s v="Partido político MORENA y/o quien resulte responsable"/>
    <n v="1"/>
    <n v="0"/>
    <n v="0"/>
    <n v="1"/>
    <m/>
    <m/>
    <m/>
    <m/>
    <m/>
    <m/>
    <m/>
    <m/>
    <m/>
    <m/>
    <n v="1"/>
    <m/>
    <m/>
    <s v="La persona denunciante refiere diversas pintas de bardas en las que los colores utilizados son iguales al del partido político MORENA, lo que se presume que el partido antes señalado, fue quien ordenó y autorizó las pintas, promoviendo la participación ciudadana para que ejerza su sufragio en la elección de las personas Juzgadoras que han de integrar el Poder Judicial federal y local. "/>
    <x v="9"/>
    <s v="No "/>
    <s v="."/>
    <s v="Si "/>
    <m/>
    <n v="1"/>
    <s v="UTCE"/>
    <s v="Desechada"/>
    <m/>
    <m/>
    <m/>
    <m/>
    <m/>
    <m/>
    <m/>
    <m/>
    <m/>
    <m/>
    <m/>
    <m/>
    <m/>
    <m/>
    <m/>
    <m/>
    <s v="Si "/>
    <d v="2025-04-30T00:00:00"/>
    <n v="7"/>
    <m/>
    <m/>
    <m/>
    <m/>
    <m/>
    <m/>
    <m/>
    <m/>
  </r>
  <r>
    <d v="2025-06-21T00:00:00"/>
    <m/>
    <n v="48"/>
    <s v="24 de abril de 2025"/>
    <d v="2025-04-24T00:00:00"/>
    <n v="0"/>
    <n v="0"/>
    <n v="0"/>
    <n v="1"/>
    <n v="1"/>
    <n v="1"/>
    <s v="PES"/>
    <s v="Principal "/>
    <s v="UT/SCG/PE/PEF/DSA/JD26/EDOMEX/57/2025"/>
    <s v="PEF "/>
    <m/>
    <n v="11376"/>
    <s v="UT/SCG/PE/PEF/FJJJ/CG/50/2025"/>
    <x v="0"/>
    <s v="PES "/>
    <s v="Jhonathan René Durand Salas"/>
    <n v="58"/>
    <m/>
    <s v="Francisco Javier Jiménez Jurado, candidato a magistrado electoral por la Quinta Circunscripción Electoral del Tribunal Electoral del Poder Judicial de la Federación , Sala Toluca."/>
    <n v="0"/>
    <n v="1"/>
    <n v="0"/>
    <n v="0"/>
    <m/>
    <m/>
    <m/>
    <m/>
    <s v="Facultad de Derecho de la Universidad Autónoma de México. "/>
    <n v="0"/>
    <n v="1"/>
    <n v="0"/>
    <n v="0"/>
    <m/>
    <m/>
    <m/>
    <m/>
    <m/>
    <m/>
    <m/>
    <m/>
    <m/>
    <m/>
    <m/>
    <n v="1"/>
    <m/>
    <s v="La Facultad de Derecho de la Universidad Autónoma de México organizo un evento denominado: &quot;Congreso Nacional de Derecho Judicial: Formación_x000a_Aspirantes a Ministras, Ministros, Magistradas, Magistrados, Juezas y Jueces del Poder Judicial en México.” , los días 24, 25 y 28 de abril de 2025 al que el denunciante no fue invitado por ninguno de los medios señalados (correo electrónico y/o teléfono) la invitación respectiva, siendo solamente convocados y asistiendo, las candidatas y los candidatos siguientes: _x000a__x000a_Jueves 24 de abril de 2025:_x000a_• David Alejandro Avante Juárez, Aspirante a Magistrado Electoral del Fuero Federal, a las 14:00 horas._x000a_• Leticia Victoria Tavira, Aspirante a Magistrado Electoral del Fuero Federal, a las 15:35 horas._x000a_• Amado Andrés Lozano, Bautista, Aspirante a Magistradó Electoral del Fuero Federal, a las 09 :1 O horas._x000a_Viernes 25 de abril de 2025:_x000a_• Erika García Pérez, Aspirante a Magistrado Electoral del Fuero Federal, a las 7:10 horas._x000a_• Mayra Elizabeth López Hernández, Aspirante a Magistrado Electoral del Fuero Federal, a las 7:35 horas._x000a_• Ornar Hernández Esquive!, Aspirante a Magistrado Electoral del Fuero Federal, a las 9:10 horas._x000a_Se observa que no fueron invitados la totalidad de las candidaturas, ni mucho menos participó el cincuenta por ciento de ellas."/>
    <x v="6"/>
    <s v="No "/>
    <s v="."/>
    <s v="Si "/>
    <m/>
    <n v="1"/>
    <s v="UTCE"/>
    <s v="Desechada"/>
    <m/>
    <m/>
    <m/>
    <m/>
    <m/>
    <m/>
    <m/>
    <m/>
    <m/>
    <m/>
    <m/>
    <m/>
    <m/>
    <m/>
    <m/>
    <m/>
    <s v="Si "/>
    <d v="2025-05-23T00:00:00"/>
    <n v="29"/>
    <m/>
    <m/>
    <m/>
    <m/>
    <m/>
    <m/>
    <m/>
    <m/>
  </r>
  <r>
    <d v="2025-06-21T00:00:00"/>
    <m/>
    <n v="49"/>
    <s v="25 de abril de 2025"/>
    <d v="2025-04-25T00:00:00"/>
    <n v="0"/>
    <n v="0"/>
    <n v="0"/>
    <n v="1"/>
    <n v="1"/>
    <n v="1"/>
    <s v="PES"/>
    <s v="Principal "/>
    <s v="."/>
    <s v="PEF "/>
    <m/>
    <n v="11381"/>
    <s v="UT/SCG/PE/PEF/GRP/JD04/MICH//51/2025"/>
    <x v="1"/>
    <s v="PES "/>
    <s v="Liliana Gutiérrez Altamirano"/>
    <n v="57"/>
    <m/>
    <s v="German Ruiz Partida"/>
    <n v="0"/>
    <n v="1"/>
    <n v="0"/>
    <n v="0"/>
    <m/>
    <m/>
    <m/>
    <m/>
    <s v="Ariadna Camacho Contreras, Candidata a Magistrada del Tribunal de Disciplina del Poder Judicial de la Federación; _x000a_del sitio web denominado &quot;POLITICO MX&quot;;_x000a_ y /0 cualquier otra persona física o moral contratada por la propia Ariadna Camacho Contreras o por interpósita persona, para servicios de publicidad en las redes sociales denominadas Facebook, Instagram Y X."/>
    <n v="0"/>
    <n v="1"/>
    <n v="0"/>
    <n v="0"/>
    <m/>
    <m/>
    <n v="1"/>
    <m/>
    <m/>
    <m/>
    <m/>
    <m/>
    <m/>
    <m/>
    <m/>
    <m/>
    <m/>
    <s v="El 9 de abril de 2025, la candidata a Magistrada del Tribunal de Disciplina Judicial, Ariadna Camacho Contreras, compartió en sus redes sociales una publicación originalmente emitida por la persona moral Político MX. Se presume que dicha entidad fue contratada por la candidata, ya sea de manera directa o a través de terceros, con el propósito de realizar propaganda electoral. Esta publicación fue posteriormente difundida y amplificada en distintas plataformas digitales, alcanzando una amplia visibilidad y siendo reenviada por múltiples usuarios."/>
    <x v="8"/>
    <s v="No "/>
    <s v="."/>
    <s v="Si "/>
    <m/>
    <n v="1"/>
    <s v="ACQyD"/>
    <m/>
    <s v="ACQyD-INE-28/2025"/>
    <s v="PRIMERO. Es improcedente la adopción de medidas cautelares por cuanto hace a las publicaciones alojadas en los enlaces electrónicos siguientes, en términos de los argumentos esgrimidos en el apartado A del considerando CUARTO, del presente Acuerdo:_x000a__x000a_1._x0009_https://www.facebook.com/61573500338884/posts/122126683526783344/?rdid=cfTHj8kBRnN7ZzAQ#_x000a__x000a_2._x0009_https://x.com/politicomx/status/1910049967760171179?s=48_x000a__x000a_SEGUNDO. Es procedente la adopción de medidas cautelares solicitadas, respecto del retiro de las publicaciones denunciadas alojadas en los enlaces electrónicos siguientes, en términos de los argumentos esgrimidos en el apartado B del considerando CUARTO, del presente Acuerdo:_x000a__x000a_1._x0009_https://www.facebook.com/story.php?story_fbid=1240336870796201&amp;id=100044596982117&amp;mibextid=wwXlfr&amp;rdid=D8wqTNyOXHdpYdNe_x000a__x000a_2._x0009_https://www.instagram.com/p/DIPMqSTRXYQ/?igsh=MW1hM2hrZDNqem5ueQ%3D%3D&amp;img_index=3_x000a__x000a_En consecuencia, se ordena a Casa Editorial y de Contenido Político MX, S.A. de C.V. (Político Mx) y META PLATFORMS, INC. (FACEBOOK) que, en un plazo no mayor a seis horas, a partir de la notificación del presente acuerdo, procedan a la eliminación de las publicaciones que fueron pagadas para ser pautadas por el usuario “Político Mx”, en beneficio de Ariadna Camacho Contreras, candidata a Magistrada del Tribunal de Disciplina Judicial, del Poder Judicial de la Federación, referidas en el presente punto de acuerdo._x000a__x000a_De igual forma, se instruye a la Unidad Técnica de lo Contencioso Electoral que, en caso de advertir publicaciones pagadas o pautadas con contenido similar en la página de Facebook, o el perfil de Instagram, del usuario Político Mx, se realicen las acciones tendentes para que META PLATFORMS, INC (FACEBOOK) elimine el contenido que se encuentre vinculado a las pautas denunciadas, en un plazo no mayor de seis horas, a partir de la notificación del acuerdo por el que advierta las publicaciones promocionadas._x000a__x000a_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s v="Procedentes e improcedentes"/>
    <m/>
    <d v="2025-05-01T00:00:00"/>
    <s v="Catorceava sesión extraordinaria urgente"/>
    <s v="https://repositoriodocumental.ine.mx/xmlui/handle/123456789/182739"/>
    <m/>
    <m/>
    <m/>
    <m/>
    <m/>
    <m/>
    <m/>
    <m/>
    <m/>
    <m/>
    <m/>
    <n v="-45772"/>
    <m/>
    <m/>
    <m/>
    <m/>
    <m/>
    <m/>
    <m/>
    <m/>
  </r>
  <r>
    <d v="2025-06-21T00:00:00"/>
    <m/>
    <n v="50"/>
    <s v="25 de abril de 2025"/>
    <d v="2025-04-25T00:00:00"/>
    <n v="0"/>
    <n v="0"/>
    <n v="0"/>
    <n v="1"/>
    <n v="1"/>
    <n v="1"/>
    <s v="PES"/>
    <s v="Principal "/>
    <s v="."/>
    <s v="PEF "/>
    <m/>
    <n v="11383"/>
    <s v="UT/SCG/PE/PEF/MMS/CG/52/2025"/>
    <x v="0"/>
    <s v="PES "/>
    <s v="Alberto Vergara Gómez"/>
    <n v="57"/>
    <m/>
    <s v="Miriam Martínez sanchez "/>
    <n v="0"/>
    <n v="1"/>
    <n v="0"/>
    <n v="0"/>
    <m/>
    <m/>
    <m/>
    <m/>
    <s v="Meme Yamel Contreras Abraham y Christopher Álvarez Ibarra"/>
    <n v="0"/>
    <n v="1"/>
    <n v="0"/>
    <n v="0"/>
    <m/>
    <m/>
    <m/>
    <m/>
    <m/>
    <m/>
    <m/>
    <m/>
    <m/>
    <n v="1"/>
    <m/>
    <m/>
    <m/>
    <s v="Previo al inicio de las campañas del Proceso Electoral Extraordinario para la Elección de Diversos Cargos del Poder Judicial de la Federación 2024-2025, la youtuber Meme Yamel Contreras Abraham y el señor Christopher Álvarez Ibarra realizaron y publicaron, a través de su &quot;canal&quot;, entrevistas al candidato a Ministro de la Suprema Corte de Justicia de la Nación, Isaac de Paz._x000a_La denunciante señala la presunta contratación de los servicios de Meme Yamel Contreras Abraham y Christopher Álvarez Ibarra, con el objetivo de aprovechar la fama del canal para realizar y difundir diversas entrevistas, buscando así alcanzar a un público más amplio. Esta estrategia podría explicar la mejora en la producción de los contenidos publicados en dicho canal."/>
    <x v="8"/>
    <s v="No "/>
    <s v="."/>
    <s v="Si "/>
    <m/>
    <n v="1"/>
    <s v="UTCE"/>
    <s v="Desechada"/>
    <m/>
    <m/>
    <m/>
    <m/>
    <m/>
    <m/>
    <m/>
    <m/>
    <m/>
    <m/>
    <m/>
    <m/>
    <m/>
    <m/>
    <m/>
    <m/>
    <s v="Si "/>
    <d v="2025-05-04T00:00:00"/>
    <n v="9"/>
    <m/>
    <m/>
    <m/>
    <m/>
    <m/>
    <m/>
    <m/>
    <m/>
  </r>
  <r>
    <d v="2025-06-21T00:00:00"/>
    <m/>
    <n v="51"/>
    <d v="2025-04-22T00:00:00"/>
    <d v="2025-04-25T00:00:00"/>
    <n v="0"/>
    <n v="0"/>
    <n v="0"/>
    <n v="1"/>
    <n v="1"/>
    <n v="1"/>
    <s v="VPG "/>
    <s v="Principal "/>
    <s v="."/>
    <s v="PEF "/>
    <m/>
    <n v="11382"/>
    <s v="UT/SCG/PEVPG/PEF/DATOPROTEGIDO/CG/12/2025"/>
    <x v="1"/>
    <s v="PRCE y VPG "/>
    <s v="Jose Oscar Guzman García "/>
    <n v="57"/>
    <m/>
    <s v="[DATO PROTEGIDO]"/>
    <n v="0"/>
    <n v="1"/>
    <n v="0"/>
    <n v="0"/>
    <m/>
    <n v="1"/>
    <m/>
    <m/>
    <s v="Cindy Alejandra Lara Gomez"/>
    <n v="0"/>
    <n v="1"/>
    <n v="0"/>
    <n v="0"/>
    <m/>
    <m/>
    <m/>
    <m/>
    <m/>
    <m/>
    <m/>
    <m/>
    <n v="1"/>
    <m/>
    <m/>
    <m/>
    <m/>
    <s v="La denunciada funge como servidora pública, como secretaria particular de juez de distrito en el segundo tribunal laboral federal de asuntos individuales con sede en Coatzacoalcos, publicó los días diecisiete y dieciocho de abril del año en curso, en su cuenta de la red social X (antes Twitter) @Ale_Lara_Gomez, diversas manifestaciones que, a decir de la parte quejosa, podrían constituir entre otras cuestiones, violencia política contra las mujeres en razón de género."/>
    <x v="3"/>
    <s v="Si "/>
    <s v="[DATO PROTEGIDO] _x000a_Mariela Rodríguez García"/>
    <s v="Si "/>
    <m/>
    <n v="1"/>
    <s v="ACQyD"/>
    <m/>
    <s v="ACQyD-INE-33/2025"/>
    <s v="PRIMERO. Se declara improcedente la adopción de la medida cautelar solicitada, en términos de los argumentos esgrimidos en el considerando QUINTO del presente acuerdo."/>
    <s v="Improcedente "/>
    <m/>
    <d v="2025-05-18T00:00:00"/>
    <s v="18va SEU"/>
    <s v="https://repositoriodocumental.ine.mx/xmlui/handle/123456789/183157_x000a_"/>
    <m/>
    <m/>
    <m/>
    <m/>
    <m/>
    <m/>
    <m/>
    <m/>
    <m/>
    <m/>
    <m/>
    <n v="-45772"/>
    <m/>
    <m/>
    <m/>
    <m/>
    <m/>
    <m/>
    <m/>
    <m/>
  </r>
  <r>
    <d v="2025-06-21T00:00:00"/>
    <m/>
    <n v="52"/>
    <s v="28 de abril de 2025"/>
    <d v="2025-04-28T00:00:00"/>
    <n v="0"/>
    <n v="0"/>
    <n v="0"/>
    <n v="1"/>
    <n v="1"/>
    <n v="1"/>
    <s v="PES"/>
    <s v="Principal "/>
    <s v="."/>
    <s v="PEF "/>
    <m/>
    <n v="11385"/>
    <s v="UT/SCG/PE/PEF/KYGA/JD01/BC/53/2025"/>
    <x v="0"/>
    <s v="PES "/>
    <s v="Xitlali Mares Palacios "/>
    <n v="54"/>
    <m/>
    <s v="Karen Yareli García Arizaga, ciudadana y candidata al cargo de Jueza de Distrito de la Especialidad en Materia Laboral del Circuito Judicial 15 en Baja California."/>
    <n v="0"/>
    <n v="1"/>
    <n v="0"/>
    <n v="0"/>
    <m/>
    <m/>
    <m/>
    <m/>
    <s v="Sergio Racil Lopez Gonzalez"/>
    <n v="0"/>
    <n v="1"/>
    <n v="0"/>
    <n v="0"/>
    <m/>
    <m/>
    <m/>
    <m/>
    <m/>
    <m/>
    <m/>
    <m/>
    <m/>
    <n v="1"/>
    <m/>
    <m/>
    <m/>
    <s v="Durante el periodo de campañas previo al 1 de junio de 2025, la persona denunciada ha difundido material propagandístico consistente imágenes incluidas en el perfil de su red social facebook y en folletos impresos que utilizan las expresiones &quot;VOTA 1 DE JUNIO&quot; y &quot;ministros, magistrados y jueces del nuevo poder judicial&quot;, acompañados del color guinda, notoriamente identificado con el partido político MORENA, en detrimento del principio de individualidad en el sufragio para cargos judiciales, afectando la percepción de la ciudadanía y quebrantando la naturaleza del proceso._x000a__x000a_El diseño gráfico, los colores empleados y el mensaje transmitido constituyen un acto de propaganda electoral indebida, contrario a los principios de imparcialidad, independencia y equidad que deben regir en un proceso de elección judicial, en donde las postulaciones son ciudadanas e individuales, sin afiliación ni promoción partidista permitida."/>
    <x v="5"/>
    <s v="No "/>
    <s v="."/>
    <s v="Si "/>
    <m/>
    <n v="1"/>
    <s v="UTCE"/>
    <s v="Desechada"/>
    <m/>
    <m/>
    <m/>
    <m/>
    <m/>
    <m/>
    <m/>
    <m/>
    <m/>
    <m/>
    <m/>
    <m/>
    <m/>
    <m/>
    <m/>
    <m/>
    <s v="Si "/>
    <d v="2025-04-29T00:00:00"/>
    <n v="1"/>
    <m/>
    <m/>
    <m/>
    <m/>
    <m/>
    <m/>
    <m/>
    <m/>
  </r>
  <r>
    <d v="2025-06-21T00:00:00"/>
    <m/>
    <n v="53"/>
    <s v="28 de abril de 2025"/>
    <d v="2025-04-28T00:00:00"/>
    <n v="0"/>
    <n v="0"/>
    <n v="0"/>
    <n v="1"/>
    <n v="1"/>
    <n v="1"/>
    <s v="PES"/>
    <s v="Principal "/>
    <s v="."/>
    <s v="PEF "/>
    <m/>
    <n v="11386"/>
    <s v="UT/SCG/PE/PEF/DATOPROTEGIDO/CG/54/2025"/>
    <x v="0"/>
    <s v="PES "/>
    <s v="Leonardo Ramírez Mejia "/>
    <n v="54"/>
    <m/>
    <s v="[DATO PROTEGIDO]"/>
    <n v="0"/>
    <n v="1"/>
    <n v="0"/>
    <n v="0"/>
    <m/>
    <m/>
    <m/>
    <m/>
    <s v="Luis Enrique García de la Mora, candidato a Magistrado de Circuito en Materia Administrativa en el Distrito 3 Benito Juárez y Alvaro Obregón. _x000a_ADN40, canal noticioso de Televisión Azteca. En su Transmisión de Televisión abierta y restringida a través de Sky y Totalplay_x000a_Plataformas digitales tales como: PrimeVideo, Channels, Amazon Alexa, Roku, Directv go, apple tv, samgsung tv plus._x000a_Redes sociales x, youtube."/>
    <n v="0"/>
    <n v="1"/>
    <n v="0"/>
    <n v="0"/>
    <m/>
    <m/>
    <m/>
    <m/>
    <n v="1"/>
    <m/>
    <m/>
    <m/>
    <m/>
    <m/>
    <m/>
    <m/>
    <m/>
    <s v="El pasado viernes 25 de abril de 2025, aproximadamente a las 21:15 horas, el canal ADN40, medio noticioso de Televisión Azteca con cobertura en la Ciudad de México, transmitió, dentro del programa &quot;ADN Noticias en Vivo con Hannia Novel&quot;, un reportaje en el que se incluyó una entrevista a diversas personas, entre ellas al candidato Luis Enrique García de la Mora._x000a_La finalidad aparente de su participación era conocer su opinión crítica respecto a la propuesta de reforma a la Ley Federal de Telecomunicaciones presentada por la Presidenta Claudia Sheinbaum. Sin embargo, de manera artificiosa, se dio espacio en televisión abierta a un candidato a magistrado de circuito en materia administrativa, situación que resulta improcedente._x000a_El reportaje abordaba un tema eminentemente técnico en materia de telecomunicaciones, por lo que no se justificaba la inclusión de la opinión de una persona que actualmente participa en un proceso de designación judicial. La participación del candidato carecía, por tanto, de fundamento técnico y respondía a intereses ajenos a la naturaleza del contenido informativo, lo que evidencia una utilización indebida de los medios de comunicación en perjuicio de la imparcialidad que debe prevalecer en este tipo de espacios."/>
    <x v="6"/>
    <s v="Si "/>
    <s v="[DATO PROTEGIDO] _x000a_Pasquale Andrea Cirelli"/>
    <s v="Si "/>
    <m/>
    <n v="1"/>
    <s v="UTCE"/>
    <s v="Desechada"/>
    <m/>
    <m/>
    <m/>
    <m/>
    <m/>
    <m/>
    <m/>
    <m/>
    <m/>
    <m/>
    <m/>
    <m/>
    <m/>
    <m/>
    <m/>
    <m/>
    <s v="Si "/>
    <d v="2025-04-28T00:00:00"/>
    <n v="0"/>
    <m/>
    <m/>
    <m/>
    <m/>
    <m/>
    <m/>
    <m/>
    <m/>
  </r>
  <r>
    <d v="2025-06-21T00:00:00"/>
    <m/>
    <n v="54"/>
    <s v="28 de abril de 2025"/>
    <d v="2025-04-28T00:00:00"/>
    <n v="0"/>
    <n v="0"/>
    <n v="0"/>
    <n v="1"/>
    <n v="1"/>
    <n v="1"/>
    <s v="PES"/>
    <s v="Principal "/>
    <s v="."/>
    <s v="PEF "/>
    <m/>
    <n v="11387"/>
    <s v="UT/SCG/PE/PEF/DATOPROTEGIDO/JD09/CHIS/55/2025"/>
    <x v="1"/>
    <s v="PES "/>
    <s v="Carol Anne Valdez Jaimes"/>
    <n v="54"/>
    <m/>
    <s v="[DATO PROTEGIDO]"/>
    <n v="0"/>
    <n v="1"/>
    <n v="0"/>
    <n v="0"/>
    <m/>
    <m/>
    <m/>
    <m/>
    <s v="Fabiana Estrada Tena actualmente candidata a Ministra de la Suprema Corte de Justicia de la Nación (SCJN)_x000a_Facultad Libre de Derecho de Chiapas"/>
    <n v="0"/>
    <n v="1"/>
    <n v="0"/>
    <n v="0"/>
    <n v="1"/>
    <m/>
    <m/>
    <m/>
    <m/>
    <m/>
    <m/>
    <m/>
    <m/>
    <m/>
    <m/>
    <m/>
    <m/>
    <s v="El 24 de abril de 2025, la candidata a Ministra de la SCJN, Fabiana Estrada Tena acudió a la Facultad Libre de Derecho de Chiapas, para impartir un foro_x000a_en el cual expresó sus propuestas de campaña y su visión sobre la impartición de justicia en el país._x000a_El evento no fue anunciado en redes sociales y tampoco existe rastro de su publicación en los perfiles de la candidata Fabiana Estrada Tena ni en la cuenta oficial de Facultad Libre de Derecho de Chiapas."/>
    <x v="6"/>
    <s v="No "/>
    <s v="[DATO PROTEGIDO] _x000a_Edgar Antonio Sanchez Moranchel"/>
    <s v="Si "/>
    <m/>
    <n v="1"/>
    <s v="ACQyD"/>
    <m/>
    <s v="ACQyD-INE-29/2025"/>
    <s v="PRIMERO. Es procedente la adopción de medidas cautelares en su vertiente de tutela preventiva, solicitadas por la parte denunciante en los términos de los argumentos esgrimidos en el numeral III, apartado A del considerando CUARTO, del presente Acuerdo. _x000a__x000a_SEGUNDO. Se ordena a la Facultad Libre de Derecho de Chiapas que, durante la etapa de campaña, periodo de veda electoral y hasta la conclusión de la jornada electoral del Proceso Electoral Extraordinario para la elección de diversos cargos del Poder Judicial de la Federación 2024-2025, se abstenga de organizar este tipo de eventos unipersonales, o bien, que se ajusten a los criterios de equidad establecidos en el acuerdo INE/CG334/2025. _x000a__x000a_TERCERO. Conforme a los argumentos señalados en el apartado B, del numeral III, del considerando CUARTO, del presente Acuerdo, se ordena a la Facultad Libre de Derecho de Chiapas que, de manera inmediata y en un plazo que no podrá exceder de seis horas, contadas a partir de la notificación correspondiente, eliminen o retiren la publicación alusiva a la cancelación del evento en el que participaría Lenia Barres Guadarrama el dos de mayo del presente año, visible en el enlace https://www.facebook.com/story.php?story_fbid=1101389302017537&amp;id=1000643 94331401&amp;rdid=2WWaEDOAtGGkTicD#, así como cualquier otra publicación relacionada con el contenido alusivo a la celebración y/o cancelación del evento de mérito, de la red social Facebook y de aquellas redes sociales, bajo su administración o titularidad, en las que se hubiera difundido._x000a__x000a_Debiendo informar dentro de un plazo que no podrá exceder de las doce horas siguientes, el cumplimiento a lo anterior. _x000a__x000a_De igual forma, se instruye a la Unidad Técnica de lo Contencioso Electoral que, en caso de advertir publicaciones con contenido similar en la página de Facebook, se realicen las acciones tendentes para que Meta Platforms, Inc (Facebook) elimine el contenido que se encuentre vinculado al material denunciado, en un plazo no mayor de seis horas, a partir de la notificación del acuerdo por el que advierta las publicaciones. _x000a__x000a_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s v="Procedente "/>
    <s v="Procedente "/>
    <d v="2025-05-03T00:00:00"/>
    <s v="Quinceava sesión extraordinaria urgente"/>
    <s v="https://repositoriodocumental.ine.mx/xmlui/handle/123456789/182752_x000a_"/>
    <m/>
    <m/>
    <m/>
    <m/>
    <m/>
    <m/>
    <m/>
    <m/>
    <m/>
    <m/>
    <m/>
    <n v="-45775"/>
    <m/>
    <m/>
    <m/>
    <m/>
    <m/>
    <m/>
    <s v="Si "/>
    <d v="2025-05-30T00:00:00"/>
  </r>
  <r>
    <d v="2025-06-21T00:00:00"/>
    <m/>
    <n v="55"/>
    <d v="2025-04-28T00:00:00"/>
    <d v="2025-04-28T00:00:00"/>
    <n v="0"/>
    <n v="0"/>
    <n v="0"/>
    <n v="1"/>
    <n v="1"/>
    <n v="1"/>
    <s v="VPG "/>
    <s v="Principal "/>
    <s v="."/>
    <s v="PEF "/>
    <m/>
    <n v="11390"/>
    <s v="UT/SCG/PEVPG/PEF/MGJ/JL/JAL/13/2025"/>
    <x v="3"/>
    <s v="PRCE y VPG "/>
    <s v="Zalma Elibeth Vicuña Cadena"/>
    <n v="54"/>
    <m/>
    <s v="Magaly García Jiménez"/>
    <n v="0"/>
    <n v="1"/>
    <n v="0"/>
    <n v="0"/>
    <m/>
    <n v="1"/>
    <m/>
    <m/>
    <s v="Rodrigo Escobar Garduño y quien resulte responsable."/>
    <n v="0"/>
    <n v="1"/>
    <n v="0"/>
    <n v="0"/>
    <m/>
    <m/>
    <m/>
    <m/>
    <m/>
    <m/>
    <m/>
    <m/>
    <m/>
    <n v="1"/>
    <m/>
    <m/>
    <m/>
    <s v="Queja presentada por Magaly García Jiménez en contra Rodrigo Escobar Garduño propietarios de diversas cuentas de la red social X donde se postearon publicaciones, así como quien resulte responsable de la investigación de las publicaciones en la red social X, que contienen expresiones con micromachismo, denigrantes, sarcásticas y misóginas en contra de la candidata Denny Martínez Ramírez, presumiblemente constitutivas de violencia política contra las mujeres en razón de género"/>
    <x v="3"/>
    <s v="No "/>
    <s v="."/>
    <s v="Si "/>
    <m/>
    <n v="1"/>
    <s v="UTCE"/>
    <s v="Desechada"/>
    <m/>
    <m/>
    <m/>
    <m/>
    <m/>
    <m/>
    <m/>
    <m/>
    <m/>
    <m/>
    <m/>
    <m/>
    <m/>
    <m/>
    <m/>
    <m/>
    <s v="Si "/>
    <d v="2025-05-05T00:00:00"/>
    <n v="7"/>
    <m/>
    <m/>
    <m/>
    <m/>
    <m/>
    <m/>
    <m/>
    <m/>
  </r>
  <r>
    <d v="2025-06-21T00:00:00"/>
    <m/>
    <n v="56"/>
    <s v="29 de abril de 2025"/>
    <d v="2025-04-29T00:00:00"/>
    <n v="0"/>
    <n v="0"/>
    <n v="0"/>
    <n v="2"/>
    <n v="1"/>
    <n v="1"/>
    <s v="PES"/>
    <s v="Principal "/>
    <s v="."/>
    <s v="PEF "/>
    <m/>
    <n v="11391"/>
    <s v="UT/SCG/PE/PEF/GRSL/CG/56/2025"/>
    <x v="1"/>
    <s v="PES "/>
    <s v="Alejandra Díaz García"/>
    <n v="53"/>
    <m/>
    <s v="Guillermo Ricardo Salinas Lucas"/>
    <n v="0"/>
    <n v="1"/>
    <n v="0"/>
    <n v="0"/>
    <m/>
    <m/>
    <m/>
    <m/>
    <s v="Yasmín Esquivel Mossa, quien a la vez funge como candidata al mismo cargo en el proceso electoral federal extraordinario para la renovación de distintos cargos del Poder Judicial de la Federación, (ii) así como del Sindicato Nacional de Trabajadores Mineros, Metalúrgicos y Similares de la República Mexicana."/>
    <n v="0"/>
    <n v="0"/>
    <n v="1"/>
    <n v="0"/>
    <n v="1"/>
    <m/>
    <m/>
    <m/>
    <m/>
    <m/>
    <m/>
    <m/>
    <m/>
    <m/>
    <m/>
    <m/>
    <m/>
    <s v="El 23 de abril de 2025, la candidata a Ministra de la SCJN, Yasmín Esquivel Mossa anunció en sus redes sociales que se había reunido con el Sindicato Nacional de Trabajadores Mineros, Metalúrgicos y Similares de la República Mexicana, el cual la habría invitado con el propósito de que expusiera sus inquietudes y compartir visiones sobre una justicia más equitativa y cercana, además de que en este evento, dijo, refrendó su compromiso con todas y todos los trabajadores del país. El evento en cuestión se celebró en el &quot;Teatro 11 de ubicado en avenida Doctor Vértiz número 668, Colonia Narvarte, Alcaldía Benito Juárez en la Ciudad de México. Dicho evento fue publicado en el perfil de las diversas redes sociales (X, Instagram y Facebook), de la candidata Yasmín Esquivel Mossa."/>
    <x v="6"/>
    <s v="No "/>
    <s v="."/>
    <s v="Si "/>
    <m/>
    <n v="1"/>
    <s v="ACQyD"/>
    <m/>
    <s v="ACQyD-INE-32/2025"/>
    <s v="PRIMERO. Es improcedente la adopción de medidas cautelares solicitadas, respecto del retiro de las publicaciones en donde se difundió el evento denunciado en términos de los argumentos esgrimidos en el inciso A, del considerando CUARTO, del presente Acuerdo._x000a__x000a_SEGUNDO. Es improcedente la adopción de medidas cautelares solicitadas por la parte denunciante en los términos de los argumentos esgrimidos en el inciso B, del considerando CUARTO, del presente Acuerdo, en relación con la solicitud de retiro de una nota periodística."/>
    <s v="Improcedente "/>
    <m/>
    <d v="2025-05-09T00:00:00"/>
    <s v="Dieciseisava sesión extraordinaria urgente"/>
    <s v="https://repositoriodocumental.ine.mx/xmlui/handle/123456789/182873"/>
    <m/>
    <m/>
    <m/>
    <m/>
    <m/>
    <m/>
    <m/>
    <m/>
    <m/>
    <m/>
    <m/>
    <n v="-45776"/>
    <m/>
    <m/>
    <m/>
    <m/>
    <m/>
    <m/>
    <s v="Si "/>
    <d v="2025-05-29T00:00:00"/>
  </r>
  <r>
    <d v="2025-06-21T00:00:00"/>
    <m/>
    <n v="57"/>
    <d v="2025-04-30T00:00:00"/>
    <d v="2025-04-30T00:00:00"/>
    <n v="0"/>
    <n v="0"/>
    <n v="0"/>
    <n v="1"/>
    <n v="1"/>
    <n v="0"/>
    <s v="PES"/>
    <s v="Acumulado "/>
    <s v="."/>
    <s v="PEF "/>
    <m/>
    <n v="11397"/>
    <s v="UT/SCG/PE/PEF/DSA/JD26/EDOMEX/57/2025"/>
    <x v="0"/>
    <s v="PES "/>
    <s v=" Jhonathan René Durand Salas"/>
    <n v="52"/>
    <m/>
    <s v="David Salgado Arteaga, Candidato a Magistrado de Circuito en Materia Civil en el Distrito Judicial Electoral número 1"/>
    <n v="0"/>
    <n v="1"/>
    <n v="0"/>
    <n v="0"/>
    <m/>
    <m/>
    <m/>
    <m/>
    <s v="Universidad Autónoma del Estado de México, _x000a_la Facultad de Derecho de la Universidad Autónoma de México, así como de _x000a_Fernando Leopoldo González Núñez y_x000a_ Manuel Montes de Oca Colín candidatos a Magistraturas de Tribunales Colegiados de Circuito del Estado de México. "/>
    <n v="0"/>
    <n v="1"/>
    <n v="0"/>
    <n v="0"/>
    <m/>
    <m/>
    <m/>
    <m/>
    <m/>
    <m/>
    <m/>
    <m/>
    <m/>
    <m/>
    <m/>
    <n v="1"/>
    <m/>
    <s v="Se advierte la denuncia en contra de la Universidad Autónoma del Estado de México, la Facultad de Derecho de la Universidad Autónoma de México, así como de Fernando Leopoldo González Núñez y Manuel Montes de Oca Colín candidatos a Magistraturas de Tribunales Colegiados de Circuito, denunciando la presunta violación de la equidad e imparcialidad en la contienda respecto de la convocatoria al evento denominado &quot;Congreso Nacional de Derecho Judicial para aspirantes a Ministras y Ministros, Magistradas y Magistrados, Juezas y Jueces del Poder Judicial en México&quot; celebrado por la Universidad Autónoma de México, en el cual participaron Fernando Leopoldo González Núñez y Manuel Montes de Oca Colín evento del cual el recurrente alega no se cumplió con lo establecido en el acuerdo INE/CG334/2025 al no haber invitado a la totalidad de candidaturas postuladas al cargo de magistraturas, ni haber asistido al menos la mitad de las candidaturas registradas, por lo que se actualizaría la omisión de reportar gastos en tiempo real, rechazar la aportación de un ente prohibido, no obstante lo anterior, para que esta autoridad pueda ejercer su facultad fiscalizadora es requisito sine qua non demostrar que la conducta infractora principal denunciada (violación a los principios de la equidad e imparcialidad en la contienda) se acredite, lo que sucederá hasta que esa autoridad administrativa electoral competente resuelva lo conducente."/>
    <x v="6"/>
    <s v="No "/>
    <s v="."/>
    <s v="No "/>
    <m/>
    <n v="0"/>
    <m/>
    <m/>
    <m/>
    <m/>
    <m/>
    <m/>
    <m/>
    <m/>
    <m/>
    <m/>
    <m/>
    <m/>
    <m/>
    <m/>
    <m/>
    <m/>
    <m/>
    <m/>
    <s v="Si "/>
    <d v="2025-05-23T00:00:00"/>
    <n v="23"/>
    <m/>
    <m/>
    <m/>
    <m/>
    <m/>
    <m/>
    <m/>
    <m/>
  </r>
  <r>
    <d v="2025-06-21T00:00:00"/>
    <m/>
    <n v="58"/>
    <d v="2025-05-01T00:00:00"/>
    <d v="2025-05-01T00:00:00"/>
    <n v="0"/>
    <n v="0"/>
    <n v="0"/>
    <n v="1"/>
    <n v="1"/>
    <n v="1"/>
    <s v="PES"/>
    <s v="Principal "/>
    <s v="UT/SCG/PE/PEF/GRSL/CG/63/2025"/>
    <s v="PEF "/>
    <m/>
    <n v="11399"/>
    <s v="UT/SCG/PE/PEF/AYSM/CG/58/2025"/>
    <x v="0"/>
    <s v="PES "/>
    <s v="Mario Garzón Juárez"/>
    <n v="51"/>
    <m/>
    <s v="Alma Yareni Sánchez Moreno"/>
    <n v="0"/>
    <n v="1"/>
    <n v="0"/>
    <n v="0"/>
    <m/>
    <m/>
    <m/>
    <m/>
    <s v="Lenia Batres Guadarrama, candidata al cargo de Ministra de la Suprema Corte de Justicia de la Nación; _x000a_el Consejero Político Estatal de Morena en Querétaro Luis Alberto Reyes Juárez, y;_x000a_ la Diputada Federal, Antares Guadalupe Vázquez Alatorre"/>
    <n v="0"/>
    <n v="0"/>
    <n v="1"/>
    <n v="0"/>
    <n v="1"/>
    <m/>
    <m/>
    <m/>
    <m/>
    <m/>
    <m/>
    <m/>
    <m/>
    <m/>
    <m/>
    <m/>
    <m/>
    <s v="El día 4 de abril de 2025, la ciudadana Lenia Batres Guadarrama, Ministra de la Suprema Corte de Justicia de la Nación y candidata para el mismo cargo, asistió a un acto de campaña llevado a cabo en el Jardín Zenea, ubicado en la ciudad de Querétaro, Querétaro. Dicho evento fue organizado por el ciudadano Luis Alberto Reyes Juárez, quien funge como Consejero Político Estatal de Morena en la entidad._x000a_La asistencia de Lenia Batres Guadarrama a un acto promovido por un partido político o por integrantes del mismo puede constituir una posible infracción a la normatividad electoral vigente, en la medida en que dicha participación podría vulnerar los principios de equidad en la contienda electoral que rigen los procesos democráticos._x000a_De lo anterior, se desprende que el C. Luis Alberto Reyes Juárez tuvo una participación directa en la organización del evento. "/>
    <x v="6"/>
    <s v="No "/>
    <s v="."/>
    <s v="Si "/>
    <m/>
    <n v="1"/>
    <s v="UTCE"/>
    <s v="Desechada"/>
    <m/>
    <m/>
    <m/>
    <m/>
    <m/>
    <m/>
    <m/>
    <m/>
    <m/>
    <m/>
    <m/>
    <m/>
    <m/>
    <m/>
    <m/>
    <m/>
    <s v="Si "/>
    <d v="2025-05-16T00:00:00"/>
    <n v="15"/>
    <s v="Si "/>
    <s v="SUP-REP-152/2025"/>
    <d v="2025-06-11T00:00:00"/>
    <s v="Confirma "/>
    <s v="No disponible"/>
    <m/>
    <m/>
    <m/>
  </r>
  <r>
    <d v="2025-06-21T00:00:00"/>
    <m/>
    <n v="59"/>
    <d v="2025-05-01T00:00:00"/>
    <d v="2025-05-01T00:00:00"/>
    <n v="0"/>
    <n v="0"/>
    <n v="0"/>
    <n v="1"/>
    <n v="1"/>
    <n v="1"/>
    <s v="PES"/>
    <s v="Principal "/>
    <s v="."/>
    <s v="PEF "/>
    <m/>
    <n v="11401"/>
    <s v="UT/SCG/PE/PEF/DATOPROTEGIDO/JLE/CM/59/2025"/>
    <x v="0"/>
    <s v="PES "/>
    <s v="Liliana Gutiérrez Altamirano"/>
    <n v="51"/>
    <m/>
    <s v="[DATO PROTEGIDO]"/>
    <n v="0"/>
    <n v="1"/>
    <n v="0"/>
    <n v="0"/>
    <m/>
    <m/>
    <m/>
    <m/>
    <s v="Víctor Montoya Avala Candidato Para Magistrado de Sala Regional Monterrey en la elección Judicial"/>
    <n v="0"/>
    <n v="1"/>
    <n v="0"/>
    <n v="0"/>
    <m/>
    <m/>
    <m/>
    <n v="1"/>
    <m/>
    <m/>
    <m/>
    <m/>
    <m/>
    <m/>
    <m/>
    <m/>
    <m/>
    <s v="En la semana de inicio de las campañas, el denunciante, al navegar por diversas redes sociales, advirtió que el candidato acudió a dos programas sin que se garantizaran condiciones de equidad, ya que no se invitó a la totalidad de las candidaturas. Se considera que esta situación vulnera la imparcialidad en la contienda electoral."/>
    <x v="6"/>
    <s v="Si "/>
    <s v="[DATO PROTEGIDO] _x000a_Jesús Iván Santander Velez"/>
    <s v="No "/>
    <m/>
    <n v="0"/>
    <m/>
    <m/>
    <m/>
    <m/>
    <m/>
    <m/>
    <m/>
    <m/>
    <m/>
    <m/>
    <m/>
    <m/>
    <m/>
    <m/>
    <m/>
    <m/>
    <m/>
    <m/>
    <s v="Si "/>
    <d v="2025-05-18T00:00:00"/>
    <n v="17"/>
    <m/>
    <m/>
    <m/>
    <m/>
    <m/>
    <m/>
    <m/>
    <m/>
  </r>
  <r>
    <d v="2025-06-21T00:00:00"/>
    <m/>
    <n v="60"/>
    <d v="2025-05-01T00:00:00"/>
    <d v="2025-05-01T00:00:00"/>
    <n v="0"/>
    <n v="0"/>
    <n v="0"/>
    <n v="1"/>
    <n v="1"/>
    <n v="1"/>
    <s v="PES"/>
    <s v="Principal "/>
    <s v="."/>
    <s v="PEF "/>
    <m/>
    <n v="11402"/>
    <s v="UT/SCG/PE/PEF/DATOPROTEGIDO/JLE/CM/60/2025"/>
    <x v="0"/>
    <s v="PES "/>
    <s v="Xitlali Mares Palacios "/>
    <n v="51"/>
    <m/>
    <s v="[DATO PROTEGIDO]"/>
    <n v="0"/>
    <n v="1"/>
    <n v="0"/>
    <n v="0"/>
    <m/>
    <m/>
    <m/>
    <m/>
    <s v="Sergio Diaz Rendón, Candidato Para Magistrado de Sala Regional Monterrey en la elección Judicial"/>
    <n v="0"/>
    <n v="1"/>
    <n v="0"/>
    <n v="0"/>
    <m/>
    <m/>
    <m/>
    <n v="1"/>
    <m/>
    <m/>
    <m/>
    <m/>
    <m/>
    <m/>
    <m/>
    <m/>
    <m/>
    <s v="En la semana de inicio de las campañas, el denunciante, al navegar por diversas redes sociales, advirtió la realización de actos de proselitismo electoral en la Universidad Autónoma de Coahuila (UAdeC), específicamente en la biblioteca de dicha institución. Además, observó la elaboración de videos con contenido propagandístico en las instalaciones del Tribunal Electoral del Estado de Coahuila (TEEC), lo cual podría constituir un uso indebido de recursos públicos con fines electorales, ya que las oficinas de los entes públicos no deben ser utilizadas como espacios para la difusión de propaganda electoral."/>
    <x v="4"/>
    <s v="Si "/>
    <s v="[DATO PROTEGIDO] _x000a_Jesús Iván Santander Velez"/>
    <s v="No "/>
    <m/>
    <n v="0"/>
    <m/>
    <m/>
    <m/>
    <m/>
    <m/>
    <m/>
    <m/>
    <m/>
    <m/>
    <m/>
    <m/>
    <m/>
    <m/>
    <m/>
    <m/>
    <m/>
    <m/>
    <m/>
    <s v="Si "/>
    <d v="2025-05-17T00:00:00"/>
    <n v="16"/>
    <m/>
    <m/>
    <m/>
    <m/>
    <m/>
    <m/>
    <m/>
    <m/>
  </r>
  <r>
    <d v="2025-06-21T00:00:00"/>
    <m/>
    <n v="61"/>
    <d v="2025-05-01T00:00:00"/>
    <d v="2025-05-01T00:00:00"/>
    <n v="0"/>
    <n v="0"/>
    <n v="0"/>
    <n v="1"/>
    <n v="1"/>
    <n v="1"/>
    <s v="PES"/>
    <s v="Principal "/>
    <s v="."/>
    <s v="PEF "/>
    <m/>
    <n v="11403"/>
    <s v="UT/SCG/PE/PEF/DATOPROTEGIDO/JLE/CM/61/2025"/>
    <x v="0"/>
    <s v="PES "/>
    <s v="Leonardo Ramírez Mejia "/>
    <n v="51"/>
    <m/>
    <s v="[DATO PROTEGIDO]"/>
    <n v="0"/>
    <n v="1"/>
    <n v="0"/>
    <n v="0"/>
    <m/>
    <m/>
    <m/>
    <m/>
    <s v="María de los Ángeles Guzmán García, Consejera del Info Nuevo León y Candidata Para Magistrada de Sala Regional Monterrey en la elección Judicial"/>
    <n v="0"/>
    <n v="1"/>
    <n v="0"/>
    <n v="0"/>
    <m/>
    <m/>
    <m/>
    <n v="1"/>
    <m/>
    <m/>
    <m/>
    <m/>
    <m/>
    <m/>
    <m/>
    <m/>
    <m/>
    <s v="Es el caso que, en la semana de arranque de las candidaturas, el suscrito, al navegar por diversas redes sociales, advirtió la realización de actos de proselitismo electoral en oficinas públicas, tales como el INFONL, el Congreso del Estado de Nuevo León y la Universidad Autónoma de Coahuila (UAdeC). En dichos espacios se grabaron y difundieron videos con contenido de propaganda electoral, lo que implica un posible uso indebido de recursos públicos con fines proselitistas, toda vez que las instalaciones de los entes públicos no deben ser utilizadas para la realización o difusión de propaganda electoral."/>
    <x v="4"/>
    <s v="Si "/>
    <s v="[DATO PROTEGIDO] _x000a_Jesús Iván Santander Velez"/>
    <s v="No "/>
    <m/>
    <n v="0"/>
    <m/>
    <m/>
    <m/>
    <m/>
    <m/>
    <m/>
    <m/>
    <m/>
    <m/>
    <m/>
    <m/>
    <m/>
    <m/>
    <m/>
    <m/>
    <m/>
    <m/>
    <m/>
    <s v="Si "/>
    <d v="2025-05-02T00:00:00"/>
    <n v="1"/>
    <m/>
    <s v="SUP-REP-113/2025"/>
    <d v="2025-05-21T00:00:00"/>
    <s v="Confirma "/>
    <s v="No disponible"/>
    <m/>
    <m/>
    <m/>
  </r>
  <r>
    <d v="2025-06-21T00:00:00"/>
    <m/>
    <n v="62"/>
    <d v="2025-05-01T00:00:00"/>
    <d v="2025-05-01T00:00:00"/>
    <n v="0"/>
    <n v="0"/>
    <n v="0"/>
    <n v="1"/>
    <n v="1"/>
    <n v="1"/>
    <s v="PES"/>
    <s v="Principal "/>
    <s v="."/>
    <s v="PEF "/>
    <m/>
    <n v="11404"/>
    <s v="UT/SCG/PE/PEF/DATOPROTEGIDO/JLE/CM/62/2025"/>
    <x v="0"/>
    <s v="PES "/>
    <s v="Carol Anne Valdez Jaimes"/>
    <n v="51"/>
    <m/>
    <s v="[DATO PROTEGIDO]"/>
    <n v="0"/>
    <n v="1"/>
    <n v="0"/>
    <n v="0"/>
    <m/>
    <m/>
    <m/>
    <m/>
    <s v="Eusebia Gonzalez Gonzalez, Candidata Para Magistrada de Sala Regional Monterrey en la elección Judicial"/>
    <n v="0"/>
    <n v="1"/>
    <n v="0"/>
    <n v="0"/>
    <m/>
    <m/>
    <m/>
    <n v="1"/>
    <m/>
    <m/>
    <m/>
    <m/>
    <m/>
    <m/>
    <m/>
    <m/>
    <m/>
    <s v="En la semana de arranque de las candidaturas, el denunciante, al navegar por diversas redes sociales, advirtió la difusión de actos de proselitismo electoral realizados en oficinas públicas del Estado de Nuevo León. En los videos observados, el candidato hace uso de instalaciones a las que tiene acceso por el cargo que actualmente ostenta, con fines de propaganda electoral. Lo anterior podría constituir un uso indebido de recursos públicos para obtener beneficios en el proceso electoral, en contravención del principio de equidad, ya que las oficinas de los entes públicos no deben ser utilizadas como espacios para la promoción de candidaturas."/>
    <x v="4"/>
    <s v="Si "/>
    <s v="[DATO PROTEGIDO] _x000a_Jesús Iván Santander Velez"/>
    <s v="No "/>
    <m/>
    <n v="0"/>
    <m/>
    <m/>
    <m/>
    <m/>
    <m/>
    <m/>
    <m/>
    <m/>
    <m/>
    <m/>
    <m/>
    <m/>
    <m/>
    <m/>
    <m/>
    <m/>
    <m/>
    <m/>
    <s v="Si "/>
    <d v="2025-05-02T00:00:00"/>
    <n v="1"/>
    <s v="Si "/>
    <s v="SUP-REP-112/2025"/>
    <d v="2025-05-21T00:00:00"/>
    <s v="Confirma "/>
    <s v="No disponible"/>
    <m/>
    <m/>
    <m/>
  </r>
  <r>
    <d v="2025-06-21T00:00:00"/>
    <m/>
    <n v="63"/>
    <d v="2025-05-01T00:00:00"/>
    <d v="2025-05-01T00:00:00"/>
    <n v="0"/>
    <n v="0"/>
    <n v="0"/>
    <n v="1"/>
    <n v="1"/>
    <n v="1"/>
    <s v="VPG "/>
    <s v="Principal "/>
    <s v="."/>
    <s v="PEF "/>
    <m/>
    <n v="11400"/>
    <s v="UT/SCG/PEVPG/PEF/BVRS/JL/ZAC/14/2025"/>
    <x v="0"/>
    <s v="PRCE y VPG "/>
    <s v="Maribel Becerril Velázquez"/>
    <n v="51"/>
    <m/>
    <s v="Bárbara Valeria Rosas Sifuentes, candidata a jueza de distrito de competencia mixta, por el vigésimo tercer circuito distrito judicial"/>
    <n v="0"/>
    <n v="1"/>
    <n v="0"/>
    <n v="0"/>
    <m/>
    <m/>
    <n v="1"/>
    <m/>
    <s v="María del Carmen López Fabián , jueza titular del juzgado cuarto de distrito centro auxiliar de la novena región y candidata al referido cargo en el actual proceso electoral extraordinario 2024-2025"/>
    <n v="0"/>
    <n v="1"/>
    <n v="0"/>
    <n v="0"/>
    <m/>
    <m/>
    <m/>
    <m/>
    <m/>
    <n v="1"/>
    <m/>
    <m/>
    <m/>
    <m/>
    <m/>
    <m/>
    <m/>
    <s v="Actos y expresiones que dañan su dignidad con el fin de obstaculizar el ejercicio de sus derechos político-electorales y que constituyen violencia política contra las mujeres en razón de género."/>
    <x v="3"/>
    <s v="No "/>
    <s v="."/>
    <s v="Si "/>
    <m/>
    <n v="1"/>
    <s v="UTCE"/>
    <s v="Desechada"/>
    <m/>
    <m/>
    <m/>
    <m/>
    <m/>
    <m/>
    <m/>
    <m/>
    <m/>
    <m/>
    <m/>
    <m/>
    <m/>
    <m/>
    <m/>
    <m/>
    <s v="Si "/>
    <d v="2025-05-02T00:00:00"/>
    <n v="1"/>
    <s v="Si "/>
    <s v="SUP-REP-110/2025"/>
    <d v="2025-05-14T00:00:00"/>
    <s v="Confirma "/>
    <s v="No disponible"/>
    <m/>
    <m/>
    <m/>
  </r>
  <r>
    <d v="2025-06-21T00:00:00"/>
    <m/>
    <n v="64"/>
    <s v="2 de mayo de 2025"/>
    <d v="2025-05-02T00:00:00"/>
    <n v="0"/>
    <n v="0"/>
    <n v="0"/>
    <n v="1"/>
    <n v="1"/>
    <n v="0"/>
    <s v="PES"/>
    <s v="Acumulado "/>
    <s v="."/>
    <s v="PEF "/>
    <m/>
    <n v="11405"/>
    <s v="UT/SCG/PE/PEF/GRSL/CG/63/2025"/>
    <x v="0"/>
    <s v="PES "/>
    <s v="Mario Garzón Juárez"/>
    <n v="50"/>
    <m/>
    <s v="Guillermo Ricardo Salinas Lucas"/>
    <n v="0"/>
    <n v="1"/>
    <n v="0"/>
    <n v="0"/>
    <m/>
    <m/>
    <m/>
    <m/>
    <s v="Lenia Batres Guadarrama, Ministra de la SCJN y Candidata para el mismo cargo. "/>
    <n v="0"/>
    <n v="0"/>
    <n v="1"/>
    <n v="0"/>
    <n v="1"/>
    <m/>
    <m/>
    <m/>
    <m/>
    <m/>
    <m/>
    <m/>
    <m/>
    <m/>
    <m/>
    <m/>
    <m/>
    <s v="La diputada Antares Vázquez, del partido Morena, fue señalada por promover la candidatura de Lenia Batres Guadarrama mediante la distribución de propaganda electoral impresa. Utilizó como pretexto la difusión de la elección del Poder Judicial que se celebrará el 1 de junio de 2025. La diputada publicó en su cuenta de la red social X imágenes donde aparece una mujer sosteniendo folletos con propaganda a favor de Batres Guadarrama, en los que se le identifica como &quot;La ministra del pueblo&quot;, con diseño y colores asociados a Morena. Posteriormente, estas imágenes fueron eliminadas de su cuenta. La situación sugiere un uso indebido de recursos públicos y una vulneración a los principios de imparcialidad y neutralidad electoral."/>
    <x v="6"/>
    <s v="No "/>
    <s v="."/>
    <s v="Si "/>
    <m/>
    <n v="1"/>
    <s v="UTCE"/>
    <s v="Desechada"/>
    <m/>
    <m/>
    <m/>
    <m/>
    <m/>
    <m/>
    <m/>
    <m/>
    <m/>
    <m/>
    <m/>
    <m/>
    <m/>
    <m/>
    <m/>
    <m/>
    <s v="Si "/>
    <d v="2025-05-16T00:00:00"/>
    <n v="14"/>
    <s v="Si "/>
    <s v="SUP-REP-152/2025"/>
    <d v="2025-06-11T00:00:00"/>
    <s v="Confirma "/>
    <s v="No disponible"/>
    <m/>
    <m/>
    <m/>
  </r>
  <r>
    <d v="2025-06-21T00:00:00"/>
    <m/>
    <n v="65"/>
    <s v="3 de mayo de 2025"/>
    <d v="2025-05-03T00:00:00"/>
    <n v="0"/>
    <n v="0"/>
    <n v="0"/>
    <n v="1"/>
    <n v="1"/>
    <n v="1"/>
    <s v="PES"/>
    <s v="Principal "/>
    <s v="."/>
    <s v="PEF "/>
    <m/>
    <n v="11424"/>
    <s v="UT/SCG/PE/PEF/AHC/CG/64/2025"/>
    <x v="0"/>
    <s v="PES "/>
    <s v="Jaime Napoleón Báez García"/>
    <n v="49"/>
    <m/>
    <s v="Vista de la Unidad Técnica de Fiscalización (UTF)_x000a_Andrea Hernández Camacho"/>
    <n v="0"/>
    <n v="1"/>
    <n v="0"/>
    <n v="0"/>
    <m/>
    <m/>
    <m/>
    <m/>
    <s v="Gabriel Humberto Sepúlveda Ramírez y de Julio César Merino Enríquez, ambos candidatos a Magistrados Civiles del Tribunal Superior de Justicia del Estado de Chihuahua_x000a_Hugo Molina Martínez, Magistrado del Tribunal Estatal Electoral de Chihuahua; y Socorro Roxana García Moreno, Magistrada del Tribunal Estatal Electoral de Chihuahua"/>
    <n v="0"/>
    <n v="1"/>
    <n v="0"/>
    <n v="0"/>
    <m/>
    <m/>
    <m/>
    <m/>
    <n v="1"/>
    <m/>
    <m/>
    <m/>
    <m/>
    <m/>
    <m/>
    <m/>
    <m/>
    <s v="La Unidad Técnica de Fiscalización del Instituto Nacional Electoral da vista a la UTCE a través del oficio INE/UTF/DRN/10913/2025 con un escrito de queja en el que la denunciante refiere que Julio César Merino Enríquez y Gabriel Humberto Sepúlveda Ramírez, candidatos a una magistratura civil del Tribunal Superior de Justicia, aparecen junto con Hugo Melina Martínez y Socorro Roxana García Moreno en promocionales del Tribunal Estatal Electoral de Chihuahua, difundidos en televisión y redes sociales desde el 7 de noviembre de 2023. Dicho video, titulado Spot 2023, se encuentra pautado dentro de los tiempos del Estado asignados a las autoridades electorales y está disponible en el Portal de Promocionales de Radio y Televisión del INE, correspondiente tanto al Primer Periodo Ordinario de 2025 como al periodo de campaña del proceso electoral extraordinario local del poder judicial iniciado el 30 de marzo de 2025."/>
    <x v="0"/>
    <s v="No "/>
    <s v="."/>
    <s v="Si "/>
    <m/>
    <n v="1"/>
    <s v="UTCE"/>
    <s v="Desechada"/>
    <m/>
    <m/>
    <m/>
    <m/>
    <m/>
    <m/>
    <m/>
    <m/>
    <m/>
    <m/>
    <m/>
    <m/>
    <m/>
    <m/>
    <m/>
    <m/>
    <s v="Si "/>
    <d v="2025-05-04T00:00:00"/>
    <n v="1"/>
    <s v="Si "/>
    <s v="SUP-REP-134/2025"/>
    <d v="2025-05-21T00:00:00"/>
    <s v="Confirma "/>
    <s v="No disponible"/>
    <m/>
    <m/>
    <m/>
  </r>
  <r>
    <d v="2025-06-21T00:00:00"/>
    <m/>
    <n v="66"/>
    <d v="2025-05-02T00:00:00"/>
    <d v="2025-05-03T00:00:00"/>
    <n v="0"/>
    <n v="0"/>
    <n v="0"/>
    <n v="1"/>
    <n v="1"/>
    <n v="1"/>
    <s v="VPG "/>
    <s v="Principal "/>
    <s v="."/>
    <s v="PEF "/>
    <m/>
    <n v="11421"/>
    <s v="UT/SCG/PEVPG/PEF/DAMV/CG/15/2025"/>
    <x v="2"/>
    <s v="PRCE y VPG "/>
    <s v="Dania Estefania Valencia Valenzuela"/>
    <n v="49"/>
    <m/>
    <s v="Dora Alicia Martínez Valero, candidata al cargo de ministra de la SCJN. "/>
    <n v="0"/>
    <n v="1"/>
    <n v="0"/>
    <n v="0"/>
    <n v="1"/>
    <m/>
    <m/>
    <m/>
    <s v="Quien resulte responsable."/>
    <n v="0"/>
    <n v="0"/>
    <n v="0"/>
    <n v="1"/>
    <m/>
    <m/>
    <m/>
    <m/>
    <m/>
    <m/>
    <m/>
    <m/>
    <m/>
    <m/>
    <m/>
    <m/>
    <n v="1"/>
    <s v="La denunciante refiere la presunta comisión actos constitutivos de VPMRG, cometidos en su contra, derivado de señalamientos realizados mediante medios digitales y diversas plataformas de redes sociales. "/>
    <x v="3"/>
    <s v="No "/>
    <s v="."/>
    <s v="Si "/>
    <m/>
    <n v="1"/>
    <s v="ACQyD"/>
    <m/>
    <s v="ACQyD-INE-38/2025"/>
    <s v="PRIMERO. Es IMPROCEDENTE la adopción de medidas cautelares solicitadas, en términos y por las razones establecidas en el considerando SEXTO, INCISO B), FRACCIÓN I de la presente determinación._x000a__x000a_SEGUNDO. Es PROCEDENTE la adopción de medidas cautelares solicitadas por la quejosa, en términos y por las razones establecidas en el considerando SEXTO, INCISO B), FRACCIÓN II de la presente determinación."/>
    <s v="Procedentes e improcedentes"/>
    <m/>
    <d v="2025-05-18T00:00:00"/>
    <s v="18va SEU"/>
    <s v="https://repositoriodocumental.ine.mx/xmlui/handle/123456789/183162"/>
    <m/>
    <m/>
    <m/>
    <m/>
    <m/>
    <m/>
    <m/>
    <m/>
    <m/>
    <m/>
    <m/>
    <n v="-45780"/>
    <m/>
    <m/>
    <m/>
    <m/>
    <m/>
    <m/>
    <m/>
    <m/>
  </r>
  <r>
    <d v="2025-06-21T00:00:00"/>
    <m/>
    <n v="67"/>
    <d v="2025-05-03T00:00:00"/>
    <d v="2025-05-03T00:00:00"/>
    <n v="0"/>
    <n v="0"/>
    <n v="0"/>
    <n v="1"/>
    <n v="1"/>
    <n v="1"/>
    <s v="VPG "/>
    <s v="Principal "/>
    <s v="."/>
    <s v="PEF "/>
    <m/>
    <n v="11421"/>
    <s v="UT/SCG/PEVPG/PEF/INTO/CG/16/2025"/>
    <x v="0"/>
    <s v="PRCE y VPG "/>
    <s v="Dania Estefania Valencia Valenzuela"/>
    <n v="49"/>
    <m/>
    <s v="Ingrid Nelly Terán Olguín, candidata al cargo de Jueza de Distrito Especializada en Materia Laboral."/>
    <n v="0"/>
    <n v="1"/>
    <n v="0"/>
    <n v="0"/>
    <m/>
    <m/>
    <m/>
    <n v="1"/>
    <s v=" Mirna Elena Reyes Tapia."/>
    <n v="0"/>
    <n v="1"/>
    <n v="0"/>
    <n v="0"/>
    <m/>
    <m/>
    <m/>
    <m/>
    <m/>
    <n v="1"/>
    <m/>
    <m/>
    <m/>
    <m/>
    <m/>
    <m/>
    <m/>
    <s v="La denunciante refiere la presunta comisión actos constitutivos de VPMRG, cometidos en su contra, derivado una publicación realizada mediante redes sociales. "/>
    <x v="3"/>
    <s v="No "/>
    <s v="."/>
    <s v="Si "/>
    <m/>
    <n v="1"/>
    <s v="UTCE"/>
    <s v="Desechada"/>
    <m/>
    <m/>
    <m/>
    <m/>
    <m/>
    <m/>
    <m/>
    <m/>
    <m/>
    <m/>
    <m/>
    <m/>
    <m/>
    <m/>
    <m/>
    <m/>
    <s v="Si "/>
    <d v="2025-05-07T00:00:00"/>
    <n v="4"/>
    <m/>
    <m/>
    <m/>
    <m/>
    <m/>
    <m/>
    <m/>
    <m/>
  </r>
  <r>
    <d v="2025-06-21T00:00:00"/>
    <m/>
    <n v="68"/>
    <d v="2025-05-04T00:00:00"/>
    <d v="2025-05-04T00:00:00"/>
    <n v="0"/>
    <n v="0"/>
    <n v="0"/>
    <n v="1"/>
    <n v="1"/>
    <n v="0"/>
    <s v="VPG "/>
    <s v="Acumulado "/>
    <s v="."/>
    <s v="PEF "/>
    <m/>
    <n v="11426"/>
    <s v="UT/SCG/PEVPG/PEF/DATOPROTEGIDO/CG/17/2025"/>
    <x v="2"/>
    <s v="PRCE y VPG "/>
    <s v="Dania Estefania Valencia Valenzuela"/>
    <n v="48"/>
    <m/>
    <s v="[DATO PROTEGIDO]"/>
    <n v="0"/>
    <n v="1"/>
    <n v="0"/>
    <n v="0"/>
    <n v="1"/>
    <m/>
    <m/>
    <m/>
    <s v="Cesar Mario Gutiérrez Priego, candidato al _x000a_cargo de Ministro de la Suprema Corte de Justicia de la Nación_x000a_Quien resulte responsable. "/>
    <n v="0"/>
    <n v="0"/>
    <n v="0"/>
    <n v="1"/>
    <n v="1"/>
    <m/>
    <m/>
    <m/>
    <m/>
    <m/>
    <m/>
    <m/>
    <m/>
    <m/>
    <m/>
    <m/>
    <m/>
    <s v="La denunciante refiere la presunta comisión actos constitutivos de VPMRG, cometidos en su contra, derivado una publicación realizada mediante redes sociales. "/>
    <x v="3"/>
    <s v="Si "/>
    <s v="[DATO PROTEGIDO] _x000a_Magda Zulema Mosri Gutiérrez, candidata al cargo de Ministra de la SCJN"/>
    <s v="Si "/>
    <m/>
    <n v="1"/>
    <s v="UTCE"/>
    <s v="Acuerdo Previo ACQyD Procedente"/>
    <m/>
    <m/>
    <m/>
    <m/>
    <m/>
    <m/>
    <m/>
    <m/>
    <m/>
    <m/>
    <m/>
    <m/>
    <m/>
    <m/>
    <m/>
    <m/>
    <m/>
    <m/>
    <n v="-45781"/>
    <m/>
    <m/>
    <m/>
    <m/>
    <m/>
    <m/>
    <m/>
    <m/>
  </r>
  <r>
    <d v="2025-06-21T00:00:00"/>
    <m/>
    <n v="69"/>
    <d v="2025-05-05T00:00:00"/>
    <d v="2025-05-05T00:00:00"/>
    <n v="0"/>
    <n v="0"/>
    <n v="0"/>
    <n v="1"/>
    <n v="1"/>
    <n v="1"/>
    <s v="PES"/>
    <s v="Principal "/>
    <s v="."/>
    <s v="PEF "/>
    <m/>
    <n v="11428"/>
    <s v="UT/SCG/PE/PEF/GRSL/CG/65/2025"/>
    <x v="4"/>
    <s v="PES "/>
    <s v="Alejandra Díaz García"/>
    <n v="47"/>
    <m/>
    <s v="Guillermo Ricardo Salinas Lucas"/>
    <n v="0"/>
    <n v="1"/>
    <n v="0"/>
    <n v="0"/>
    <m/>
    <m/>
    <m/>
    <m/>
    <s v="Yasmin Esquivel Mossa, Ministra de la SCJN y candidata para el mismo cargo _x000a_y el  Sindicato Nacional de Trabajadores del Seguro Social Sección V"/>
    <n v="0"/>
    <n v="1"/>
    <n v="1"/>
    <n v="0"/>
    <n v="1"/>
    <m/>
    <m/>
    <m/>
    <m/>
    <m/>
    <m/>
    <m/>
    <m/>
    <m/>
    <m/>
    <m/>
    <m/>
    <s v="El 3 de mayo de 2025, la candidata a Ministra de la Suprema Corte de Justicia de la Nación (SCJN), Yasmín Esquivel Mossa, publicó en su cuenta de Instagram que sostuvo un encuentro en Tlalnepantla para dialogar sobre el futuro del Poder Judicial, destacando temas como independencia, equidad y servicio público. El evento se llevó a cabo en las instalaciones del Sindicato Nacional de Trabajadores del Seguro Social, Sección V, ubicado en Cuitláhuac 35, Colonia San Javier, Tlalnepantla de Baz, Estado de México. No se advierte que otras candidaturas hayan sido invitadas o que hayan participado al menos el 50% de ellas, lo que sugiere que se trató de un evento organizado únicamente en beneficio de la candidata Yasmín Esquivel Mossa."/>
    <x v="6"/>
    <s v="No "/>
    <s v="."/>
    <s v="Si "/>
    <m/>
    <n v="1"/>
    <s v="ACQyD"/>
    <m/>
    <s v="ACQyD-INE-39/2025"/>
    <s v="PRIMERO. Es improcedente la adopción de medidas cautelares solicitadas, respecto del retiro de las publicaciones en donde se difundió el evento denunciado en términos de los argumentos esgrimidos en el inciso A, del considerando CUARTO, del presente Acuerdo. _x000a__x000a_SEGUNDO. Es improcedente la adopción de medidas cautelares, en su vertiente de tutela preventiva, en los términos de los argumentos esgrimidos en el inciso B, del considerando CUARTO, del presente Acuerdo."/>
    <s v="Improcedente "/>
    <s v="Improcedente "/>
    <d v="2025-05-24T00:00:00"/>
    <s v="Diecinueveava sesión extraordinaria urgente"/>
    <s v="https://repositoriodocumental.ine.mx/xmlui/handle/123456789/183289"/>
    <m/>
    <m/>
    <m/>
    <m/>
    <m/>
    <m/>
    <m/>
    <m/>
    <m/>
    <m/>
    <m/>
    <n v="-45782"/>
    <m/>
    <m/>
    <m/>
    <m/>
    <m/>
    <m/>
    <m/>
    <d v="2025-06-23T00:00:00"/>
  </r>
  <r>
    <d v="2025-06-21T00:00:00"/>
    <m/>
    <n v="70"/>
    <d v="2025-05-05T00:00:00"/>
    <d v="2025-05-05T00:00:00"/>
    <n v="0"/>
    <n v="0"/>
    <n v="0"/>
    <n v="1"/>
    <n v="1"/>
    <n v="1"/>
    <s v="PES"/>
    <s v="Principal "/>
    <s v="."/>
    <s v="PEF "/>
    <m/>
    <n v="11437"/>
    <s v="UT/SCG/PE/PEF/CPLL/CG/66/2025_x000a_"/>
    <x v="0"/>
    <s v="PES "/>
    <s v="Karla Freyre Hurtado"/>
    <n v="47"/>
    <m/>
    <s v="Derivado de Cierre de CA de VPG _x000a_Carmen Patricia López Valle"/>
    <n v="0"/>
    <n v="1"/>
    <n v="0"/>
    <n v="0"/>
    <m/>
    <m/>
    <m/>
    <m/>
    <s v="Gilberto de Guzmán Bátiz García y Colectivo “Mujeres Unidas por la Transparencia de Mérida”."/>
    <n v="0"/>
    <n v="1"/>
    <n v="1"/>
    <n v="0"/>
    <m/>
    <n v="1"/>
    <m/>
    <m/>
    <m/>
    <m/>
    <m/>
    <m/>
    <m/>
    <m/>
    <m/>
    <m/>
    <m/>
    <s v="En atención al PUNTO SEXTO. Del Cuaderno de Antecedentes UT/SCG/CA/CPLL/CG/96/2025: &quot;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
    <x v="6"/>
    <s v="No "/>
    <s v="."/>
    <s v="Si "/>
    <m/>
    <n v="1"/>
    <s v="UTCE"/>
    <s v="Desechada"/>
    <m/>
    <m/>
    <m/>
    <m/>
    <m/>
    <m/>
    <m/>
    <m/>
    <m/>
    <m/>
    <m/>
    <m/>
    <m/>
    <m/>
    <m/>
    <m/>
    <s v="Si "/>
    <d v="2025-05-16T00:00:00"/>
    <n v="11"/>
    <m/>
    <m/>
    <m/>
    <m/>
    <m/>
    <m/>
    <m/>
    <m/>
  </r>
  <r>
    <d v="2025-06-21T00:00:00"/>
    <m/>
    <n v="71"/>
    <d v="2025-05-05T00:00:00"/>
    <d v="2025-05-05T00:00:00"/>
    <n v="0"/>
    <n v="0"/>
    <n v="0"/>
    <n v="1"/>
    <n v="1"/>
    <n v="1"/>
    <s v="PES"/>
    <s v="Principal "/>
    <s v="."/>
    <s v="PEF "/>
    <m/>
    <n v="11438"/>
    <s v="UT/SCG/PE/PEF/CPLL/CG/67/2025_x000a_"/>
    <x v="0"/>
    <s v="PES "/>
    <s v="Liliana Gutiérrez Altamirano"/>
    <n v="47"/>
    <m/>
    <s v="Derivado de Cierre de CA de VPG _x000a_Carmen Patricia López Valle"/>
    <n v="0"/>
    <n v="1"/>
    <n v="0"/>
    <n v="0"/>
    <m/>
    <m/>
    <m/>
    <m/>
    <s v="Gilberto Guzmán Bátiz Garcia,Cámara Nacional de la Industria de la Transformación (CANACINTRA) de Puebla, y quien resulte responsable"/>
    <n v="0"/>
    <n v="1"/>
    <n v="0"/>
    <n v="1"/>
    <m/>
    <n v="1"/>
    <m/>
    <m/>
    <m/>
    <m/>
    <m/>
    <m/>
    <m/>
    <m/>
    <m/>
    <m/>
    <m/>
    <s v="En atención al PUNTO SEXTO. _x000a_Del Cuaderno de Antecedentes UT/SCG/CA/CPLL/CG/99/2025:_x000a_&quot;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
    <x v="6"/>
    <s v="No "/>
    <s v="."/>
    <s v="Si "/>
    <m/>
    <n v="1"/>
    <s v="UTCE"/>
    <s v="Desechada"/>
    <m/>
    <m/>
    <m/>
    <m/>
    <m/>
    <m/>
    <m/>
    <m/>
    <m/>
    <m/>
    <m/>
    <m/>
    <m/>
    <m/>
    <m/>
    <m/>
    <s v="Si "/>
    <d v="2025-05-14T00:00:00"/>
    <n v="9"/>
    <m/>
    <m/>
    <m/>
    <m/>
    <m/>
    <m/>
    <m/>
    <m/>
  </r>
  <r>
    <d v="2025-06-21T00:00:00"/>
    <m/>
    <n v="72"/>
    <d v="2025-05-05T00:00:00"/>
    <d v="2025-05-05T00:00:00"/>
    <n v="0"/>
    <n v="0"/>
    <n v="0"/>
    <n v="1"/>
    <n v="1"/>
    <n v="1"/>
    <s v="PES"/>
    <s v="Principal "/>
    <s v="."/>
    <s v="PEF "/>
    <m/>
    <n v="11439"/>
    <s v="UT/SCG/PE/PEF/CPLL/CG/68/2025_x000a_"/>
    <x v="1"/>
    <s v="PES "/>
    <s v="Xitlali Mares Palacios "/>
    <n v="47"/>
    <m/>
    <s v="Derivado de Cierre de CA de VPG _x000a_Carmen Patricia López Valle"/>
    <n v="0"/>
    <n v="1"/>
    <n v="0"/>
    <n v="0"/>
    <m/>
    <m/>
    <m/>
    <m/>
    <s v="Gilberto de Guzmán Bátiz García y CANACO SERVYTUR Campeche."/>
    <n v="0"/>
    <n v="1"/>
    <n v="0"/>
    <n v="0"/>
    <m/>
    <n v="1"/>
    <m/>
    <m/>
    <m/>
    <m/>
    <m/>
    <m/>
    <m/>
    <m/>
    <m/>
    <m/>
    <m/>
    <s v="En atención al PUNTO SEXTO. _x000a_Del Cuaderno de Antecedentes UT/SCG/CA/CPLL/CG/95/2025:_x000a_&quot;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
    <x v="6"/>
    <s v="No "/>
    <s v="."/>
    <s v="Si "/>
    <m/>
    <n v="1"/>
    <s v="ACQyD"/>
    <m/>
    <s v="ACQyD-INE-40/2025"/>
    <s v="PRIMERO. Es improcedente la adopción de medidas cautelares solicitadas, respecto del retiro de las publicaciones en donde se difundió el evento denunciado en términos de los argumentos esgrimidos en el apartado A, del considerando CUARTO, del presente Acuerdo._x000a__x000a_SEGUNDO. Es improcedente la adopción de medidas cautelares solicitadas por la parte denunciante, en su vertiente de tutela preventiva, en términos de los argumentos esgrimidos en el apartado B, del considerando CUARTO, del presente Acuerdo."/>
    <s v="Improcedente "/>
    <s v="Improcedente "/>
    <d v="2025-05-24T00:00:00"/>
    <s v="Diecinueveava sesión extraordinaria urgente"/>
    <s v="https://repositoriodocumental.ine.mx/xmlui/handle/123456789/183290"/>
    <m/>
    <m/>
    <m/>
    <m/>
    <m/>
    <m/>
    <m/>
    <m/>
    <m/>
    <m/>
    <m/>
    <n v="-45782"/>
    <m/>
    <m/>
    <m/>
    <m/>
    <m/>
    <m/>
    <s v="Si "/>
    <d v="2025-05-30T00:00:00"/>
  </r>
  <r>
    <d v="2025-06-21T00:00:00"/>
    <m/>
    <n v="73"/>
    <d v="2025-05-05T00:00:00"/>
    <d v="2025-05-05T00:00:00"/>
    <n v="0"/>
    <n v="0"/>
    <n v="0"/>
    <n v="1"/>
    <n v="1"/>
    <n v="1"/>
    <s v="PES"/>
    <s v="Principal "/>
    <s v="."/>
    <s v="PEF "/>
    <m/>
    <n v="11440"/>
    <s v="UT/SCG/PE/PEF/CPLL/CG/69/2025_x000a_"/>
    <x v="0"/>
    <s v="PES "/>
    <s v="Leonardo Ramírez Mejia "/>
    <n v="47"/>
    <m/>
    <s v="Derivado de Cierre de CA de VPG _x000a_Carmen Patricia López Valle"/>
    <n v="0"/>
    <n v="1"/>
    <n v="0"/>
    <n v="0"/>
    <m/>
    <m/>
    <m/>
    <m/>
    <s v="Gilberto De Guzmán Bátiz García y/o Gilberto Bátiz García y la Barra De Litigación Oral Penal De Puebla"/>
    <n v="0"/>
    <n v="1"/>
    <n v="0"/>
    <n v="0"/>
    <m/>
    <n v="1"/>
    <m/>
    <m/>
    <m/>
    <m/>
    <m/>
    <m/>
    <m/>
    <m/>
    <m/>
    <m/>
    <m/>
    <s v="En atención al PUNTO SEXTO. _x000a_Del Cuaderno de Antecedentes UT/SCG/CA/CPLL/CG/101/2025:_x000a_&quot;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
    <x v="6"/>
    <s v="No "/>
    <s v="."/>
    <s v="Si "/>
    <m/>
    <n v="1"/>
    <s v="UTCE"/>
    <s v="Desechada"/>
    <m/>
    <m/>
    <m/>
    <m/>
    <m/>
    <m/>
    <m/>
    <m/>
    <m/>
    <m/>
    <m/>
    <m/>
    <m/>
    <m/>
    <m/>
    <m/>
    <s v="Si "/>
    <d v="2025-05-13T00:00:00"/>
    <n v="8"/>
    <m/>
    <m/>
    <m/>
    <m/>
    <m/>
    <m/>
    <m/>
    <m/>
  </r>
  <r>
    <d v="2025-06-21T00:00:00"/>
    <m/>
    <n v="74"/>
    <d v="2025-05-05T00:00:00"/>
    <d v="2025-05-05T00:00:00"/>
    <n v="0"/>
    <n v="0"/>
    <n v="0"/>
    <n v="1"/>
    <n v="1"/>
    <n v="1"/>
    <s v="PES"/>
    <s v="Principal "/>
    <s v="."/>
    <s v="PEF "/>
    <m/>
    <n v="11441"/>
    <s v="UT/SCG/PE/PEF/CPLL/CG/70/2025_x000a_"/>
    <x v="0"/>
    <s v="PES "/>
    <s v="Carol Anne Valdez Jaimes"/>
    <n v="47"/>
    <m/>
    <s v="Derivado de Cierre de CA de VPG _x000a_Carmen Patricia López Valle"/>
    <n v="0"/>
    <n v="1"/>
    <n v="0"/>
    <n v="0"/>
    <m/>
    <m/>
    <m/>
    <m/>
    <s v="Gilberto De Guzman Bátiz García y/o Gilberto Bátiz Garcia y Kibernus."/>
    <n v="0"/>
    <n v="1"/>
    <n v="0"/>
    <n v="0"/>
    <m/>
    <n v="1"/>
    <m/>
    <m/>
    <m/>
    <m/>
    <m/>
    <m/>
    <m/>
    <m/>
    <m/>
    <m/>
    <m/>
    <s v="En atención al PUNTO SEXTO. _x000a_Del Cuaderno de Antecedentes UT/SCG/CA/CPLL/CG/102/2025:_x000a_&quot;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
    <x v="6"/>
    <s v="No "/>
    <s v="."/>
    <s v="Si "/>
    <m/>
    <n v="1"/>
    <s v="UTCE"/>
    <s v="Desechada"/>
    <m/>
    <m/>
    <m/>
    <m/>
    <m/>
    <m/>
    <m/>
    <m/>
    <m/>
    <m/>
    <m/>
    <m/>
    <m/>
    <m/>
    <m/>
    <m/>
    <s v="Si "/>
    <d v="2025-05-23T00:00:00"/>
    <n v="18"/>
    <m/>
    <m/>
    <m/>
    <m/>
    <m/>
    <m/>
    <m/>
    <m/>
  </r>
  <r>
    <d v="2025-06-21T00:00:00"/>
    <m/>
    <n v="75"/>
    <d v="2025-05-05T00:00:00"/>
    <d v="2025-05-05T00:00:00"/>
    <n v="0"/>
    <n v="0"/>
    <n v="0"/>
    <n v="1"/>
    <n v="1"/>
    <n v="1"/>
    <s v="PES"/>
    <s v="Principal "/>
    <s v="."/>
    <s v="PEF "/>
    <m/>
    <n v="11442"/>
    <s v="UT/SCG/PE/PEF/CPLL/CG/71/2025_x000a_"/>
    <x v="0"/>
    <s v="PES "/>
    <s v="Alberto Vergara Gómez"/>
    <n v="47"/>
    <m/>
    <s v="Derivado de Cierre de CA de VPG _x000a_Carmen Patricia López Valle"/>
    <n v="0"/>
    <n v="1"/>
    <n v="0"/>
    <n v="0"/>
    <m/>
    <m/>
    <m/>
    <m/>
    <s v="Gilberto Guzmán Bátiz Garcia, Club Rotario Tlaxcala y quien resulte responsable"/>
    <n v="0"/>
    <n v="1"/>
    <n v="0"/>
    <n v="1"/>
    <m/>
    <n v="1"/>
    <m/>
    <m/>
    <m/>
    <m/>
    <m/>
    <m/>
    <m/>
    <m/>
    <m/>
    <m/>
    <m/>
    <s v="En atención al PUNTO SEXTO. _x000a_Del Cuaderno de Antecedentes UT/SCG/CA/CPLL/CG/100/2025:_x000a_&quot;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
    <x v="6"/>
    <s v="No "/>
    <s v="."/>
    <s v="Si "/>
    <m/>
    <n v="1"/>
    <s v="Pendiente"/>
    <m/>
    <m/>
    <m/>
    <m/>
    <m/>
    <m/>
    <m/>
    <m/>
    <m/>
    <m/>
    <m/>
    <m/>
    <m/>
    <m/>
    <m/>
    <m/>
    <m/>
    <s v="Si "/>
    <d v="2025-05-22T00:00:00"/>
    <n v="17"/>
    <m/>
    <m/>
    <m/>
    <m/>
    <m/>
    <m/>
    <m/>
    <m/>
  </r>
  <r>
    <d v="2025-06-21T00:00:00"/>
    <m/>
    <n v="76"/>
    <d v="2025-05-05T00:00:00"/>
    <d v="2025-05-05T00:00:00"/>
    <n v="0"/>
    <n v="0"/>
    <n v="0"/>
    <n v="1"/>
    <n v="1"/>
    <n v="1"/>
    <s v="PES"/>
    <s v="Principal "/>
    <s v="."/>
    <s v="PEF "/>
    <m/>
    <n v="11443"/>
    <s v="UT/SCG/PE/PEF/CPLL/CG/72/2025_x000a_"/>
    <x v="1"/>
    <s v="PES "/>
    <s v="Antonio Cruz Serrano"/>
    <n v="47"/>
    <m/>
    <s v="Derivado de Cierre de CA de VPG _x000a_Carmen Patricia López Valle"/>
    <n v="0"/>
    <n v="1"/>
    <n v="0"/>
    <n v="0"/>
    <m/>
    <m/>
    <m/>
    <m/>
    <s v="Gilberto de Guzmán Bátiz García y/o Gilberto Bátiz García y empresarias y empresarios de Chihuahua."/>
    <n v="0"/>
    <n v="1"/>
    <n v="0"/>
    <n v="0"/>
    <m/>
    <n v="1"/>
    <m/>
    <m/>
    <m/>
    <m/>
    <m/>
    <m/>
    <m/>
    <m/>
    <m/>
    <m/>
    <m/>
    <s v="En atención al PUNTO SEXTO. _x000a_Del Cuaderno de Antecedentes UT/SCG/CA/CPLL/CG/104/2025:_x000a_&quot;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
    <x v="6"/>
    <s v="No "/>
    <s v="."/>
    <s v="Si "/>
    <m/>
    <n v="1"/>
    <s v="ACQyD"/>
    <m/>
    <s v="ACQyD-INE-41/2025"/>
    <s v="PRIMERO. Es improcedente la adopción de medidas cautelares solicitadas por la parte denunciante, respecto a los hechos analizados en el apartado A, del considerando CUARTO, conforme a los argumentos ahí señalados._x000a__x000a_SEGUNDO. Es improcedente la adopción de medidas cautelares solicitadas por la parte denunciante, en su vertiente de tutela preventiva, en términos de los argumentos esgrimidos en el apartado B, del considerando CUARTO, del presente Acuerdo."/>
    <s v="Improcedente "/>
    <s v="Improcedente "/>
    <d v="2025-05-24T00:00:00"/>
    <s v="Diecinueveava sesión extraordinaria urgente"/>
    <s v="https://repositoriodocumental.ine.mx/xmlui/handle/123456789/183291"/>
    <m/>
    <m/>
    <m/>
    <m/>
    <m/>
    <m/>
    <m/>
    <m/>
    <m/>
    <m/>
    <m/>
    <n v="-45782"/>
    <m/>
    <m/>
    <m/>
    <m/>
    <m/>
    <m/>
    <s v="Si "/>
    <d v="2025-05-30T00:00:00"/>
  </r>
  <r>
    <d v="2025-06-21T00:00:00"/>
    <m/>
    <n v="77"/>
    <d v="2025-05-06T00:00:00"/>
    <d v="2025-05-06T00:00:00"/>
    <n v="0"/>
    <n v="0"/>
    <n v="0"/>
    <n v="1"/>
    <n v="1"/>
    <n v="1"/>
    <s v="PES"/>
    <s v="Principal "/>
    <s v="."/>
    <s v="PEF "/>
    <m/>
    <n v="11444"/>
    <s v="UT/SCG/PE/PEF/MMS/CG/73/2025_x000a_"/>
    <x v="0"/>
    <s v="PES "/>
    <s v="Alejandra Díaz García"/>
    <n v="46"/>
    <m/>
    <s v="Miriam Martínez Sánchez "/>
    <n v="0"/>
    <n v="1"/>
    <n v="0"/>
    <n v="0"/>
    <m/>
    <m/>
    <m/>
    <m/>
    <s v="Conductor, Ernesto Lozano._x000a_Relámpago Producciones S. de R.L. de C.V._x000a_Raymundo Espinoza Hernández, Candidato a Ministro de la SCJN. _x000a_Federico Anaya Gallardo, Candidato a Ministro de la SCJN. _x000a_Isaac de Paz González, Candidato a Ministro de la SCJN. _x000a_Luis Rafael Hernández Palacios Mirón,Candidato a Ministro de la SCJN.  "/>
    <n v="0"/>
    <n v="1"/>
    <n v="0"/>
    <n v="0"/>
    <n v="1"/>
    <m/>
    <m/>
    <m/>
    <m/>
    <m/>
    <m/>
    <m/>
    <m/>
    <m/>
    <m/>
    <m/>
    <m/>
    <s v="La denunciante refiere que los candidatos mencionados en las entrevistas —Raymundo Espinoza Hernández, Luis Rafael Hernández Palacios, Federico Anaya Gallardo e Isaac de La Paz González— podrían haber contratado los servicios de Ernesto Ledezma Arronte y de la empresa Relámpago Producciones S. de R.L. de C.V., con el propósito de aprovechar el reconocimiento y alcance del canal para la realización y difusión de entrevistas. Esta estrategia les habría permitido proyectar sus mensajes a una audiencia más amplia, capitalizando la credibilidad y el posicionamiento mediático del medio en cuestión para el Proceso Electoral en curso. "/>
    <x v="6"/>
    <s v="No "/>
    <s v="."/>
    <s v="Si "/>
    <m/>
    <n v="1"/>
    <s v="UTCE"/>
    <s v="Desechada"/>
    <m/>
    <m/>
    <m/>
    <m/>
    <m/>
    <m/>
    <m/>
    <m/>
    <m/>
    <m/>
    <m/>
    <m/>
    <m/>
    <m/>
    <m/>
    <m/>
    <s v="Si "/>
    <d v="2025-05-19T00:00:00"/>
    <n v="13"/>
    <m/>
    <m/>
    <m/>
    <m/>
    <m/>
    <m/>
    <m/>
    <m/>
  </r>
  <r>
    <d v="2025-06-21T00:00:00"/>
    <m/>
    <n v="78"/>
    <d v="2025-05-06T00:00:00"/>
    <d v="2025-05-06T00:00:00"/>
    <n v="0"/>
    <n v="0"/>
    <n v="0"/>
    <n v="1"/>
    <n v="1"/>
    <n v="1"/>
    <s v="PES"/>
    <s v="Principal "/>
    <s v="."/>
    <s v="PEF "/>
    <m/>
    <n v="11446"/>
    <s v="UT/SCG/PE/PEF/EBMS/CG/74/2025_x000a_"/>
    <x v="0"/>
    <s v="PES "/>
    <s v="Karla Freyre Hurtado"/>
    <n v="46"/>
    <m/>
    <s v="Elizabeth Berenice Muñoz Sánchez"/>
    <n v="0"/>
    <n v="1"/>
    <n v="0"/>
    <n v="0"/>
    <m/>
    <m/>
    <m/>
    <m/>
    <s v="Ixel Mendoza Aragón, en su calidad de candidata a magistrada de la Sala Regional Ciudad de México y quienes resulten responsables. "/>
    <n v="0"/>
    <n v="1"/>
    <n v="0"/>
    <n v="1"/>
    <m/>
    <m/>
    <m/>
    <n v="1"/>
    <m/>
    <m/>
    <m/>
    <m/>
    <m/>
    <m/>
    <m/>
    <m/>
    <m/>
    <s v="Desde el 25 de abril, el medio de comunicación &quot;Puebla Hoy&quot; ha estado difundiendo una publicación tanto en su portal de internet como en sus redes sociales de Facebook e Instagram. En dicha publicación, el contenido presentado no corresponde a una nota informativa objetiva ni responde a criterios periodísticos genuinos asociados a un hecho noticioso de interés local o nacional._x000a_Por el contrario, el texto se enfoca exclusivamente en promover la candidatura de la persona denunciada, destacando el cargo al que aspira, su trayectoria, el número con el que aparece en la boleta electoral, el color de la misma, así como la forma en que el electorado puede emitir su voto a su favor._x000a_Estos elementos permiten advertir que no se trata de un ejercicio periodístico imparcial, sino de una forma de propaganda electoral encubierta, cuya finalidad aparente es beneficiar directamente a la persona mencionada, sin que se identifique de manera clara como contenido promocional o publicitario."/>
    <x v="8"/>
    <s v="No "/>
    <s v="."/>
    <s v="Si "/>
    <m/>
    <n v="1"/>
    <s v="UTCE"/>
    <s v="Desechada"/>
    <m/>
    <m/>
    <m/>
    <m/>
    <m/>
    <m/>
    <m/>
    <m/>
    <m/>
    <m/>
    <m/>
    <m/>
    <m/>
    <m/>
    <m/>
    <m/>
    <s v="Si "/>
    <d v="2025-05-18T00:00:00"/>
    <n v="12"/>
    <s v="Si "/>
    <s v="SUP-REP-170/2025"/>
    <d v="2025-05-28T00:00:00"/>
    <s v="Confirma "/>
    <s v="No disponible"/>
    <m/>
    <m/>
    <m/>
  </r>
  <r>
    <d v="2025-06-21T00:00:00"/>
    <m/>
    <n v="79"/>
    <d v="2025-05-06T00:00:00"/>
    <d v="2025-05-06T00:00:00"/>
    <n v="0"/>
    <n v="0"/>
    <n v="0"/>
    <n v="1"/>
    <n v="1"/>
    <n v="1"/>
    <s v="PES"/>
    <s v="Principal "/>
    <s v="."/>
    <s v="PEF "/>
    <m/>
    <n v="11448"/>
    <s v="UT/SCG/PE/PEF/DATOPROTEGIDO/JD15/CM/75/2025_x000a_"/>
    <x v="0"/>
    <s v="PES "/>
    <s v="Arturo García Mota "/>
    <n v="46"/>
    <m/>
    <s v="[DATO PROTEGIDO]"/>
    <n v="0"/>
    <n v="1"/>
    <n v="0"/>
    <n v="0"/>
    <m/>
    <m/>
    <m/>
    <m/>
    <s v="Revista digital Coordenada_x000a_Dafne Miroslaba Carrillo De León - Candidata a Jueza de Distrito Mixto en Tamaulipas._x000a_Fernando Escamilla Villarreal - Candidato a Juez de Distrito en materia Penal de Nuevo León._x000a_Carlos Alberto Escobedo Yáñez - Candidato a Juez de Distrito Mixto en Tamaulipas_x000a_María de los Ángeles Mendoza Hernández - Candidata a Jueza de Distrito en materia Penal de Nuevo León._x000a_Edgar Humberto Muñoz Castillo - Candidato a Juez de Distrito del Tribunal Federal Laboral de Asuntos Individuales en Nuevo León._x000a_Ornar Castro Zavaleta Bustos - Candidato a Juez de Distrito en materia Administrativa."/>
    <n v="0"/>
    <n v="1"/>
    <n v="0"/>
    <n v="0"/>
    <m/>
    <m/>
    <m/>
    <m/>
    <m/>
    <n v="1"/>
    <m/>
    <m/>
    <m/>
    <m/>
    <m/>
    <m/>
    <m/>
    <s v="El medio digital Revista Digital Coordenada fue creado expresamente con el objetivo de promocionar a ciertos candidatos, como lo demuestra el hecho de que sus primeras publicaciones coincidieron con el inicio de las campañas electorales federales. En particular, los días 28 y 30 de marzo se llevó a cabo una estrategia de posicionamiento y difusión digital que presuntamente incurrió en prácticas ilegales, orientada a favorecer diversas candidaturas mediante la promoción no autorizada de sus contenidos en plataformas digitales."/>
    <x v="8"/>
    <s v="Si "/>
    <s v="[DATO PROTEGIDO] _x000a_Jesús Iván Santander Velez"/>
    <s v="No "/>
    <m/>
    <n v="0"/>
    <m/>
    <m/>
    <m/>
    <m/>
    <m/>
    <m/>
    <m/>
    <m/>
    <m/>
    <m/>
    <m/>
    <m/>
    <m/>
    <m/>
    <m/>
    <m/>
    <m/>
    <m/>
    <s v="Si "/>
    <d v="2025-05-24T00:00:00"/>
    <n v="18"/>
    <m/>
    <m/>
    <m/>
    <m/>
    <m/>
    <m/>
    <m/>
    <m/>
  </r>
  <r>
    <d v="2025-06-21T00:00:00"/>
    <m/>
    <n v="80"/>
    <d v="2025-05-06T00:00:00"/>
    <d v="2025-05-06T00:00:00"/>
    <n v="0"/>
    <n v="0"/>
    <n v="0"/>
    <n v="1"/>
    <n v="1"/>
    <n v="1"/>
    <s v="PES"/>
    <s v="Principal "/>
    <s v="."/>
    <s v="PEF "/>
    <m/>
    <n v="11450"/>
    <s v="UT/SCG/PE/PEF/CPLV/CG/76/2025_x000a_"/>
    <x v="0"/>
    <s v="PES "/>
    <s v="Mario Garzón Juárez"/>
    <n v="46"/>
    <m/>
    <s v="Derivado de Cierre de CA de VPG _x000a_Carmen Patricia López Valle"/>
    <n v="0"/>
    <n v="1"/>
    <n v="0"/>
    <n v="0"/>
    <m/>
    <m/>
    <m/>
    <m/>
    <s v="Gilberto De Guzmán Bátiz García y/o Gilberto Batiz García y Barra Mexicana, Colegio De Abogados A.C. Capítulo Guanajuato y quienes resulten responsables. "/>
    <n v="0"/>
    <n v="1"/>
    <n v="0"/>
    <n v="0"/>
    <m/>
    <n v="1"/>
    <m/>
    <m/>
    <m/>
    <m/>
    <m/>
    <m/>
    <m/>
    <m/>
    <m/>
    <m/>
    <m/>
    <s v="En atención al PUNTO SEXTO. _x000a_Del Cuaderno de Antecedentes UT/SCG/CA/CPLL/CG/103/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conversatorio convocado por la BARRA MEXICANA, COLEGIO DE ABOGADOS A.C. (CAPITULO GUANAJUATO) violenta LOS PRINCIPIOS DE EQUIDAD Y TRATO IGUALITARIO, así como LA IMPARCIALIDAD, EN EL DESARROLLO DE LAS CAMPAÑAS PARA EL PROCESO ELECTORAL EXTRAORDINARIO 2024- 2025 PARA EL CARGO DE MAGISTRADOS DE LA SALA SUPERIOR DEL TRIBUNAL ELECTORAL DEL PODER JUDICIAL DE LA FEDERACIÓN&quot;"/>
    <x v="6"/>
    <s v="No "/>
    <s v="."/>
    <s v="Si "/>
    <m/>
    <n v="1"/>
    <s v="UTCE"/>
    <s v="Desechada"/>
    <m/>
    <m/>
    <m/>
    <m/>
    <m/>
    <m/>
    <m/>
    <m/>
    <m/>
    <m/>
    <m/>
    <m/>
    <m/>
    <m/>
    <m/>
    <m/>
    <s v="Si "/>
    <d v="2025-05-16T00:00:00"/>
    <n v="10"/>
    <m/>
    <m/>
    <m/>
    <m/>
    <m/>
    <m/>
    <m/>
    <m/>
  </r>
  <r>
    <d v="2025-06-21T00:00:00"/>
    <m/>
    <n v="81"/>
    <d v="2025-05-06T00:00:00"/>
    <d v="2025-05-06T00:00:00"/>
    <n v="0"/>
    <n v="0"/>
    <n v="0"/>
    <n v="1"/>
    <n v="1"/>
    <n v="1"/>
    <s v="PES"/>
    <s v="Principal "/>
    <s v="."/>
    <s v="PEF "/>
    <m/>
    <n v="11451"/>
    <s v="UT/SCG/PE/PEF/CPLV/CG/77/2025_x000a_"/>
    <x v="0"/>
    <s v="PES "/>
    <s v="Liliana Gutiérrez Altamirano"/>
    <n v="46"/>
    <m/>
    <s v="Derivado de Cierre de CA de VPG _x000a_Carmen Patricia López Valle"/>
    <n v="0"/>
    <n v="1"/>
    <n v="0"/>
    <n v="0"/>
    <m/>
    <m/>
    <m/>
    <m/>
    <s v="Gilberto de Guzmán Bátiz García y/o Gilberto Bátiz García, a quien legalmente represente a la Facultad de Economía de la Universidad Autónoma de Yucatán y quienes resulten responsables."/>
    <n v="0"/>
    <n v="1"/>
    <n v="0"/>
    <n v="0"/>
    <m/>
    <n v="1"/>
    <m/>
    <m/>
    <m/>
    <m/>
    <m/>
    <m/>
    <m/>
    <m/>
    <m/>
    <m/>
    <m/>
    <s v="En atención al PUNTO SEXTO. _x000a_Del Cuaderno de Antecedentes UT/SCG/CA/CPLL/CG/108/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encuentro denunciado convocado por LA FACULTAD DE ECONOMÍA DE LA UNIVERSIDAD AUTÓNOMA DE YUCATAN (UADY) violenta LOS PRINCIPIOS DE EQUIDAD Y TRATO IGUALITARIO, así como LA IMPARCIALIDAD, EN EL DESARROLLO DE LAS CAMPAÑAS PARA EL PROCESO ELECTORAL EXTRAORDINARIO 2024-2025 PARA EL CARGO DE MAGISTRADOS DE LA SALA SUPERIOR DEL TRIBUNAL ELECTORAL DEL PODER JUDICIAL DE LA FEDERACIÓN&quot;"/>
    <x v="6"/>
    <s v="No "/>
    <s v="."/>
    <s v="Si "/>
    <m/>
    <n v="1"/>
    <s v="UTCE"/>
    <s v="Desechada"/>
    <m/>
    <m/>
    <m/>
    <m/>
    <m/>
    <m/>
    <m/>
    <m/>
    <m/>
    <m/>
    <m/>
    <m/>
    <m/>
    <m/>
    <m/>
    <m/>
    <s v="Si "/>
    <d v="2025-05-23T00:00:00"/>
    <n v="17"/>
    <m/>
    <m/>
    <m/>
    <m/>
    <m/>
    <m/>
    <m/>
    <m/>
  </r>
  <r>
    <d v="2025-06-21T00:00:00"/>
    <m/>
    <n v="82"/>
    <d v="2025-05-06T00:00:00"/>
    <d v="2025-05-06T00:00:00"/>
    <n v="0"/>
    <n v="0"/>
    <n v="0"/>
    <n v="1"/>
    <n v="1"/>
    <n v="1"/>
    <s v="PES"/>
    <s v="Principal "/>
    <s v="."/>
    <s v="PEF "/>
    <m/>
    <n v="11452"/>
    <s v="UT/SCG/PE/PEF/CPLV/CG/78/2025_x000a_"/>
    <x v="1"/>
    <s v="PES "/>
    <s v="Xitlali Mares Palacios "/>
    <n v="46"/>
    <m/>
    <s v="Derivado de Cierre de CA de VPG _x000a_Carmen Patricia López Valle"/>
    <n v="0"/>
    <n v="1"/>
    <n v="0"/>
    <n v="0"/>
    <m/>
    <m/>
    <m/>
    <m/>
    <s v="Gilberto De Guzmán Bátiz García y/o Gilberto Batiz García y el Foro De Periodistas Chiapanecos y quienes resulten responsables. "/>
    <n v="0"/>
    <n v="1"/>
    <n v="0"/>
    <n v="0"/>
    <m/>
    <n v="1"/>
    <m/>
    <m/>
    <m/>
    <m/>
    <m/>
    <m/>
    <m/>
    <m/>
    <m/>
    <m/>
    <m/>
    <s v="En atención al PUNTO SEXTO. _x000a_Del Cuaderno de Antecedentes UT/SCG/CA/CPLL/CG/109/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foro convocado por el Foro de Periodistas Chiapanecos violenta LOS PRINCIPIOS DE EQUIDAD Y TRATO IGUALITARIO, así como LA IMPARCIALIDAD, EN EL DESARROLLO DE LAS CAMPAÑAS PARA EL PROCESO ELECTORAL EXTRAORDINARIO 2024-2025 PARA EL CARGO DE MAGISTRADOS DE LA SALA SUPERIOR DEL TRIBUNAL ELECTORAL DEL PODER JUDICIAL DE LA FEDERACIÓN.&quot;"/>
    <x v="6"/>
    <s v="No "/>
    <s v="."/>
    <s v="Si "/>
    <m/>
    <n v="1"/>
    <s v="ACQyD"/>
    <m/>
    <s v="ACQyD-INE-36/2025"/>
    <s v="PRIMERO. Es improcedente la adopción de medidas cautelares solicitadas, respecto del retiro de las publicaciones en donde se difundió la imagen de la persona menor de edad, en términos de los argumentos esgrimidos en el apartado A, del considerando CUARTO, del presente Acuerdo._x000a__x000a_SEGUNDO. Es improcedente la adopción de medidas cautelares en su vertiente de tutela preventiva, en términos de los argumentos esgrimidos en el apartado B, del considerando CUARTO, del presente Acuerdo."/>
    <s v="Improcedente "/>
    <s v="Improcedente "/>
    <d v="2025-05-18T00:00:00"/>
    <s v="Dieciochoava sesión extraordinaria urgente"/>
    <s v="https://repositoriodocumental.ine.mx/xmlui/handle/123456789/183160 "/>
    <m/>
    <m/>
    <m/>
    <m/>
    <m/>
    <m/>
    <m/>
    <m/>
    <m/>
    <m/>
    <m/>
    <n v="-45783"/>
    <m/>
    <m/>
    <m/>
    <m/>
    <m/>
    <m/>
    <s v="Si "/>
    <d v="2025-05-23T00:00:00"/>
  </r>
  <r>
    <d v="2025-06-21T00:00:00"/>
    <m/>
    <n v="83"/>
    <d v="2025-05-06T00:00:00"/>
    <d v="2025-05-06T00:00:00"/>
    <n v="0"/>
    <n v="0"/>
    <n v="0"/>
    <n v="1"/>
    <n v="1"/>
    <n v="1"/>
    <s v="PES"/>
    <s v="Principal "/>
    <s v="."/>
    <s v="PEF "/>
    <m/>
    <n v="11453"/>
    <s v="UT/SCG/PE/PEF/CPLV/CG/79/2025_x000a_"/>
    <x v="0"/>
    <s v="PES "/>
    <s v="Leonardo Ramírez Mejia "/>
    <n v="46"/>
    <m/>
    <s v="Derivado de Cierre de CA de VPG _x000a_Carmen Patricia López Valle"/>
    <n v="0"/>
    <n v="1"/>
    <n v="0"/>
    <n v="0"/>
    <m/>
    <m/>
    <m/>
    <m/>
    <s v=" Gilberto De Guzmán Bátiz García y/o Gilberto de Guzman, candidato a magistrado electoral del Tribunal  Electoral de Chiapas y periodistas veracruzanos y quienes resulten responsables. "/>
    <n v="0"/>
    <n v="1"/>
    <n v="0"/>
    <n v="0"/>
    <m/>
    <n v="1"/>
    <m/>
    <m/>
    <m/>
    <m/>
    <m/>
    <m/>
    <m/>
    <m/>
    <m/>
    <m/>
    <m/>
    <s v="En atención al PUNTO SEXTO. _x000a_Del Cuaderno de Antecedentes UT/SCG/CA/CPLL/CG/111/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Encuentro convocado por Periodistas Veracruzanos violenta LOS PRINCIPIOS DE EQUIDAD Y TRATO IGUALITARIO, así como LA IMPARCIALIDAD, EN EL DESARROLLO DE LAS CAMPAÑAS PARA EL PROCESO ELECTORAL EXTRAORDINARIO 2024-2025 PARA EL CARGO DE MAGISTRADOS DE LA SALA SUPERIOR DEL TRIBUNAL ELECTORAL DEL PODER JUDICIAL DE LA FEDERACIÓN&quot; "/>
    <x v="6"/>
    <s v="No "/>
    <s v="."/>
    <s v="Si "/>
    <m/>
    <n v="1"/>
    <s v="UTCE"/>
    <s v="Desechada"/>
    <m/>
    <m/>
    <m/>
    <m/>
    <m/>
    <m/>
    <m/>
    <m/>
    <m/>
    <m/>
    <m/>
    <m/>
    <m/>
    <m/>
    <m/>
    <m/>
    <s v="Si "/>
    <d v="2025-05-16T00:00:00"/>
    <n v="10"/>
    <m/>
    <m/>
    <m/>
    <m/>
    <m/>
    <m/>
    <m/>
    <m/>
  </r>
  <r>
    <d v="2025-06-21T00:00:00"/>
    <m/>
    <n v="84"/>
    <d v="2025-05-06T00:00:00"/>
    <d v="2025-05-06T00:00:00"/>
    <n v="0"/>
    <n v="0"/>
    <n v="0"/>
    <n v="1"/>
    <n v="1"/>
    <n v="1"/>
    <s v="PES"/>
    <s v="Principal "/>
    <s v="."/>
    <s v="PEF "/>
    <m/>
    <n v="11454"/>
    <s v="UT/SCG/PE/PEF/CPLV/CG/80/2025_x000a_"/>
    <x v="0"/>
    <s v="PES "/>
    <s v="Carol Anne Valdez Jaimes"/>
    <n v="46"/>
    <m/>
    <s v="Derivado de Cierre de CA de VPG _x000a_Carmen Patricia López Valle"/>
    <n v="0"/>
    <n v="1"/>
    <n v="0"/>
    <n v="0"/>
    <m/>
    <m/>
    <m/>
    <m/>
    <s v=" Gilberto De Guzmán Bátiz García y/o Gilberto de Guzman, candidato a magistrado electoral del Tribunal  Electoral de Chiapas y a los medios de Comunicación de Zacatecas y quienes resulten responsables. "/>
    <n v="0"/>
    <n v="1"/>
    <n v="0"/>
    <n v="0"/>
    <m/>
    <n v="1"/>
    <m/>
    <m/>
    <m/>
    <m/>
    <m/>
    <m/>
    <m/>
    <m/>
    <m/>
    <m/>
    <m/>
    <s v="En atención al PUNTO SEXTO. _x000a_Del Cuaderno de Antecedentes UT/SCG/CA/CPLL/CG/112/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encuentro convocado por MEDIOS DE COMUNICACIÓN DE ZACATECAS, violenta LOS PRINCIPIOS DE EQUIDAD Y TRATO IGUALITARIO, así como LA IMPARCIALIDAD, EN EL DESARROLLO DE LAS CAMPAÑAS PARA EL PROCESO ELECTORAL EXTRAORDINARIO 2024-2025 PARA EL CARGO DE MAGISTRADOS DE LA SALA SUPERIOR DEL TRIBUNAL ELECTORAL DEL PODER JUDICIAL DE LA FEDERACIÓN&quot; "/>
    <x v="6"/>
    <s v="No "/>
    <s v="."/>
    <s v="Si "/>
    <m/>
    <n v="1"/>
    <s v="UTCE"/>
    <s v="Desechada"/>
    <m/>
    <m/>
    <m/>
    <m/>
    <m/>
    <m/>
    <m/>
    <m/>
    <m/>
    <m/>
    <m/>
    <m/>
    <m/>
    <m/>
    <m/>
    <m/>
    <s v="Si "/>
    <d v="2025-05-24T00:00:00"/>
    <n v="18"/>
    <m/>
    <m/>
    <m/>
    <m/>
    <m/>
    <m/>
    <m/>
    <m/>
  </r>
  <r>
    <d v="2025-06-21T00:00:00"/>
    <m/>
    <n v="85"/>
    <d v="2025-05-06T00:00:00"/>
    <d v="2025-05-06T00:00:00"/>
    <n v="0"/>
    <n v="0"/>
    <n v="0"/>
    <n v="1"/>
    <n v="1"/>
    <n v="1"/>
    <s v="PES"/>
    <s v="Principal "/>
    <s v="."/>
    <s v="PEF "/>
    <m/>
    <n v="11455"/>
    <s v="UT/SCG/PE/PEF/CPLV/CG/81/2025_x000a_"/>
    <x v="0"/>
    <s v="PES "/>
    <s v="Alberto Vergara Gómez"/>
    <n v="46"/>
    <m/>
    <s v="Derivado de Cierre de CA de VPG _x000a_Carmen Patricia López Valle"/>
    <n v="0"/>
    <n v="1"/>
    <n v="0"/>
    <n v="0"/>
    <m/>
    <m/>
    <m/>
    <m/>
    <s v="Gilberto De Guzman Bátiz García y/o Gilberto Bátiz Garcia y asimismo en contra de empresarias, empresarios, abogadas, abogados de empresa, sindicalistas y ciudadanos de Monterrey Nuevo Leó y quienes resulten responsables. "/>
    <n v="0"/>
    <n v="1"/>
    <n v="0"/>
    <n v="0"/>
    <m/>
    <n v="1"/>
    <m/>
    <m/>
    <m/>
    <m/>
    <m/>
    <m/>
    <m/>
    <m/>
    <m/>
    <m/>
    <m/>
    <s v="En atención al PUNTO SEXTO. _x000a_Del Cuaderno de Antecedentes UT/SCG/CA/CPLL/CG/114/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encuentro denunciado convocado por los CONVOCANTES DENUNCIADOS violenta LOS PRINCIPIOS DE EQUIDAD Y TRATO IGUALITARIO, así como LA IMPARCIALIDAD, EN EL DESARROLLO DE LAS CAMPAl\IAS PARA EL PROCESO ELECTORAL EXTRAORDINARIO 2024-2025 PARA EL CARGO DE MAGISTRADOS DE LA SALA SUPERIOR DEL TRIBUNAL ELECTORAL DEL PODER JUDICIAL DE LA FEDERACIÓN&quot; "/>
    <x v="6"/>
    <s v="No "/>
    <s v="."/>
    <s v="Si "/>
    <m/>
    <n v="1"/>
    <s v="UTCE"/>
    <s v="Desechada"/>
    <m/>
    <m/>
    <m/>
    <m/>
    <m/>
    <m/>
    <m/>
    <m/>
    <m/>
    <m/>
    <m/>
    <m/>
    <m/>
    <m/>
    <m/>
    <m/>
    <s v="Si "/>
    <d v="2025-05-17T00:00:00"/>
    <n v="11"/>
    <m/>
    <m/>
    <m/>
    <m/>
    <m/>
    <m/>
    <m/>
    <m/>
  </r>
  <r>
    <d v="2025-06-21T00:00:00"/>
    <m/>
    <n v="86"/>
    <d v="2025-05-06T00:00:00"/>
    <d v="2025-05-06T00:00:00"/>
    <n v="0"/>
    <n v="0"/>
    <n v="0"/>
    <n v="1"/>
    <n v="1"/>
    <n v="1"/>
    <s v="PES"/>
    <s v="Principal "/>
    <s v="."/>
    <s v="PEF "/>
    <m/>
    <n v="11456"/>
    <s v="UT/SCG/PE/PEF/CPLV/CG/82/2025_x000a_"/>
    <x v="1"/>
    <s v="PES "/>
    <s v="Antonio Cruz Serrano"/>
    <n v="46"/>
    <m/>
    <s v="Derivado de Cierre de CA de VPG _x000a_Carmen Patricia López Valle"/>
    <n v="0"/>
    <n v="1"/>
    <n v="0"/>
    <n v="0"/>
    <m/>
    <m/>
    <m/>
    <m/>
    <s v="Gilberto De Guzmán Bátiz García y/o Gilberto Bátiz García y asimismo en contra de  la Universidad Cristóbal Colón, Veracruz y quienes resulten responsables. "/>
    <n v="0"/>
    <n v="1"/>
    <n v="0"/>
    <n v="0"/>
    <m/>
    <n v="1"/>
    <m/>
    <m/>
    <m/>
    <m/>
    <m/>
    <m/>
    <m/>
    <m/>
    <m/>
    <m/>
    <m/>
    <s v="En atención al PUNTO SEXTO. _x000a_Del Cuaderno de Antecedentes UT/SCG/CA/CPLL/CG/115/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encuentro convocado por ta UNIVERSIDAD CRISTÓBAL COLÓN violenta LOS PRINCIPIOS DE EQUIDAD Y TRATO IGUALITARIO, así como LA IMPARCIALIDAD, EN EL DESARROLLO DE LAS CAMPAÑAS PARA EL PROCESO ELECTORAL EXTRAORDINARIO 2024-2025 PARA EL CARGO DE MAGISTRADOS DE LA SALA SUPERIOR DEL TRIBUNAL ELECTORAL DE PODER JUDICIAL DE LA FEDERACIÓN.&quot; "/>
    <x v="6"/>
    <s v="No "/>
    <s v="."/>
    <s v="Si "/>
    <m/>
    <n v="1"/>
    <s v="ACQyD"/>
    <m/>
    <s v="ACQyD-INE-42/2025"/>
    <s v="PRIMERO. Es improcedente la adopción de medidas cautelares solicitadas por la parte denunciante, respecto a los hechos analizados en el apartado A, del considerando CUARTO._x000a__x000a_SEGUNDO. Es improcedente la adopción de medidas cautelares en su vertiente de tutela preventiva, solicitadas por la parte denunciante en los términos de los argumentos esgrimidos en el considerando CUARTO, apartado B, del presente Acuerdo."/>
    <s v="Improcedente "/>
    <s v="Improcedente "/>
    <d v="2025-05-24T00:00:00"/>
    <s v="Diecinueveava sesión extraordinaria urgente"/>
    <s v="https://repositoriodocumental.ine.mx/xmlui/handle/123456789/183292"/>
    <m/>
    <m/>
    <m/>
    <m/>
    <m/>
    <m/>
    <m/>
    <m/>
    <m/>
    <m/>
    <m/>
    <n v="-45783"/>
    <m/>
    <m/>
    <m/>
    <m/>
    <m/>
    <m/>
    <s v="Si "/>
    <d v="2025-05-30T00:00:00"/>
  </r>
  <r>
    <d v="2025-06-21T00:00:00"/>
    <m/>
    <n v="87"/>
    <d v="2025-05-06T00:00:00"/>
    <d v="2025-05-06T00:00:00"/>
    <n v="0"/>
    <n v="0"/>
    <n v="0"/>
    <n v="1"/>
    <n v="1"/>
    <n v="1"/>
    <s v="PES"/>
    <s v="Principal "/>
    <s v="."/>
    <s v="PEF "/>
    <m/>
    <n v="11457"/>
    <s v="UT/SCG/PE/PEF/CPLV/CG/83/2025_x000a_"/>
    <x v="0"/>
    <s v="PES "/>
    <s v="Alejandra Díaz García"/>
    <n v="46"/>
    <m/>
    <s v="Derivado de Cierre de CA de VPG _x000a_Carmen Patricia López Valle"/>
    <n v="0"/>
    <n v="1"/>
    <n v="0"/>
    <n v="0"/>
    <m/>
    <m/>
    <m/>
    <m/>
    <s v="Gilberto de Guzmán Bátiz García y/o Gilberto Bátiz García, Barra de Abogados del Golfo de Tamaulipas, Confederación de Colegios,  Asociaciones de Abogados de México y quien resulte responsable "/>
    <n v="0"/>
    <n v="1"/>
    <n v="0"/>
    <n v="0"/>
    <m/>
    <n v="1"/>
    <m/>
    <m/>
    <m/>
    <m/>
    <m/>
    <m/>
    <m/>
    <m/>
    <m/>
    <m/>
    <m/>
    <s v="En atención al PUNTO SEXTO. _x000a_Del Cuaderno de Antecedentes UT/SCG/CA/CPLL/CG/116/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quot; "/>
    <x v="6"/>
    <s v="No "/>
    <s v="."/>
    <s v="Si "/>
    <m/>
    <n v="1"/>
    <s v="UTCE"/>
    <s v="Desechada"/>
    <m/>
    <m/>
    <m/>
    <m/>
    <m/>
    <m/>
    <m/>
    <m/>
    <m/>
    <m/>
    <m/>
    <m/>
    <m/>
    <m/>
    <m/>
    <m/>
    <s v="Si "/>
    <d v="2025-06-02T00:00:00"/>
    <n v="27"/>
    <m/>
    <m/>
    <m/>
    <m/>
    <m/>
    <m/>
    <m/>
    <m/>
  </r>
  <r>
    <d v="2025-06-21T00:00:00"/>
    <m/>
    <n v="88"/>
    <d v="2025-05-06T00:00:00"/>
    <d v="2025-05-06T00:00:00"/>
    <n v="0"/>
    <n v="0"/>
    <n v="0"/>
    <n v="1"/>
    <n v="1"/>
    <n v="1"/>
    <s v="PES"/>
    <s v="Principal "/>
    <s v="."/>
    <s v="PEF "/>
    <m/>
    <n v="11458"/>
    <s v="UT/SCG/PE/PEF/CPLV/CG/84/2025"/>
    <x v="0"/>
    <s v="PES "/>
    <s v=" Jhonathan René Durand Salas"/>
    <n v="46"/>
    <m/>
    <s v="Derivado de Cierre de CA de VPG _x000a_Carmen Patricia López Valle"/>
    <n v="0"/>
    <n v="1"/>
    <n v="0"/>
    <n v="0"/>
    <m/>
    <m/>
    <m/>
    <m/>
    <s v="Gilberto De Guzmán Bátiz García y/o Gilberto Batiz García y Universidad Maya Campus Cancún y quienes resulten responsables. "/>
    <n v="0"/>
    <n v="1"/>
    <n v="0"/>
    <n v="0"/>
    <m/>
    <n v="1"/>
    <m/>
    <m/>
    <m/>
    <m/>
    <m/>
    <m/>
    <m/>
    <m/>
    <m/>
    <m/>
    <m/>
    <s v="En atención al PUNTO SEXTO. _x000a_Del Cuaderno de Antecedentes UT/SCG/CA/CPLL/CG/117/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encuentro conversatorio convocado por la UNIVERSIDAD MAYA CAMPUS CANCÚN violenta LOS PRINCIPIOS DE EQUIDAD Y TRATO IGUALITARIO, así como LA IMPARCIALIDAD, EN EL DESARROLLO DE LAS CAMPAÑAS PARA EL PROCESO ELECTORAL EXTRAORDINARIO 2024-2025 PARA EL CARGO DE MAGISTRADOS DE LA SALA SUPERIOR DEL TRIBUNAL ELECTORAL DEL PODER JUDICIAL DE LA FEDERACIÓN.&quot; "/>
    <x v="6"/>
    <s v="No "/>
    <s v="."/>
    <s v="Si "/>
    <m/>
    <n v="1"/>
    <s v="UTCE"/>
    <s v="Desechada"/>
    <m/>
    <m/>
    <m/>
    <m/>
    <m/>
    <m/>
    <m/>
    <m/>
    <m/>
    <m/>
    <m/>
    <m/>
    <m/>
    <m/>
    <m/>
    <m/>
    <s v="Si "/>
    <d v="2025-05-30T00:00:00"/>
    <n v="24"/>
    <m/>
    <m/>
    <m/>
    <m/>
    <m/>
    <m/>
    <m/>
    <m/>
  </r>
  <r>
    <d v="2025-06-21T00:00:00"/>
    <m/>
    <n v="89"/>
    <d v="2025-05-06T00:00:00"/>
    <d v="2025-05-06T00:00:00"/>
    <n v="0"/>
    <n v="0"/>
    <n v="0"/>
    <n v="1"/>
    <n v="1"/>
    <n v="1"/>
    <s v="VPG "/>
    <s v="Principal "/>
    <s v="."/>
    <s v="PEF "/>
    <m/>
    <n v="11449"/>
    <s v="UT/SCG/PEVPG/PEF/KLSL/CG/18/2025"/>
    <x v="0"/>
    <s v="PRCE y VPG "/>
    <s v="Ángelo Fernando Cerda Ponce"/>
    <n v="46"/>
    <m/>
    <s v="Karla Luisa Sánchez Luna, candidata a Jueza en Materia Mixta en el Estado de México "/>
    <n v="0"/>
    <n v="1"/>
    <n v="0"/>
    <n v="0"/>
    <m/>
    <m/>
    <m/>
    <n v="1"/>
    <s v="Lourdes Domínguez Hernández y quien resulte responsable."/>
    <n v="0"/>
    <n v="1"/>
    <n v="0"/>
    <n v="1"/>
    <m/>
    <m/>
    <m/>
    <m/>
    <m/>
    <m/>
    <m/>
    <m/>
    <m/>
    <n v="1"/>
    <m/>
    <m/>
    <m/>
    <s v="Publicaciones en diversos perfiles de redes sociales y la distribución de un volante en la que se realizan expresiones presumiblemente constitutivas de violencia política contra las mujeres en razón de género."/>
    <x v="3"/>
    <s v="No "/>
    <s v="."/>
    <s v="Si "/>
    <m/>
    <n v="1"/>
    <s v="UTCE"/>
    <s v="Desechada"/>
    <m/>
    <m/>
    <m/>
    <m/>
    <m/>
    <m/>
    <m/>
    <m/>
    <m/>
    <m/>
    <m/>
    <m/>
    <m/>
    <m/>
    <m/>
    <m/>
    <s v="Si "/>
    <d v="2025-05-06T00:00:00"/>
    <n v="0"/>
    <s v="Si "/>
    <s v="SUP-REP-145/2025"/>
    <d v="2025-05-21T00:00:00"/>
    <s v="Confirma "/>
    <s v="No disponible"/>
    <m/>
    <m/>
    <m/>
  </r>
  <r>
    <d v="2025-06-21T00:00:00"/>
    <m/>
    <n v="90"/>
    <s v="7 de mayo de 2025"/>
    <d v="2025-05-07T00:00:00"/>
    <n v="0"/>
    <n v="0"/>
    <n v="0"/>
    <n v="1"/>
    <n v="1"/>
    <n v="1"/>
    <s v="PES"/>
    <s v="Principal "/>
    <s v="."/>
    <s v="PEF "/>
    <m/>
    <n v="11461"/>
    <s v="UT/SCG/PE/PEF/EBMS/CG/85/2025"/>
    <x v="0"/>
    <s v="PES "/>
    <s v="Yesenia Flores Arenas"/>
    <n v="45"/>
    <m/>
    <s v="Elizabeth Berenice Muñoz Sánchez"/>
    <n v="0"/>
    <n v="1"/>
    <n v="0"/>
    <n v="0"/>
    <m/>
    <m/>
    <m/>
    <m/>
    <s v="Irma Josefina Montiel Rodríguez, en su calidad de candidata a magistrada de la Sala Regional Ciudad de México del Tribunal Electoral del Poder Judicial de la Federación, así como a quien o quienes resulten responsables."/>
    <n v="0"/>
    <n v="1"/>
    <n v="0"/>
    <n v="0"/>
    <m/>
    <m/>
    <m/>
    <n v="1"/>
    <m/>
    <m/>
    <m/>
    <m/>
    <m/>
    <m/>
    <m/>
    <m/>
    <m/>
    <s v="La denunciante refiere que en diversas publicaciones en redes sociales y medios de comunicación se puede advertir que se exalta la candidatura de la denunciada, el cargo al que aspira, su trayectoria, sus propuestas de campaña electoral, su perspectiva_x000a_respecto al actual proceso electoral en que participa, la forma en la que el electorado podrá votar por ella, y el color de la boleta y el número con el que se identifica su candidatura."/>
    <x v="8"/>
    <s v="No "/>
    <s v="."/>
    <s v="Si "/>
    <m/>
    <n v="1"/>
    <s v="UTCE"/>
    <s v="Desechada"/>
    <m/>
    <m/>
    <m/>
    <m/>
    <m/>
    <m/>
    <m/>
    <m/>
    <m/>
    <m/>
    <m/>
    <m/>
    <m/>
    <m/>
    <m/>
    <m/>
    <s v="Si "/>
    <d v="2025-05-21T00:00:00"/>
    <n v="14"/>
    <m/>
    <m/>
    <m/>
    <m/>
    <m/>
    <m/>
    <m/>
    <m/>
  </r>
  <r>
    <d v="2025-06-21T00:00:00"/>
    <m/>
    <n v="91"/>
    <s v="7 de mayo de 2025"/>
    <d v="2025-05-07T00:00:00"/>
    <n v="0"/>
    <n v="0"/>
    <n v="0"/>
    <n v="1"/>
    <n v="1"/>
    <n v="1"/>
    <s v="PES"/>
    <s v="Principal "/>
    <s v="."/>
    <s v="PEF "/>
    <m/>
    <n v="11465"/>
    <s v="UT/SCG/PE/PEF/CPLV/CG/86/2025"/>
    <x v="0"/>
    <s v="PES "/>
    <s v="Mario Garzón Juárez"/>
    <n v="45"/>
    <m/>
    <s v="Derivado de Cierre de CA de VPG _x000a_Carmen Patricia López Valle"/>
    <n v="0"/>
    <n v="1"/>
    <n v="0"/>
    <n v="0"/>
    <m/>
    <m/>
    <m/>
    <m/>
    <s v="Gilberto De Guzmán Bátiz García y/o Gilberto Bátiz García en su carácter de candidato a Magistrado de Sala Superior del Tribunal Electoral del Poder Judicial de la Federación._x000a__x000a_Ciudadanos de Querétaro a través de quien legalmente los represente, en su carácter de convocantes y/o organizadores._x000a_"/>
    <n v="0"/>
    <n v="1"/>
    <n v="0"/>
    <n v="0"/>
    <m/>
    <n v="1"/>
    <m/>
    <m/>
    <m/>
    <m/>
    <m/>
    <m/>
    <m/>
    <m/>
    <m/>
    <m/>
    <m/>
    <s v="En atención al PUNTO SEXTO. _x000a_Del Cuaderno de Antecedentes UT/SCG/CA/CPLL/CG/118/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ómo se acredita en las redes sociales del candidato denunciado, dicho encuentro convocado por los ciudadanos de Querétaro, violenta los principios de equidad y trato igualitario, así como la imparcialidad, en el desarrollo de las campañas para el proceso electoral extraordinario 2024-2025 para el cargo de magistrados de la sala superior del tribunal electoral del poder judicial de la federación.&quot;"/>
    <x v="6"/>
    <s v="No "/>
    <s v="."/>
    <s v="Si "/>
    <m/>
    <n v="1"/>
    <s v="UTCE"/>
    <s v="Desechada"/>
    <m/>
    <m/>
    <m/>
    <m/>
    <m/>
    <m/>
    <m/>
    <m/>
    <m/>
    <m/>
    <m/>
    <m/>
    <m/>
    <m/>
    <m/>
    <m/>
    <s v="Si "/>
    <d v="2025-05-08T00:00:00"/>
    <n v="1"/>
    <m/>
    <m/>
    <m/>
    <m/>
    <m/>
    <m/>
    <m/>
    <m/>
  </r>
  <r>
    <d v="2025-06-21T00:00:00"/>
    <m/>
    <n v="92"/>
    <s v="7 de mayo de 2025"/>
    <d v="2025-05-07T00:00:00"/>
    <n v="0"/>
    <n v="0"/>
    <n v="0"/>
    <n v="1"/>
    <n v="1"/>
    <n v="1"/>
    <s v="PES"/>
    <s v="Principal "/>
    <s v="."/>
    <s v="PEF "/>
    <m/>
    <n v="11466"/>
    <s v="UT/SCG/PE/PEF/CPLV/CG/87/2025"/>
    <x v="0"/>
    <s v="PES "/>
    <s v="Liliana Gutiérrez Altamirano"/>
    <n v="45"/>
    <m/>
    <s v="Derivado de Cierre de CA de VPG _x000a_Carmen Patricia López Valle"/>
    <n v="0"/>
    <n v="1"/>
    <n v="0"/>
    <n v="0"/>
    <m/>
    <m/>
    <m/>
    <m/>
    <s v="Gilberto De Guzmán Bátiz García y/o Gilberto Bátiz García en su carácter de CANDIDATO a Magistrado de Sala Superior del Tribunal Electoral del Poder Judicial de la Federación._x000a__x000a_Comunidad Jurídica Y Medios Locales De Durango a través de quien legalmente los represente, en su carácter de convocantes y/o organizadores._x000a_"/>
    <n v="0"/>
    <n v="1"/>
    <n v="0"/>
    <n v="0"/>
    <m/>
    <n v="1"/>
    <m/>
    <m/>
    <m/>
    <m/>
    <m/>
    <m/>
    <m/>
    <m/>
    <m/>
    <m/>
    <m/>
    <s v="En atención al PUNTO SEXTO. _x000a_Del Cuaderno de Antecedentes UT/SCG/CA/CPLL/CG/119/2025:_x000a_&quot;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quot;_x000a_&quot;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quot; "/>
    <x v="6"/>
    <s v="No "/>
    <s v="."/>
    <s v="Si "/>
    <m/>
    <n v="1"/>
    <s v="UTCE"/>
    <s v="Desechada"/>
    <m/>
    <m/>
    <m/>
    <m/>
    <m/>
    <m/>
    <m/>
    <m/>
    <m/>
    <m/>
    <m/>
    <m/>
    <m/>
    <m/>
    <m/>
    <m/>
    <s v="Si "/>
    <d v="2025-05-08T00:00:00"/>
    <n v="1"/>
    <m/>
    <m/>
    <m/>
    <m/>
    <m/>
    <m/>
    <m/>
    <m/>
  </r>
  <r>
    <d v="2025-06-21T00:00:00"/>
    <m/>
    <n v="93"/>
    <s v="7 de mayo de 2025"/>
    <d v="2025-05-08T00:00:00"/>
    <n v="0"/>
    <n v="0"/>
    <n v="0"/>
    <n v="1"/>
    <n v="1"/>
    <n v="0"/>
    <s v="PES"/>
    <s v="Acumulado "/>
    <s v="."/>
    <s v="PEF "/>
    <m/>
    <n v="11469"/>
    <s v="UT/SCG/PE/PEF/MRR/CG/88/2025"/>
    <x v="1"/>
    <s v="PES "/>
    <s v="Arturo García Mota "/>
    <n v="44"/>
    <m/>
    <s v="Martín Ramírez Ramírez "/>
    <n v="0"/>
    <n v="1"/>
    <n v="0"/>
    <n v="0"/>
    <m/>
    <m/>
    <m/>
    <m/>
    <s v="Lenia Batres Guadarrama, candidata a Ministra de la Suprema Corte de Justicia de la Nación (SCJN)_x000a_Luis Alberto Reyes Juárez, Consejero Político Estatal De Morena en Querétaro, Antares Guadalupe Vázquez Alatorre, Diputada Federal."/>
    <n v="0"/>
    <n v="1"/>
    <n v="0"/>
    <n v="0"/>
    <n v="1"/>
    <m/>
    <m/>
    <m/>
    <m/>
    <m/>
    <m/>
    <m/>
    <m/>
    <m/>
    <m/>
    <m/>
    <m/>
    <s v="El denunciante refiere que Lenia Batres Guadarrama reconoció haber asistido a los eventos señalados en la denuncia, participando como ponente única y afirmando que lo hizo en su calidad de Ministra en funciones de la Suprema Corte de Justicia de la Nación, invocando su libertad de expresión y el derecho a informar a la sociedad. Justificó su asistencia señalando que eran actividades académicas propias de su función como juzgadora y que se realizaron en fines de semana, sin afectar sus labores. Además, admitió ser responsable de su cuenta de Facebook, donde difundió los eventos con base en el derecho a la información. Las instituciones educativas confirmaron que la invitaron en su carácter de Ministra, no como candidata."/>
    <x v="4"/>
    <s v="No "/>
    <s v="."/>
    <s v="Si "/>
    <m/>
    <n v="1"/>
    <s v="UTCE"/>
    <s v="Desechada"/>
    <m/>
    <m/>
    <m/>
    <m/>
    <m/>
    <m/>
    <m/>
    <m/>
    <m/>
    <m/>
    <m/>
    <m/>
    <m/>
    <m/>
    <m/>
    <m/>
    <m/>
    <m/>
    <n v="-45785"/>
    <m/>
    <m/>
    <m/>
    <m/>
    <m/>
    <m/>
    <s v="Si "/>
    <d v="2025-05-30T00:00:00"/>
  </r>
  <r>
    <d v="2025-06-21T00:00:00"/>
    <m/>
    <n v="94"/>
    <s v="7 de mayo de 2025"/>
    <d v="2025-05-08T00:00:00"/>
    <n v="0"/>
    <n v="0"/>
    <n v="0"/>
    <n v="1"/>
    <n v="1"/>
    <n v="1"/>
    <s v="PES"/>
    <s v="Principal "/>
    <s v="."/>
    <s v="PEF "/>
    <m/>
    <n v="11470"/>
    <s v="UT/SCG/PE/PEF/MRR/CG/89/2025"/>
    <x v="0"/>
    <s v="PES "/>
    <s v="Leonardo Ramírez Mejia "/>
    <n v="44"/>
    <m/>
    <s v="Martín Ramírez Ramírez "/>
    <n v="0"/>
    <n v="1"/>
    <n v="0"/>
    <n v="0"/>
    <m/>
    <m/>
    <m/>
    <m/>
    <s v="Lenia Batres Guadarrama, candidata a Ministra de la SCJN. "/>
    <n v="0"/>
    <n v="1"/>
    <n v="0"/>
    <n v="0"/>
    <n v="1"/>
    <m/>
    <m/>
    <m/>
    <m/>
    <m/>
    <m/>
    <m/>
    <m/>
    <m/>
    <m/>
    <m/>
    <m/>
    <s v="El denunciante acusa a Lenia Batres Guadarrama de usar su cargo como Ministra de la Suprema Corte para participar en actividades con proyección político-electoral, sin separarse formalmente del puesto, lo que vulneraría principios de legalidad, imparcialidad y equidad electoral. Sin embargo, dado que tanto ella como las universidades confirmaron su participación en calidad de Ministra, se considera jurídicamente razonable que su asistencia fue gestionada conforme a los lineamientos del Poder Judicial, como parte de una comisión oficial."/>
    <x v="4"/>
    <s v="No "/>
    <s v="."/>
    <s v="Si "/>
    <m/>
    <n v="1"/>
    <s v="UTCE"/>
    <s v="Desechada"/>
    <m/>
    <m/>
    <m/>
    <m/>
    <m/>
    <m/>
    <m/>
    <m/>
    <m/>
    <m/>
    <m/>
    <m/>
    <m/>
    <m/>
    <m/>
    <m/>
    <s v="Si "/>
    <d v="2025-05-15T00:00:00"/>
    <n v="7"/>
    <s v="Si "/>
    <s v="SUP-REP-156/2025"/>
    <d v="2025-05-28T00:00:00"/>
    <s v="Confirma "/>
    <s v="No disponible"/>
    <m/>
    <m/>
    <m/>
  </r>
  <r>
    <d v="2025-06-21T00:00:00"/>
    <m/>
    <n v="95"/>
    <s v="8 de mayo de 2025"/>
    <d v="2025-05-08T00:00:00"/>
    <n v="0"/>
    <n v="0"/>
    <n v="0"/>
    <n v="1"/>
    <n v="1"/>
    <n v="1"/>
    <s v="PES"/>
    <s v="Principal "/>
    <s v="."/>
    <s v="PEF "/>
    <m/>
    <n v="11473"/>
    <s v="UT/SCG/PE/PEF/GRSL/CG/90/2025"/>
    <x v="0"/>
    <s v="PES "/>
    <s v="Alberto Vergara Gómez"/>
    <n v="44"/>
    <m/>
    <s v="_x0009__x000a_Guillermo Ricardo Salinas Lucas"/>
    <n v="0"/>
    <n v="1"/>
    <n v="0"/>
    <n v="0"/>
    <m/>
    <m/>
    <m/>
    <m/>
    <s v="Lenía Batres Guadarrama, Candidata a Ministra de la SCJN_x000a_Instituto de investigaciones jurídicas de la Universidad Autónoma de Chiapas. _x000a_Asociación Jóvenes Unidos por los Derechos Humanos en Aguascalientes _x000a_Frente amplio de la unidad Jorge Sandoval A.C "/>
    <n v="0"/>
    <n v="1"/>
    <n v="0"/>
    <n v="0"/>
    <n v="1"/>
    <m/>
    <m/>
    <m/>
    <m/>
    <m/>
    <m/>
    <m/>
    <m/>
    <m/>
    <m/>
    <m/>
    <m/>
    <s v="El denunciante refiere que se realizaron dos eventos, uno en Chiapas y otro en Aguascalientes en los que no fueron convocadas la totalidad de candidaturas al cargo de Ministras y Ministros de la Suprema Corte de Justicia de la Nación, ni hay evidencia de que al menos la mitad de dichas candidaturas hubiera confirmado su participación, circunstancia que se acredita por la sola asistencia de la candidata denunciada y por ende, se actualizó un beneficio indebido para la candidatura de Lenia Batres Guadarrama._x000a_"/>
    <x v="4"/>
    <s v="Si "/>
    <s v="."/>
    <s v="Si "/>
    <m/>
    <n v="1"/>
    <s v="UTCE"/>
    <s v="Desechada"/>
    <m/>
    <m/>
    <m/>
    <m/>
    <m/>
    <m/>
    <m/>
    <m/>
    <m/>
    <m/>
    <m/>
    <m/>
    <m/>
    <m/>
    <m/>
    <m/>
    <s v="Si "/>
    <d v="2025-05-26T00:00:00"/>
    <n v="18"/>
    <m/>
    <m/>
    <m/>
    <m/>
    <m/>
    <m/>
    <m/>
    <m/>
  </r>
  <r>
    <d v="2025-06-21T00:00:00"/>
    <m/>
    <n v="96"/>
    <s v="9 de mayo de 2025"/>
    <d v="2025-05-09T00:00:00"/>
    <n v="0"/>
    <n v="0"/>
    <n v="0"/>
    <n v="1"/>
    <n v="1"/>
    <n v="1"/>
    <s v="PES"/>
    <s v="Principal "/>
    <s v="."/>
    <s v="PEF "/>
    <m/>
    <n v="11476"/>
    <s v="UT/SCG/PE/PEF/GRSL/CG/91/2025"/>
    <x v="2"/>
    <s v="PES "/>
    <s v="Jaime Napoleón Báez García"/>
    <n v="43"/>
    <m/>
    <s v="Guillermo Ricardo Salinas Lucas "/>
    <n v="0"/>
    <n v="1"/>
    <n v="0"/>
    <n v="0"/>
    <m/>
    <m/>
    <m/>
    <m/>
    <s v="La candidata a Ministra de la Suprema Corte de Justicia de la Nación, Yasmin_x000a_Esquivel Mossa._x000a_El candidato a Ministro de la Suprema Corte de Justicia de la Nación, Carlos_x000a_Odriozola._x000a_La candidata a Ministra de la Suprema Corte de Justicia de la Nación, Lenia_x000a_Batres Guadarrama._x000a_Las cuentas de Facebook &quot;Contra la Mafia del Poder&quot;, &quot;Juntos por la 4T&quot;,_x000a_&quot;Poder Chairo&quot;, &quot;Hijxs de la Transformación&quot;, &quot;Mujeres Transformando Mx&quot;,_x000a_&quot;Rumbo Claro Mx&quot;, &quot;La política en rosa&quot;, &quot;Justicia SIN Barreras&quot;, &quot;Hype News&quot;,_x000a_&quot;Universidad Interamericana&quot;, &quot;El Observador del Norte&quot; y &quot;Alius Polls&quot; que_x000a_pautan publicidad para promocionar expresamente a la candidata Yasmin_x000a_Esquivel Mossa._x000a_Las cuentas de Facebook, &quot;La Opinión Nacional, &quot;Retos y Logros&quot;, La_x000a_incompetencia de México y &quot;Tv Noticias&quot; que pautan publicidad para_x000a_promocionar expresamente al candidato Carlos Odriozola Mariscal._x000a_Las cuentas de Facebook, &quot;Electroralia&quot; &quot;Liz Arroyo, &quot;Cadena Política&quot;, &quot;Por la_x000a_Derecha&quot; &quot;Morena Tlalpan&quot;, &quot;El Reportero&quot;, &quot;Nx Noticias&quot;, &quot;EL Soberano&quot;,_x000a_&quot;Ricardo Aguilar&quot;, &quot;Derecha la Flecha&quot;, &quot;Chrystian Cosio Un cambio_x000a_Generacional Sindical&quot; y &quot;Demoscopia&quot; que pautan publicidad para_x000a_promocionar expresamente a la candidata Lenia Batres Guadarrama._x000a_Contra quien resulte responsable."/>
    <n v="0"/>
    <n v="1"/>
    <n v="0"/>
    <n v="0"/>
    <n v="1"/>
    <m/>
    <m/>
    <m/>
    <m/>
    <m/>
    <m/>
    <m/>
    <m/>
    <m/>
    <m/>
    <m/>
    <m/>
    <s v="El denunciante señala que, al investigar candidaturas al Poder Judicial de la Federación en internet, detectó cuentas de Facebook que promovían publicidad pagada en favor de Yasmin Esquivel Mossa, Lenia Batres Guadarrama y Carlos Odriozola Mariscal. Afirma que estas acciones violan la normativa electoral, al implicar contratación de propaganda en redes sociales y posibles aportaciones de entes no permitidos, en el contexto del proceso extraordinario de elección 2024-2025."/>
    <x v="4"/>
    <s v="No "/>
    <s v="."/>
    <s v="Si "/>
    <m/>
    <n v="1"/>
    <s v="ACQyD"/>
    <m/>
    <s v="ACQyD-INE-35/2025"/>
    <s v="PRIMERO. Es procedente la adopción de medidas cautelares solicitadas, respecto del retiro de las publicaciones señaladas en el apartado denominado Material objeto de pronunciamiento realizadas en los perfiles Contra la Mafia del Poder, Mujeres TransformandoMX, Hijxs de la Transformación, Rumbo Claro MX y Universidad Intercontinental en favor de Yasmín Esquivel Mossa, candidata al cargo de Ministra de la Suprema Corte de Justicia de la Nación, en términos de los argumentos esgrimidos en el apartado A del considerando CUARTO, del presente Acuerdo._x000a__x000a_En consecuencia, se ordena a Meta Platforms, INC. (Facebook) que, en un plazo no mayor a seis horas, a partir de la notificación del presente acuerdo, proceda a la eliminación de las publicaciones señaladas en el apartado denominado Material objeto de pronunciamiento._x000a__x000a_De igual forma, se instruye a la Unidad Técnica de lo Contencioso Electoral que, en caso de advertir publicaciones pagadas o pautadas con contenido similar en los perfiles Contra la Mafia del Poder, Mujeres TransformandoMX, Hijxs de la Transformación, Rumbo Claro MX y Universidad Intercontinental, se realicen las acciones tendentes para que Meta Platforms, INC. (Facebook) elimine el contenido que se encuentre vinculado a las pautas denunciadas, en un plazo no mayor de seis horas, a partir de la notificación del acuerdo por el que advierta las publicaciones promocionadas. _x000a__x000a_SEGUNDO. Es improcedente la adopción de medidas cautelares en su vertiente de tutela preventiva, en términos de los argumentos esgrimidos en el inciso B, del considerando CUARTO, del presente Acuerdo. _x000a__x000a_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s v="Procedentes e improcedentes"/>
    <s v="Improcedente "/>
    <d v="2025-05-18T00:00:00"/>
    <s v="Dieciochoava sesión extraordinaria urgente"/>
    <s v="https://repositoriodocumental.ine.mx/xmlui/handle/123456789/183159"/>
    <m/>
    <m/>
    <m/>
    <m/>
    <m/>
    <m/>
    <m/>
    <m/>
    <m/>
    <m/>
    <m/>
    <n v="-45786"/>
    <m/>
    <m/>
    <m/>
    <m/>
    <m/>
    <m/>
    <m/>
    <m/>
  </r>
  <r>
    <d v="2025-06-21T00:00:00"/>
    <m/>
    <n v="97"/>
    <s v="10 de mayo de 2025"/>
    <d v="2025-05-10T00:00:00"/>
    <n v="0"/>
    <n v="0"/>
    <n v="0"/>
    <n v="1"/>
    <n v="1"/>
    <n v="1"/>
    <s v="PES"/>
    <s v="Principal "/>
    <s v="."/>
    <s v="PEF "/>
    <m/>
    <n v="11478"/>
    <s v="UT/SCG/PE/PEF/TRSV/OPL/CM/92/2025"/>
    <x v="0"/>
    <s v="PES "/>
    <s v="Antonio Cruz Serrano"/>
    <n v="42"/>
    <m/>
    <s v="Vista remitida por el Instituto Electoral de la Ciudad de México (IECM)_x000a_Tadeo Raúl Salgado Vázquez"/>
    <n v="0"/>
    <n v="1"/>
    <n v="0"/>
    <n v="0"/>
    <m/>
    <m/>
    <m/>
    <m/>
    <s v="Carlos Morales García, candidato a Magistrado en Materia Penal en el Distrito Judicial Electoral Local 10 de la Ciudad de México y quien resulte responsable"/>
    <n v="0"/>
    <n v="1"/>
    <n v="0"/>
    <n v="0"/>
    <m/>
    <m/>
    <m/>
    <m/>
    <n v="1"/>
    <m/>
    <m/>
    <m/>
    <m/>
    <m/>
    <m/>
    <m/>
    <m/>
    <s v="El promovente denuncia a Carlos Morales García, candidato a Magistrado, por presunta promoción indebida de su candidatura mediante una entrevista televisiva difundida en redes sociales, que podría constituir una aportación en especie no reportada, así como por el uso indebido de símbolos patrios —la bandera y el escudo nacionales— en videos publicados en su perfil de Facebook, lo que podría vulnerar la equidad en la contienda y contravenir disposiciones legales."/>
    <x v="0"/>
    <s v="No "/>
    <s v="."/>
    <s v="Si "/>
    <m/>
    <n v="1"/>
    <s v="UTCE"/>
    <s v="Desechada"/>
    <m/>
    <m/>
    <m/>
    <m/>
    <m/>
    <m/>
    <m/>
    <m/>
    <m/>
    <m/>
    <m/>
    <m/>
    <m/>
    <m/>
    <m/>
    <m/>
    <s v="Si "/>
    <d v="2025-05-11T00:00:00"/>
    <n v="1"/>
    <m/>
    <m/>
    <m/>
    <m/>
    <m/>
    <m/>
    <m/>
    <m/>
  </r>
  <r>
    <d v="2025-06-21T00:00:00"/>
    <m/>
    <n v="98"/>
    <s v="12 de mayo de 2025"/>
    <d v="2025-05-12T00:00:00"/>
    <n v="0"/>
    <n v="0"/>
    <n v="0"/>
    <n v="1"/>
    <n v="1"/>
    <n v="1"/>
    <s v="PES"/>
    <s v="Principal "/>
    <s v="."/>
    <s v="PEF "/>
    <m/>
    <n v="11479"/>
    <s v="UT/SCG/PE/PEF/DATOPROTEGIDO/CG/93/2025_x000a_"/>
    <x v="0"/>
    <s v="PES "/>
    <s v="Alejandra Díaz García"/>
    <n v="40"/>
    <m/>
    <s v="[DATO PROTEGIDO]"/>
    <n v="0"/>
    <n v="1"/>
    <n v="0"/>
    <n v="0"/>
    <m/>
    <m/>
    <m/>
    <m/>
    <s v="Beatríz Mejía Ruíz, Candidata a magistrada de la Sala Regional Ciudad de México del Tribunal Electoral del Poder Judicial de la Federación,_x000a_ el medio digital &quot;24 HORAS&quot;, _x000a_el periodista Juan Manuel De Anda _x000a_así como a quien o quienes resulten responsables."/>
    <n v="0"/>
    <n v="1"/>
    <n v="0"/>
    <n v="0"/>
    <m/>
    <m/>
    <m/>
    <n v="1"/>
    <m/>
    <m/>
    <m/>
    <m/>
    <m/>
    <m/>
    <m/>
    <m/>
    <m/>
    <s v="Desde el 29 de abril, el medio &quot;24 HORAS&quot; ha difundido un supuesto artículo del periodista Juan Manuel de Anda que, por sus características, no constituye un ejercicio periodístico auténtico, sino propaganda electoral encubierta en favor de Beatriz Mejía Ruíz, candidata a magistrada de la Sala Regional Ciudad de México del Tribunal Electoral del Poder Judicial de la Federación. "/>
    <x v="8"/>
    <s v="Si "/>
    <s v="[DATO PROTEGIDO]_x000a_Irma Muñoz García"/>
    <s v="Si "/>
    <m/>
    <n v="1"/>
    <s v="UTCE"/>
    <s v="Desechada"/>
    <m/>
    <m/>
    <m/>
    <m/>
    <m/>
    <m/>
    <m/>
    <m/>
    <m/>
    <m/>
    <m/>
    <m/>
    <m/>
    <m/>
    <m/>
    <m/>
    <s v="Si "/>
    <d v="2025-05-20T00:00:00"/>
    <n v="8"/>
    <m/>
    <m/>
    <m/>
    <m/>
    <m/>
    <m/>
    <m/>
    <m/>
  </r>
  <r>
    <d v="2025-06-21T00:00:00"/>
    <m/>
    <n v="99"/>
    <d v="2025-05-12T00:00:00"/>
    <d v="2025-05-12T00:00:00"/>
    <n v="0"/>
    <n v="0"/>
    <n v="0"/>
    <n v="1"/>
    <n v="1"/>
    <n v="1"/>
    <s v="VPG "/>
    <s v="Principal "/>
    <s v="."/>
    <s v="PEF "/>
    <m/>
    <n v="11480"/>
    <s v="UT/SCG/PEVPG/PEF/SRRR/CG/19/2025"/>
    <x v="0"/>
    <s v="PRCE y VPG "/>
    <s v="Jose Oscar Guzman García "/>
    <n v="40"/>
    <m/>
    <s v="Susana Rocío Rojas Rodríguez"/>
    <n v="0"/>
    <n v="1"/>
    <n v="0"/>
    <n v="0"/>
    <m/>
    <n v="1"/>
    <m/>
    <m/>
    <s v="Ricardo Anaya Cortés, Guadalupe Murguía Gutiérrez, ambos en su calidad de senador y senadora de la República, así como a los integrantes de la bancada del Partido Acción Nacional."/>
    <n v="1"/>
    <n v="0"/>
    <n v="1"/>
    <n v="0"/>
    <m/>
    <m/>
    <m/>
    <m/>
    <m/>
    <m/>
    <m/>
    <m/>
    <n v="1"/>
    <m/>
    <m/>
    <m/>
    <m/>
    <s v="A partir de lo instruido en el SUP-REP-98/2025. _x000a_En una conferencia de prensa llevada a cabo en el Senado de México en la LXVI Legislatura, se realizaron diversas manifestaciones con la intención de descalificar a la denunciante. "/>
    <x v="3"/>
    <s v="No "/>
    <s v="."/>
    <s v="Si "/>
    <m/>
    <n v="1"/>
    <s v="UTCE"/>
    <s v="Desechada"/>
    <m/>
    <m/>
    <m/>
    <m/>
    <m/>
    <m/>
    <m/>
    <m/>
    <m/>
    <m/>
    <m/>
    <m/>
    <m/>
    <m/>
    <m/>
    <m/>
    <s v="Si "/>
    <d v="2025-05-20T00:00:00"/>
    <n v="8"/>
    <s v="Si "/>
    <s v="SUP-REP-178/2025"/>
    <d v="2025-06-11T00:00:00"/>
    <s v="Confirma "/>
    <s v="No disponible"/>
    <m/>
    <m/>
    <m/>
  </r>
  <r>
    <d v="2025-06-21T00:00:00"/>
    <m/>
    <n v="100"/>
    <d v="2025-05-13T00:00:00"/>
    <d v="2025-05-13T00:00:00"/>
    <n v="0"/>
    <n v="0"/>
    <n v="0"/>
    <n v="1"/>
    <n v="1"/>
    <n v="1"/>
    <s v="VPG "/>
    <s v="Principal "/>
    <s v="."/>
    <s v="PEF "/>
    <m/>
    <n v="11486"/>
    <s v="UT/SCG/PEVPG/PEF/AGDS/JD05/TAM/20/2025"/>
    <x v="0"/>
    <s v="PRCE y VPG "/>
    <s v="Mariana González Morales"/>
    <n v="39"/>
    <m/>
    <s v="Ada Gabriela Diaz Sosa, candidata al cargo de Magistrada de Circuito en Materia Administrativa Civil. "/>
    <n v="0"/>
    <n v="1"/>
    <n v="0"/>
    <n v="0"/>
    <m/>
    <m/>
    <n v="1"/>
    <m/>
    <s v="Cuenta de Facebook  identificada como “Fam González Hernández”"/>
    <n v="0"/>
    <n v="0"/>
    <n v="0"/>
    <n v="1"/>
    <m/>
    <m/>
    <m/>
    <m/>
    <m/>
    <m/>
    <m/>
    <n v="1"/>
    <m/>
    <m/>
    <m/>
    <m/>
    <m/>
    <s v="Ada Gabriela Díaz Sosa, candidata al cargo de Magistrada de Circuito en Materia Administrativa Civil, presentó una queja por presuntos actos de violencia política en razón de género. Señaló que, los días 8 y 9 de mayo de 2025, detectó comentarios ofensivos y discriminatorios en su contra publicados en su página de campaña de Facebook por una cuenta identificada como “Fam González Hernández”. Dichos mensajes la calificaban como emocionalmente inestable, grosera y carente de diplomacia, cuestionaban su capacidad profesional por ser mujer, y afirmaban que censura opiniones desfavorables. A juicio de la quejosa, estos comentarios buscan desacreditarla, menoscabar su imagen pública y afectar su campaña electoral con estereotipos de género."/>
    <x v="3"/>
    <s v="No "/>
    <s v="."/>
    <s v="Si "/>
    <m/>
    <n v="1"/>
    <s v="UTCE"/>
    <s v="Desechada"/>
    <m/>
    <m/>
    <m/>
    <m/>
    <m/>
    <m/>
    <m/>
    <m/>
    <m/>
    <m/>
    <m/>
    <m/>
    <m/>
    <m/>
    <m/>
    <m/>
    <s v="Si "/>
    <d v="2025-05-14T00:00:00"/>
    <n v="1"/>
    <s v="Si "/>
    <s v="SUP-REP-166/2025"/>
    <d v="2025-05-28T00:00:00"/>
    <s v="Confirma "/>
    <s v="No disponible"/>
    <m/>
    <m/>
    <m/>
  </r>
  <r>
    <d v="2025-06-21T00:00:00"/>
    <m/>
    <n v="101"/>
    <d v="2025-05-12T00:00:00"/>
    <d v="2025-05-13T00:00:00"/>
    <n v="0"/>
    <n v="0"/>
    <n v="0"/>
    <n v="1"/>
    <n v="1"/>
    <n v="1"/>
    <s v="VPG "/>
    <s v="Principal "/>
    <s v="."/>
    <s v="PEF "/>
    <m/>
    <n v="11487"/>
    <s v="UT/SCG/PEVPG/PEF/DATOPROTEGIDO/CG/21/2025"/>
    <x v="2"/>
    <s v="PRCE y VPG "/>
    <s v="Zalma Elibeth Vicuña Cadena"/>
    <n v="39"/>
    <m/>
    <s v="[DATO PROTEGIDO]"/>
    <n v="0"/>
    <n v="1"/>
    <n v="0"/>
    <n v="0"/>
    <m/>
    <m/>
    <m/>
    <n v="1"/>
    <s v="Edgar Martínez Arroyo y quien resulte responsable."/>
    <n v="0"/>
    <n v="1"/>
    <n v="0"/>
    <n v="1"/>
    <m/>
    <m/>
    <m/>
    <m/>
    <m/>
    <m/>
    <m/>
    <m/>
    <m/>
    <n v="1"/>
    <m/>
    <m/>
    <m/>
    <s v=" Queja presentada por persona con dato protegido en contra de Edgar Martínez Arroyo en su calidad de integrante y beneficiario del Mecanismo de Protección a Periodistas y Personas Defensoras de Derechos Humanos del estado de Morelos por diversas manifestaciones tanto de índole sexual como amenazas a la permanencia en el cargo que actualmente desempeña así como conductas que la violentan como mujer en uso de sus derechos político-electoral, presumiblemente constitutivas de violencia política contra las mujeres en razón de género y a quien resulte responsable por diversas publicaciones en redes sociales presumiblemente constitutivas de violencia política contra las mujeres en razón de género."/>
    <x v="3"/>
    <s v="No "/>
    <s v="."/>
    <s v="Si "/>
    <m/>
    <n v="1"/>
    <s v="ACQyD"/>
    <m/>
    <s v="ACQyD-INE-34/2025"/>
    <s v="PRIMERO. Es IMPROCEDENTE la adopción de medidas cautelares por lo que respecta a la presunta comisión de hechos que podrían constituir violencia política contra las mujeres en razón de género, por las razones establecidas en la presente determinación."/>
    <s v="Improcedente "/>
    <m/>
    <d v="2025-05-18T00:00:00"/>
    <s v="18va SEU"/>
    <s v="https://repositoriodocumental.ine.mx/xmlui/handle/123456789/183158"/>
    <m/>
    <m/>
    <m/>
    <m/>
    <m/>
    <m/>
    <m/>
    <m/>
    <m/>
    <m/>
    <m/>
    <n v="-45790"/>
    <m/>
    <m/>
    <m/>
    <m/>
    <m/>
    <m/>
    <m/>
    <m/>
  </r>
  <r>
    <d v="2025-06-21T00:00:00"/>
    <m/>
    <n v="102"/>
    <s v="12 de mayo de 2025"/>
    <d v="2025-05-13T00:00:00"/>
    <n v="0"/>
    <n v="0"/>
    <n v="0"/>
    <n v="1"/>
    <n v="1"/>
    <n v="1"/>
    <s v="PES"/>
    <s v="Principal "/>
    <s v="."/>
    <s v="PEF "/>
    <m/>
    <n v="11481"/>
    <s v="UT/SCG/PE/PEF/MLGV/JL/VER/94/2025_x000a_"/>
    <x v="0"/>
    <s v="PES "/>
    <s v=" Jhonathan René Durand Salas"/>
    <n v="39"/>
    <m/>
    <s v="María de Lourdes Gallegos Velazco"/>
    <n v="0"/>
    <n v="1"/>
    <n v="0"/>
    <n v="0"/>
    <m/>
    <m/>
    <m/>
    <m/>
    <s v="Ariadna Camacho Contreras, en su calidad de Candidata a Magistrada del Tribunal de Disciplina Judicial del Poder Judicial de la Federación"/>
    <n v="0"/>
    <n v="1"/>
    <n v="0"/>
    <n v="0"/>
    <m/>
    <m/>
    <n v="1"/>
    <m/>
    <m/>
    <m/>
    <m/>
    <m/>
    <m/>
    <m/>
    <m/>
    <m/>
    <m/>
    <s v="La denunciante señala que la candidata Ariadna Contreras Camacho participó en un evento de una coalición político-sindical (Sindicato Nacional de Trabajadores de Alimentos y Bebidas de la CTM en Coahuila) el 8 de abril de 2025. Esta participación fue difundida en la red social &quot;X&quot; (antes Twitter) el 9 de abril. En la publicación, que incluye un video de 50 segundos, se observa a la candidata hablando en un foro con logos de empresas, una bandera y el escudo de dicha coalición. Además, la publicación incluye un agradecimiento dirigido a la cuenta oficial de la CTM en Coahuila. La denunciante considera que estos hechos podrían vulnerar los lineamientos de fiscalización de procesos electorales y otras normas aplicables al periodo electoral vigente._x000a_"/>
    <x v="6"/>
    <s v="No "/>
    <s v="."/>
    <s v="Si "/>
    <m/>
    <n v="1"/>
    <s v="UTCE"/>
    <s v="Desechada"/>
    <m/>
    <m/>
    <m/>
    <m/>
    <m/>
    <m/>
    <m/>
    <m/>
    <m/>
    <m/>
    <m/>
    <m/>
    <m/>
    <m/>
    <m/>
    <m/>
    <s v="Si "/>
    <d v="2025-05-28T00:00:00"/>
    <n v="15"/>
    <m/>
    <m/>
    <m/>
    <m/>
    <m/>
    <m/>
    <m/>
    <m/>
  </r>
  <r>
    <d v="2025-06-21T00:00:00"/>
    <m/>
    <n v="103"/>
    <s v="12 de mayo de 2025"/>
    <d v="2025-05-13T00:00:00"/>
    <n v="0"/>
    <n v="0"/>
    <n v="0"/>
    <n v="1"/>
    <n v="1"/>
    <n v="1"/>
    <s v="PES"/>
    <s v="Principal "/>
    <s v="."/>
    <s v="PEF "/>
    <m/>
    <n v="11482"/>
    <s v="UT/SCG/PE/PEF/MLGV/JL/VER/95/2025_x000a_"/>
    <x v="0"/>
    <s v="PES "/>
    <s v="Yesenia Flores Arenas"/>
    <n v="39"/>
    <m/>
    <s v="María de Lourdes Gallegos Velazco"/>
    <n v="0"/>
    <n v="1"/>
    <n v="0"/>
    <n v="0"/>
    <m/>
    <m/>
    <m/>
    <m/>
    <s v="Ariadna Camacho Contreras, en su calidad de Candidata a Magistrada del Tribunal de Disciplina Judicial del Poder Judicial de la Federación"/>
    <n v="0"/>
    <n v="1"/>
    <n v="0"/>
    <n v="0"/>
    <m/>
    <m/>
    <n v="1"/>
    <m/>
    <m/>
    <m/>
    <m/>
    <m/>
    <m/>
    <m/>
    <m/>
    <m/>
    <m/>
    <s v="La denunciante señala posibles infracciones a la normativa electoral por parte de la candidata Ariadna Camacho Contreras. Las presuntas irregularidades se relacionan con publicaciones en la red social Facebook, realizadas por el medio digital El Mundo Electoral, que difunden propaganda personalizada en favor de la candidata. Se argumenta que dicha promoción implica un gasto directo de campaña y sugiere una posible contratación indebida de espacios publicitarios en internet."/>
    <x v="8"/>
    <s v="No "/>
    <s v="."/>
    <s v="Si "/>
    <m/>
    <n v="1"/>
    <s v="UTCE"/>
    <s v="Desechada"/>
    <m/>
    <m/>
    <m/>
    <m/>
    <m/>
    <m/>
    <m/>
    <m/>
    <m/>
    <m/>
    <m/>
    <m/>
    <m/>
    <m/>
    <m/>
    <m/>
    <s v="Si "/>
    <d v="2025-05-13T00:00:00"/>
    <n v="0"/>
    <m/>
    <m/>
    <m/>
    <m/>
    <m/>
    <m/>
    <m/>
    <m/>
  </r>
  <r>
    <d v="2025-06-21T00:00:00"/>
    <m/>
    <n v="104"/>
    <s v="12 de mayo de 2025"/>
    <d v="2025-05-13T00:00:00"/>
    <n v="0"/>
    <n v="0"/>
    <n v="0"/>
    <n v="1"/>
    <n v="1"/>
    <n v="1"/>
    <s v="PES"/>
    <s v="Principal "/>
    <s v="."/>
    <s v="PEF "/>
    <m/>
    <n v="11483"/>
    <s v="UT/SCG/PE/PEF/MLGV/JL/VER/96/2025_x000a_"/>
    <x v="2"/>
    <s v="PES "/>
    <s v="Karla Freyre Hurtado"/>
    <n v="39"/>
    <m/>
    <s v="María de Lourdes Gallegos Velazco"/>
    <n v="0"/>
    <n v="1"/>
    <n v="0"/>
    <n v="0"/>
    <m/>
    <m/>
    <m/>
    <m/>
    <s v="Ariadna Camacho Contreras, en su calidad de Candidata a Magistrada del Tribunal de Disciplina Judicial del Poder Judicial de la Federación"/>
    <n v="0"/>
    <n v="1"/>
    <n v="0"/>
    <n v="0"/>
    <m/>
    <m/>
    <n v="1"/>
    <m/>
    <m/>
    <m/>
    <m/>
    <m/>
    <m/>
    <m/>
    <m/>
    <m/>
    <m/>
    <s v="La denunciante señala que existen publicaciones en la red social Facebook, realizadas por el medio digital La Política en Rosa, que difunden propaganda personalizada a favor de la candidata Ariadna Camacho Contreras. Se argumenta que esta promoción constituye un gasto de campaña y podría implicar la contratación indebida de espacios publicitarios en internet."/>
    <x v="8"/>
    <s v="No "/>
    <s v="."/>
    <s v="Si "/>
    <m/>
    <n v="1"/>
    <s v="ACQyD"/>
    <m/>
    <s v="ACQyD-INE-46/2025"/>
    <s v="&quot;PRIMERO. Es procedente la adopción de medidas cautelares, de conformidad con los argumentos esgrimidos en el considerando CUARTO, del presente Acuerdo._x000a__x000a_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_x000a__x000a_Debiendo informar de su cumplimiento, dentro de las doce horas siguientes a que ocurran las gestiones y, posteriormente, dentro del plazo de doce horas siguientes al borrado o eliminación de las pintas de bardas.&quot;"/>
    <s v="Procedente "/>
    <m/>
    <d v="2025-05-29T00:00:00"/>
    <s v="Veinteava Sesión Extraordinaria Urgente"/>
    <s v="https://repositoriodocumental.ine.mx/xmlui/handle/123456789/183388"/>
    <m/>
    <m/>
    <m/>
    <m/>
    <m/>
    <m/>
    <m/>
    <m/>
    <m/>
    <m/>
    <m/>
    <n v="-45790"/>
    <m/>
    <m/>
    <m/>
    <m/>
    <m/>
    <m/>
    <m/>
    <m/>
  </r>
  <r>
    <d v="2025-06-21T00:00:00"/>
    <m/>
    <n v="105"/>
    <s v="12 de mayo de 2025"/>
    <d v="2025-05-13T00:00:00"/>
    <n v="0"/>
    <n v="0"/>
    <n v="0"/>
    <n v="1"/>
    <n v="1"/>
    <n v="1"/>
    <s v="PES"/>
    <s v="Principal "/>
    <s v="."/>
    <s v="PEF "/>
    <m/>
    <n v="11484"/>
    <s v="UT/SCG/PE/PEF/MLGV/JL/VER/97/2025_x000a_"/>
    <x v="1"/>
    <s v="PES "/>
    <s v="Mario Garzón Juárez"/>
    <n v="39"/>
    <m/>
    <s v="María de Lourdes Gallegos Velazco"/>
    <n v="0"/>
    <n v="1"/>
    <n v="0"/>
    <n v="0"/>
    <m/>
    <m/>
    <m/>
    <m/>
    <s v="Ariadna Camacho Contreras; Anabel Gordillo Arguello; Verónica De Gyvéz Zarate, en calidad de Candidatas a Magistradas del Tribunal de Disciplina Judicial del Poder Judicial de Ja Federación."/>
    <n v="0"/>
    <n v="1"/>
    <n v="0"/>
    <n v="0"/>
    <m/>
    <m/>
    <n v="1"/>
    <m/>
    <m/>
    <m/>
    <m/>
    <m/>
    <m/>
    <m/>
    <m/>
    <m/>
    <m/>
    <s v="La denunciante refiere que existen publicaciones en Facebook, difundidas por el medio digital Renovación MX, que promueven de forma personalizada a las candidatas Ariadna Contreras Camacho, Anabel Gordillo Arguello y Verónica de Gyvés Zárate. Se argumenta que esta promoción implica un gasto de campaña y podría presumirse la contratación indebida de espacios publicitarios en internet."/>
    <x v="8"/>
    <s v="No "/>
    <s v="."/>
    <s v="Si "/>
    <m/>
    <n v="1"/>
    <s v="ACQyD"/>
    <m/>
    <s v="ACQyD-INE-43/2025"/>
    <s v="PRIMERO. Es procedente la adopción de medidas cautelares solicitadas, respecto del retiro de las publicaciones denunciadas realizadas en el perfil Renovación MX de la red social Facebook, en favor de Ariadna Camacho Contreras, Anabel Gordillo Argüello y Eva Verónica de Gyvéz Zarate, candidatas al cargo de Magistradas del Tribunal de Disciplina Judicial del Poder Judicial de la Federación, en términos de los argumentos esgrimidos en el apartado A del considerando CUARTO, del presente Acuerdo. _x000a__x000a_En consecuencia, se ordena al META PLATFORMS, INC (FACEBOOK) que, en un plazo no mayor a seis horas, a partir de la notificación del presente acuerdo, proceda a la eliminación de las publicaciones señaladas en el apartado denominado Material objeto de pronunciamiento. _x000a__x000a_Debiendo informar dentro de un plazo que no podrá exceder de las doce horas siguientes, el cumplimiento a lo anterior._x000a__x000a_De igual forma, se instruye a la Unidad Técnica de lo Contencioso Electoral que, en caso de advertir publicaciones pagadas o pautadas con contenido similar en el perfil Renovación MX, se realicen las acciones tendentes para que Meta Platforms, INC. (Facebook) elimine el contenido que se encuentre vinculado a las pautas denunciadas, en un plazo no mayor de seis horas, a partir de la notificación del acuerdo por el que advierta las publicaciones promocionadas._x000a__x000a_SEGUNDO. Es improcedente la adopción de medidas cautelares en su vertiente de tutela preventiva, solicitadas por la parte denunciante en los términos de los argumentos esgrimidos en el inciso B, del considerando CUARTO, del presente Acuerdo._x000a__x000a_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s v="Procedente "/>
    <s v="Improcedente "/>
    <d v="2025-05-24T00:00:00"/>
    <s v="Diecinueveava sesión extraordinaria urgente"/>
    <s v="https://repositoriodocumental.ine.mx/xmlui/handle/123456789/183291"/>
    <m/>
    <m/>
    <m/>
    <m/>
    <m/>
    <m/>
    <m/>
    <m/>
    <m/>
    <m/>
    <m/>
    <n v="-45790"/>
    <m/>
    <m/>
    <m/>
    <m/>
    <m/>
    <m/>
    <s v="Si "/>
    <d v="2025-06-19T00:00:00"/>
  </r>
  <r>
    <d v="2025-06-21T00:00:00"/>
    <m/>
    <n v="106"/>
    <s v="12 de mayo de 2025"/>
    <d v="2025-05-13T00:00:00"/>
    <n v="0"/>
    <n v="0"/>
    <n v="0"/>
    <n v="1"/>
    <n v="1"/>
    <n v="1"/>
    <s v="PES"/>
    <s v="Principal "/>
    <s v="."/>
    <s v="PEF "/>
    <m/>
    <n v="11485"/>
    <s v="UT/SCG/PE/PEF/DATOPROTEGIDO/CG/98/2025_x000a_"/>
    <x v="1"/>
    <s v="PES "/>
    <s v="Arturo García Mota "/>
    <n v="39"/>
    <m/>
    <s v="[DATO PROTEGIDO]"/>
    <n v="0"/>
    <n v="1"/>
    <n v="0"/>
    <n v="0"/>
    <m/>
    <m/>
    <m/>
    <m/>
    <s v="Jesika Alejandra Velázquez Torres, Candidata a Jueza de Distrito en Materia Administrativa, por el Circuito Judicial 1, Distrito Judicial 2"/>
    <n v="0"/>
    <n v="1"/>
    <n v="0"/>
    <n v="0"/>
    <m/>
    <m/>
    <m/>
    <m/>
    <m/>
    <n v="1"/>
    <m/>
    <m/>
    <m/>
    <m/>
    <m/>
    <m/>
    <m/>
    <s v="La denunciante señala que Jesika Alejandra Velázquez Torres, al mantener su rol como conductora de un programa de radio durante el periodo de campaña, ha obtenido una ventaja indebida frente a otros candidatos, quienes no tienen el mismo acceso a medios de difusión. La denunciada es simultáneamente candidata a un cargo del PJF y conductora de dicho programa, el cual ha sido transmitido al menos cuatro veces durante la campaña, sumando 120 minutos al aire. Esta situación, según la denunciante, vulnera el principio de equidad por el uso indebido de tiempos en radio, especialmente considerando que la estación es administrada por el IMER, un organismo público."/>
    <x v="0"/>
    <s v="Si "/>
    <s v="[DATO PROTEGIDO] _x000a_Scarlette Reyna Mendoza "/>
    <s v="Si "/>
    <m/>
    <n v="1"/>
    <s v="ACQyD"/>
    <m/>
    <s v="ACQyD-INE-37/2025"/>
    <s v="PRIMERO. Es improcedente la medida cautelar solicitada por DATO PROTEGIDO, bajo los argumentos y consideraciones del numeral II del considerando CUARTO de la presente resolución._x000a__x000a_SEGUNDO. Remítase a la Dirección Ejecutiva de Asuntos Jurídicos de este Instituto, el contenido del presente acuerdo y copia simple del escrito que anexó la parte denunciada, para que, en el ámbito de sus atribuciones, dé trámite al citado documento."/>
    <s v="Improcedente "/>
    <m/>
    <d v="2025-05-18T00:00:00"/>
    <s v="Dieciochoava sesión extraordinaria urgente"/>
    <s v="https://repositoriodocumental.ine.mx/xmlui/handle/123456789/183161_x000a_"/>
    <m/>
    <m/>
    <m/>
    <m/>
    <m/>
    <m/>
    <m/>
    <m/>
    <m/>
    <m/>
    <m/>
    <n v="-45790"/>
    <m/>
    <m/>
    <m/>
    <m/>
    <m/>
    <m/>
    <s v="Si "/>
    <d v="2025-05-27T00:00:00"/>
  </r>
  <r>
    <d v="2025-06-21T00:00:00"/>
    <m/>
    <n v="107"/>
    <d v="2025-05-14T00:00:00"/>
    <d v="2025-05-14T00:00:00"/>
    <n v="0"/>
    <n v="0"/>
    <n v="0"/>
    <n v="1"/>
    <n v="1"/>
    <n v="1"/>
    <s v="PES"/>
    <s v="Principal "/>
    <s v="."/>
    <s v="PEF "/>
    <m/>
    <n v="11491"/>
    <s v="UT/SCG/PE/PEF/JEBA/CG/99/2025_x000a_"/>
    <x v="0"/>
    <s v="PES "/>
    <s v="Liliana Gutiérrez Altamirano"/>
    <n v="38"/>
    <m/>
    <s v="Jessica Esther Bardales Arredondo "/>
    <n v="0"/>
    <n v="1"/>
    <n v="0"/>
    <n v="0"/>
    <m/>
    <m/>
    <m/>
    <m/>
    <s v="Sergio Aldo Lamas Torres, Candidato a Magistrado De Circuito en Materia Civil en la Ciudad de México. "/>
    <n v="0"/>
    <n v="1"/>
    <n v="0"/>
    <n v="0"/>
    <m/>
    <m/>
    <m/>
    <m/>
    <n v="1"/>
    <m/>
    <m/>
    <m/>
    <m/>
    <m/>
    <m/>
    <m/>
    <m/>
    <s v="La denunciante refiere que se puede apreciar que de forma reiterada y constante se encuentra publicitando a la ciudadana Fabiana Estrada Mena, qui en es candidata a Ministra de la Suprema Corte De Justicia De Nación, así como a la ciudadana Grecia Rocha Soriano, otra candidata a magistrada en tribunal colegiado en materia civil."/>
    <x v="7"/>
    <s v="No "/>
    <s v="."/>
    <s v="No "/>
    <m/>
    <n v="0"/>
    <m/>
    <m/>
    <m/>
    <m/>
    <m/>
    <m/>
    <m/>
    <m/>
    <m/>
    <m/>
    <m/>
    <m/>
    <m/>
    <m/>
    <m/>
    <m/>
    <m/>
    <m/>
    <s v="Si "/>
    <d v="2025-05-15T00:00:00"/>
    <n v="1"/>
    <m/>
    <m/>
    <m/>
    <m/>
    <m/>
    <m/>
    <m/>
    <m/>
  </r>
  <r>
    <d v="2025-06-21T00:00:00"/>
    <m/>
    <n v="108"/>
    <s v="15 de mayo de 2025"/>
    <d v="2025-05-15T00:00:00"/>
    <n v="0"/>
    <n v="0"/>
    <n v="0"/>
    <n v="1"/>
    <n v="1"/>
    <n v="1"/>
    <s v="PES"/>
    <s v="Principal "/>
    <s v="."/>
    <s v="PEF "/>
    <m/>
    <n v="11495"/>
    <s v="UT/SCG/PE/PEF/GRSL/CG/100/2025"/>
    <x v="0"/>
    <s v="PES "/>
    <s v="Leonardo Ramírez Mejia "/>
    <n v="37"/>
    <m/>
    <s v="Guillermo Ricardo Salinas Lucas"/>
    <n v="0"/>
    <n v="1"/>
    <n v="0"/>
    <n v="0"/>
    <m/>
    <m/>
    <m/>
    <m/>
    <s v="Ministra en funciones Yasmin Esquivel Mossa, quien a la vez funge como candidata al mismo cargo en el proceso electoral federal extraordinario para la renovación de distintos cargos del Poder Judicial de la Federación, así como del Confederación de Colegios y Asociaciones de Abogados de México"/>
    <n v="0"/>
    <n v="0"/>
    <n v="1"/>
    <n v="0"/>
    <n v="1"/>
    <m/>
    <m/>
    <m/>
    <m/>
    <m/>
    <m/>
    <m/>
    <m/>
    <m/>
    <m/>
    <m/>
    <m/>
    <s v="El denunciante señala que se llevó a cabo un evento que, aunque aparentemente estaba dirigido al público en general, en realidad fue exclusivo para miembros de la Confederación de Colegios y Asociaciones de Abogados de México. En dicho evento, no se respetaron las condiciones mínimas de equidad e imparcialidad propias del proceso electoral. De acuerdo con lo expuesto y con base en las fotografías adjuntas, se advierte que se trató de un acto de promoción personalizada de la candidatura de la denunciada, dirigido únicamente a los asistentes —presumiblemente afiliados a la Confederación convocante— siendo además la única invitada a participar en dicho espacio."/>
    <x v="6"/>
    <s v="No "/>
    <s v="."/>
    <s v="Si "/>
    <m/>
    <n v="1"/>
    <s v="UTCE"/>
    <s v="Desechada"/>
    <m/>
    <m/>
    <m/>
    <m/>
    <m/>
    <m/>
    <m/>
    <m/>
    <m/>
    <m/>
    <m/>
    <m/>
    <m/>
    <m/>
    <m/>
    <m/>
    <s v="Si "/>
    <d v="2025-05-23T00:00:00"/>
    <n v="8"/>
    <m/>
    <m/>
    <m/>
    <m/>
    <m/>
    <m/>
    <m/>
    <m/>
  </r>
  <r>
    <d v="2025-06-21T00:00:00"/>
    <m/>
    <n v="109"/>
    <s v="15 de mayo de 2025"/>
    <d v="2025-05-16T00:00:00"/>
    <n v="0"/>
    <n v="0"/>
    <n v="0"/>
    <n v="1"/>
    <n v="1"/>
    <n v="1"/>
    <s v="PES"/>
    <s v="Principal "/>
    <s v="."/>
    <s v="PEF "/>
    <m/>
    <n v="11497"/>
    <s v="UT/SCG/PE/PEF/PYLH/JL/OAX/101/2025"/>
    <x v="0"/>
    <s v="PES "/>
    <s v="Carol Anne Valdez Jaimes"/>
    <n v="36"/>
    <m/>
    <s v="Pablo Yahir Lozano Hernández"/>
    <n v="0"/>
    <n v="1"/>
    <n v="0"/>
    <n v="0"/>
    <m/>
    <m/>
    <m/>
    <m/>
    <s v="Lenin Jiménez Hernández, candidato por el poder ejecutivo a magistrado del décimo tercer circuito en la especialidad administrativo y civil."/>
    <n v="0"/>
    <n v="1"/>
    <n v="0"/>
    <n v="0"/>
    <m/>
    <m/>
    <m/>
    <m/>
    <n v="1"/>
    <m/>
    <m/>
    <m/>
    <m/>
    <m/>
    <m/>
    <m/>
    <m/>
    <s v="El denunciante señala que en la red social Facebook, específicamente en el perfil del ciudadano Lenin Jiménez Hernández, se publicaron cuatro fotografías y un video con una duración de 17 minutos y 35 segundos. En dicho material audiovisual, se observa al propio Lenin Jiménez Hernández —actual candidato a Magistrado— participando en una transmisión de la estación de radio &quot;La Favorita 103.3 FM&quot;, donde promueve abiertamente su candidatura. Las publicaciones muestran además la presencia del conductor de la emisora, Guadalupe Baños Martínez, acompañando al candidato durante la intervención radial."/>
    <x v="0"/>
    <s v="No "/>
    <s v="."/>
    <s v="Si "/>
    <m/>
    <n v="1"/>
    <s v="UTCE"/>
    <s v="Desechada"/>
    <m/>
    <m/>
    <m/>
    <m/>
    <m/>
    <m/>
    <m/>
    <m/>
    <m/>
    <m/>
    <m/>
    <m/>
    <m/>
    <m/>
    <m/>
    <m/>
    <s v="Si "/>
    <d v="2025-05-31T00:00:00"/>
    <n v="15"/>
    <m/>
    <m/>
    <m/>
    <m/>
    <m/>
    <m/>
    <m/>
    <m/>
  </r>
  <r>
    <d v="2025-06-21T00:00:00"/>
    <m/>
    <n v="110"/>
    <s v="15 de mayo de 2025"/>
    <d v="2025-05-16T00:00:00"/>
    <n v="0"/>
    <n v="0"/>
    <n v="0"/>
    <n v="1"/>
    <n v="1"/>
    <n v="1"/>
    <s v="PES"/>
    <s v="Principal "/>
    <s v="."/>
    <s v="PEF "/>
    <m/>
    <n v="11503"/>
    <s v="UT/SCG/PE/PEF/AACM/CG/102/2025_x000a_"/>
    <x v="0"/>
    <s v="PES "/>
    <s v="Alberto Vergara Gómez"/>
    <n v="36"/>
    <m/>
    <s v="Anibal Alexandro Cañez Morales"/>
    <n v="0"/>
    <n v="1"/>
    <n v="0"/>
    <n v="0"/>
    <m/>
    <m/>
    <m/>
    <m/>
    <s v="Lenia Batres Guadarrama, Ministra de la SCJN y candidata por el mismo cargo. _x000a_Presidente municipal de Santa Catarina Nuevo León_x000a_Jesús Ángel Nava Rivera_x000a_Brenda Lizzette Reyna Olvera"/>
    <n v="0"/>
    <n v="1"/>
    <n v="0"/>
    <n v="0"/>
    <n v="1"/>
    <m/>
    <m/>
    <m/>
    <m/>
    <m/>
    <m/>
    <m/>
    <m/>
    <m/>
    <m/>
    <m/>
    <m/>
    <s v="El 1 de mayo de 2025, Lenia Batres Guadarrama realizó un recorrido en la Colonia Cumbres, ubicada en el municipio de Santa Catarina, Nuevo León, en compañía de vecinas, vecinos, personas servidoras públicas y militantes del partido político Morena._x000a_Al día siguiente, el 2 de mayo de 2025, Jesús Ángel Nava Rivera, en su calidad de Presidente Municipal en funciones de Santa Catarina, Nuevo León, publicó en sus redes sociales una fotografía tomada junto a la candidata al cargo de Ministra de la Suprema Corte de Justicia de la Nación, Lenia Batres Guadarrama. La imagen fue capturada en las oficinas del Ayuntamiento._x000a_Dicho acto evidencia el uso de su cargo y de recursos públicos para promover y favorecer a la mencionada candidata, participando de manera activa en actividades proselitistas, lo cual se realizó en su calidad de servidor público municipal."/>
    <x v="4"/>
    <s v="No "/>
    <s v="."/>
    <s v="Si "/>
    <m/>
    <n v="1"/>
    <s v="UTCE"/>
    <s v="Desechada"/>
    <m/>
    <m/>
    <m/>
    <m/>
    <m/>
    <m/>
    <m/>
    <m/>
    <m/>
    <m/>
    <m/>
    <m/>
    <m/>
    <m/>
    <m/>
    <m/>
    <s v="Si "/>
    <d v="2025-05-29T00:00:00"/>
    <n v="13"/>
    <s v="Si "/>
    <s v="SUP-REP-191/2025"/>
    <d v="2025-06-11T00:00:00"/>
    <s v="Confirma "/>
    <s v="No disponible"/>
    <m/>
    <m/>
    <m/>
  </r>
  <r>
    <d v="2025-06-21T00:00:00"/>
    <m/>
    <n v="111"/>
    <s v="16 de mayo de 2025"/>
    <d v="2025-05-16T00:00:00"/>
    <n v="0"/>
    <n v="0"/>
    <n v="0"/>
    <n v="1"/>
    <n v="1"/>
    <n v="1"/>
    <s v="PES"/>
    <s v="Principal "/>
    <s v="."/>
    <s v="PEF "/>
    <m/>
    <n v="11504"/>
    <s v="UT/SCG/PE/PEF/AFG/JL/QRO/103/2025_x000a_"/>
    <x v="0"/>
    <s v="PES "/>
    <s v=" Jhonathan René Durand Salas"/>
    <n v="36"/>
    <m/>
    <s v="Adolfo Franco Guevara, Candidato A Magistrado Del Tribunal De Disciplina Judicial Federal"/>
    <n v="0"/>
    <n v="1"/>
    <n v="0"/>
    <n v="0"/>
    <m/>
    <m/>
    <m/>
    <m/>
    <s v="Diversos administradores de paginas de Instagram: _x000a_&quot;bruja_kala~&gt;._x000a_@CarlosVZenteno, _x000a_EISoberanoMX _x000a_Chespe _x000a_y de Facebook:_x000a_ &quot;Julieta Cruz&quot; y &quot;Monserrat Jiménez&quot; y/o en contra de quien resulte responsable"/>
    <n v="0"/>
    <n v="1"/>
    <n v="0"/>
    <n v="0"/>
    <m/>
    <m/>
    <m/>
    <m/>
    <m/>
    <m/>
    <m/>
    <n v="1"/>
    <m/>
    <m/>
    <m/>
    <m/>
    <m/>
    <s v="El denunciante manifiesta que el 16 de mayo de 2025 ha estado recibiendo una cascada de mensajes injuriosos y de extorsión de iniciarse en redes sociales una campaña de desprestigio de su persona para afectarlo como Candidato a Magistrado del Tribunal de Disciplina Judicial federal en donde le exigen que pague determinadas cantidades a aplicaciones de crédito de celular Maxi Crédito y/o OK Dinero y/o Prestamo Piñata y/o MexiCash. Dichos mensajes injuriosos y amenazantes los ha recibido desde las cuentas Monserrath Jiménez y Julieta Cruz ambas de Facebook, de igual manera los esta recibiendo su esposa Rosángela Rodríguez Tovar y amigo cercano Teódulo Alberto Ríos Ramírez a sus números de celular personales."/>
    <x v="7"/>
    <s v="No "/>
    <s v="."/>
    <s v="Si "/>
    <m/>
    <n v="1"/>
    <s v="UTCE"/>
    <s v="Desechada"/>
    <m/>
    <m/>
    <m/>
    <m/>
    <m/>
    <m/>
    <m/>
    <m/>
    <m/>
    <m/>
    <m/>
    <m/>
    <m/>
    <m/>
    <m/>
    <m/>
    <s v="Si "/>
    <d v="2025-06-03T00:00:00"/>
    <n v="18"/>
    <s v="Si "/>
    <s v="SUP-REP-212/2025"/>
    <s v="Pendiente"/>
    <m/>
    <m/>
    <m/>
    <m/>
    <m/>
  </r>
  <r>
    <d v="2025-06-21T00:00:00"/>
    <m/>
    <n v="112"/>
    <s v="17 de mayo de 2025"/>
    <d v="2025-05-18T00:00:00"/>
    <n v="0"/>
    <n v="0"/>
    <n v="0"/>
    <n v="1"/>
    <n v="1"/>
    <n v="1"/>
    <s v="PES"/>
    <s v="Principal "/>
    <s v="."/>
    <s v="PEF "/>
    <m/>
    <n v="11505"/>
    <s v="UT/SCG/PE/PEF/MARG/CG/104/2025_x000a_"/>
    <x v="1"/>
    <s v="PES "/>
    <s v="Yesenia Flores Arenas"/>
    <n v="34"/>
    <m/>
    <s v="Derivado del Cierre de un Cuaderno de Antecedentes _x000a_Escrito de deslinde de un ciudadano: _x000a_Manuel Alejandro Robles Gómez"/>
    <n v="0"/>
    <n v="1"/>
    <n v="0"/>
    <n v="0"/>
    <m/>
    <m/>
    <m/>
    <m/>
    <s v="Quien resulte responsable "/>
    <n v="0"/>
    <n v="0"/>
    <n v="0"/>
    <n v="1"/>
    <m/>
    <m/>
    <m/>
    <m/>
    <m/>
    <m/>
    <m/>
    <m/>
    <m/>
    <m/>
    <m/>
    <m/>
    <n v="1"/>
    <s v="Se ordena el inicio de un Procedimiento Especial Sancionador en cumplimiento del punto CUARTO del acuerdo de diecisiete de mayo de dos mil veinticinco dentro del Cuaderno de Antecedentes UT/SCG/CA/MARG/CG/120/2025, por los hechos siguientes: _x000a_El quejoso manifiesta que en relación a las imágenes que han aparecido en algunos puntos de la Ciudad de México con la referencia al nombre propio 'Alejandro Robles&quot; y referencias a la palabra justicia, desconoce la o las personas que han realizado dichas pintas y de manera expresa se deslinda de las mismas, asimismo que el nombre señalado podría ser una homonimia o una estrategia de desprestigio hacia su persona o a su partido (MORENA). _x000a_Se desprende la existencia de la ubicación de las pintas de bardas precisadas en los cuadros que anteceden con la referencia al nombre “Alejandro Robles” y la palabra  “Justicia Ya”"/>
    <x v="9"/>
    <s v="No "/>
    <s v="."/>
    <s v="Si "/>
    <m/>
    <n v="1"/>
    <s v="ACQyD"/>
    <m/>
    <s v="ACQyD-INE-46/2025"/>
    <s v="PRIMERO. Es procedente la adopción de medidas cautelares, de conformidad con los argumentos esgrimidos en el considerando CUARTO, del presente Acuerdo._x000a__x000a_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_x000a__x000a_Debiendo informar de su cumplimiento, dentro de las doce horas siguientes a que ocurran las gestiones y, posteriormente, dentro del plazo de doce horas siguientes al borrado o eliminación de las pintas de bardas."/>
    <s v="Procedente "/>
    <m/>
    <d v="2025-05-29T00:00:00"/>
    <s v="Veinteava Sesión Extraordinaria Urgente"/>
    <s v="https://repositoriodocumental.ine.mx/xmlui/handle/123456789/183388"/>
    <m/>
    <m/>
    <m/>
    <m/>
    <m/>
    <m/>
    <m/>
    <m/>
    <m/>
    <m/>
    <m/>
    <n v="-45795"/>
    <m/>
    <m/>
    <m/>
    <m/>
    <m/>
    <m/>
    <s v="Si "/>
    <d v="2025-06-20T00:00:00"/>
  </r>
  <r>
    <d v="2025-06-21T00:00:00"/>
    <m/>
    <n v="113"/>
    <s v="19 de mayo de 2025"/>
    <d v="2025-05-19T00:00:00"/>
    <n v="0"/>
    <n v="0"/>
    <n v="0"/>
    <n v="1"/>
    <n v="1"/>
    <n v="1"/>
    <s v="PES"/>
    <s v="Principal "/>
    <s v="."/>
    <s v="PEF "/>
    <m/>
    <n v="11507"/>
    <s v="UT/SCG/PE/PEF/MOV/CG/105/2025_x000a_"/>
    <x v="0"/>
    <s v="PES "/>
    <s v="Jaime Napoleón Báez García"/>
    <n v="33"/>
    <m/>
    <s v="Melanie Ortiz Vivas"/>
    <n v="0"/>
    <n v="1"/>
    <n v="0"/>
    <n v="0"/>
    <m/>
    <m/>
    <m/>
    <m/>
    <s v="Partido político MORENA; Lenia Batres Guadarrama, candidata a ministra de la Suprema Corte de Justicia de la Nación; César Mario Gutiérrez Priego, candidato a ministro de la SCJN; y Isaac de Paz González, candidato a ministro de la SCJN"/>
    <n v="1"/>
    <n v="1"/>
    <n v="0"/>
    <n v="0"/>
    <n v="1"/>
    <m/>
    <m/>
    <m/>
    <m/>
    <m/>
    <m/>
    <m/>
    <m/>
    <m/>
    <m/>
    <m/>
    <m/>
    <s v="La denunciante refiere que las candidaturas de Lenia Batres Guadarrama, César Mario Gutiérrez Priego e Isaac de Paz González fueron promovidas en un evento proselitista a bordo del Buque Escuela Cuauhtémoc, embarcación oficial del Estado mexicano. El acto fue organizado por el Comité 1 de Nueva York, simpatizante de MORENA, e incluyó llamados al voto, uso de símbolos partidistas y difusión coordinada en redes sociales."/>
    <x v="5"/>
    <s v="No "/>
    <s v="."/>
    <s v="Si "/>
    <m/>
    <n v="1"/>
    <s v="UTCE"/>
    <s v="Desechada"/>
    <m/>
    <m/>
    <m/>
    <m/>
    <m/>
    <m/>
    <m/>
    <m/>
    <m/>
    <m/>
    <m/>
    <m/>
    <m/>
    <m/>
    <m/>
    <m/>
    <s v="Si "/>
    <d v="2025-05-24T00:00:00"/>
    <n v="5"/>
    <m/>
    <m/>
    <m/>
    <m/>
    <m/>
    <m/>
    <m/>
    <m/>
  </r>
  <r>
    <d v="2025-06-21T00:00:00"/>
    <m/>
    <n v="114"/>
    <s v="19 de mayo de 2025"/>
    <d v="2025-05-19T00:00:00"/>
    <n v="0"/>
    <n v="0"/>
    <n v="0"/>
    <n v="1"/>
    <n v="1"/>
    <n v="1"/>
    <s v="PES"/>
    <s v="Principal "/>
    <s v="."/>
    <s v="PEF "/>
    <m/>
    <n v="11511"/>
    <s v="UT/SCG/PE/PEF/GACV/CG/106/2025_x000a_"/>
    <x v="0"/>
    <s v="PES "/>
    <s v="Alejandra Díaz García"/>
    <n v="33"/>
    <m/>
    <s v="Gustavo Alberto Campos Vázquez, candidato al cargo de magistrado de circuito penal federal en la elección judicial, participando en la contienda por el Distrito Judicial Electoral 6 en la Ciudad de México. "/>
    <n v="0"/>
    <n v="1"/>
    <n v="0"/>
    <n v="0"/>
    <m/>
    <m/>
    <m/>
    <m/>
    <s v="Muñoz Ochoa Andrés, candidato para el cargo de magistrado penal federal por el mismo Distrito Judicial Electoral Número 6."/>
    <n v="0"/>
    <n v="1"/>
    <n v="0"/>
    <n v="0"/>
    <m/>
    <m/>
    <m/>
    <m/>
    <n v="1"/>
    <m/>
    <m/>
    <m/>
    <m/>
    <m/>
    <m/>
    <m/>
    <m/>
    <s v="El denunciante refiere que el 15 de mayo, el candidato Andrés Muñoz Ochoa participó durante 7 minutos con 38 segundos en el programa de televisión de Radio Fórmula conducido por Ciro Gómez Leyva, con cobertura nacional, para hablar sobre su candidatura y propuestas. Hasta la fecha, el denunciante no ha sido invitado al mismo programa, lo que se considera una falta de equidad en la contienda electoral, al no dar el mismo espacio a todos los candidatos."/>
    <x v="0"/>
    <s v="No "/>
    <s v="."/>
    <s v="No "/>
    <m/>
    <n v="0"/>
    <s v="UTCE"/>
    <s v="Desechada"/>
    <m/>
    <m/>
    <m/>
    <m/>
    <m/>
    <m/>
    <m/>
    <m/>
    <m/>
    <m/>
    <m/>
    <m/>
    <m/>
    <m/>
    <m/>
    <m/>
    <s v="Si "/>
    <d v="2025-05-20T00:00:00"/>
    <n v="1"/>
    <m/>
    <m/>
    <m/>
    <m/>
    <m/>
    <m/>
    <m/>
    <m/>
  </r>
  <r>
    <d v="2025-06-21T00:00:00"/>
    <m/>
    <n v="115"/>
    <d v="2025-05-19T00:00:00"/>
    <d v="2025-05-19T00:00:00"/>
    <n v="0"/>
    <n v="0"/>
    <n v="0"/>
    <n v="1"/>
    <n v="1"/>
    <n v="1"/>
    <s v="VPG "/>
    <s v="Principal "/>
    <s v="."/>
    <s v="PEF "/>
    <m/>
    <n v="11510"/>
    <s v="UT/SCG/PEVPG/PEF/DATOPROTEGIDO/JL/TAB/22/2025"/>
    <x v="0"/>
    <s v="PRCE y VPG "/>
    <s v="Maribel Becerril Velázquez"/>
    <n v="33"/>
    <m/>
    <s v="[DATO PROTEGIDO]"/>
    <n v="0"/>
    <n v="1"/>
    <n v="0"/>
    <n v="0"/>
    <m/>
    <n v="1"/>
    <m/>
    <m/>
    <s v="Gerardo Ruíz Sánchez"/>
    <n v="0"/>
    <n v="1"/>
    <n v="0"/>
    <n v="0"/>
    <m/>
    <m/>
    <m/>
    <m/>
    <m/>
    <m/>
    <m/>
    <m/>
    <m/>
    <n v="1"/>
    <m/>
    <m/>
    <m/>
    <s v="publicaciones y comentarios en la red social de Facebook que constituyen actos de violencia política en su contra, con el objeto de menoscabar su imagen pública, obstaculizando sus aspiraciones políticas."/>
    <x v="3"/>
    <s v="Si "/>
    <s v="[DATO PROTEGIDO] _x000a_Anabel Uribe Sanchez "/>
    <s v="Si "/>
    <m/>
    <n v="1"/>
    <s v="UTCE"/>
    <s v="Desechada"/>
    <m/>
    <m/>
    <m/>
    <m/>
    <m/>
    <m/>
    <m/>
    <m/>
    <m/>
    <m/>
    <m/>
    <m/>
    <m/>
    <m/>
    <m/>
    <m/>
    <s v="Si "/>
    <d v="2025-05-22T00:00:00"/>
    <n v="3"/>
    <s v="Si "/>
    <s v="SUP-REP-174/2025"/>
    <d v="2025-06-18T00:00:00"/>
    <s v="Revoca "/>
    <s v="No disponible"/>
    <m/>
    <m/>
    <m/>
  </r>
  <r>
    <d v="2025-06-21T00:00:00"/>
    <m/>
    <n v="116"/>
    <s v="20 de mayo de 2025"/>
    <d v="2025-05-20T00:00:00"/>
    <n v="0"/>
    <n v="0"/>
    <n v="0"/>
    <n v="1"/>
    <n v="1"/>
    <n v="1"/>
    <s v="PES"/>
    <s v="Principal "/>
    <s v="."/>
    <s v="PEF "/>
    <m/>
    <n v="11514"/>
    <s v="UT/SCG/PE/PEF/BEAU/JL/NL/107/2025_x000a_"/>
    <x v="0"/>
    <s v="PES "/>
    <s v="Yesenia Flores Arenas"/>
    <n v="32"/>
    <m/>
    <s v="Blanca Esthela Alejandro Ugarte"/>
    <n v="0"/>
    <n v="1"/>
    <n v="0"/>
    <n v="0"/>
    <m/>
    <m/>
    <m/>
    <m/>
    <s v="Maria Dolores López Loza, candidata a Magistratura de Sala Regional Monterrey."/>
    <n v="0"/>
    <n v="1"/>
    <n v="0"/>
    <n v="0"/>
    <m/>
    <m/>
    <m/>
    <n v="1"/>
    <m/>
    <m/>
    <m/>
    <m/>
    <m/>
    <m/>
    <m/>
    <m/>
    <m/>
    <s v="La denunciante refiere que la ciudadana Maria Dolores López Loza, actual aspirante al cargo de Magistrada de la Sala Regional Monterrey del Tribunal Electoral del Poder Judicial de la Federación, tuvo participación en el noticiero denominado noticieros en línea, perteneciente al estado de Guanajuato."/>
    <x v="0"/>
    <s v="No "/>
    <s v="."/>
    <s v="Si "/>
    <m/>
    <n v="1"/>
    <s v="UTCE"/>
    <s v="Desechada"/>
    <m/>
    <m/>
    <m/>
    <m/>
    <m/>
    <m/>
    <m/>
    <m/>
    <m/>
    <m/>
    <m/>
    <m/>
    <m/>
    <m/>
    <m/>
    <m/>
    <s v="Si "/>
    <d v="2025-05-21T00:00:00"/>
    <n v="1"/>
    <m/>
    <m/>
    <m/>
    <m/>
    <m/>
    <m/>
    <m/>
    <m/>
  </r>
  <r>
    <d v="2025-06-21T00:00:00"/>
    <m/>
    <n v="117"/>
    <s v="20 de mayo de 2025"/>
    <d v="2025-05-20T00:00:00"/>
    <n v="0"/>
    <n v="0"/>
    <n v="0"/>
    <n v="1"/>
    <n v="1"/>
    <n v="1"/>
    <s v="PES"/>
    <s v="Principal "/>
    <s v="."/>
    <s v="PEF "/>
    <m/>
    <n v="11515"/>
    <s v="UT/SCG/PE/PEF/MAVR/JL/NL/108/2025_x000a_"/>
    <x v="0"/>
    <s v="PES "/>
    <s v="Mario Garzón Juárez"/>
    <n v="32"/>
    <m/>
    <s v="Miguel Ángel Villareal Rodríguez"/>
    <n v="0"/>
    <n v="1"/>
    <n v="0"/>
    <n v="0"/>
    <m/>
    <m/>
    <m/>
    <m/>
    <s v="María Dolores López Loza, candidata a la Magistratura de la Sala Regional Monterrey del Poder Judicial de la Federación"/>
    <n v="0"/>
    <n v="1"/>
    <n v="0"/>
    <n v="0"/>
    <m/>
    <m/>
    <m/>
    <n v="1"/>
    <m/>
    <m/>
    <m/>
    <m/>
    <m/>
    <m/>
    <m/>
    <m/>
    <m/>
    <s v="La denunciante refiere que la ciudadana Maria Dolores López Loza, actual aspirante al cargo de Magistrada de la Sala Regional Monterrey del Tribunal Electoral del Poder Judicial de la Federación, está promocionando, a través de sus redes sociales, un evento proselitista en el que tendría participación el día 20 de mayo del presente."/>
    <x v="6"/>
    <s v="No "/>
    <s v="."/>
    <s v="Si "/>
    <m/>
    <n v="1"/>
    <s v="UTCE"/>
    <s v="Desechada"/>
    <m/>
    <m/>
    <m/>
    <m/>
    <m/>
    <m/>
    <m/>
    <m/>
    <m/>
    <m/>
    <m/>
    <m/>
    <m/>
    <m/>
    <m/>
    <m/>
    <s v="Si "/>
    <d v="2025-05-21T00:00:00"/>
    <n v="1"/>
    <m/>
    <m/>
    <m/>
    <m/>
    <m/>
    <m/>
    <m/>
    <m/>
  </r>
  <r>
    <d v="2025-06-21T00:00:00"/>
    <m/>
    <n v="118"/>
    <s v="20 de mayo de 2025"/>
    <d v="2025-05-20T00:00:00"/>
    <n v="0"/>
    <n v="0"/>
    <n v="0"/>
    <n v="1"/>
    <n v="1"/>
    <n v="1"/>
    <s v="PES"/>
    <s v="Principal "/>
    <s v="."/>
    <s v="PEF "/>
    <m/>
    <n v="11516"/>
    <s v="UT/SCG/PE/PEF/GFLC/JL/NL/109/2025_x000a_"/>
    <x v="0"/>
    <s v="PES "/>
    <s v="Liliana Gutiérrez Altamirano"/>
    <n v="32"/>
    <m/>
    <s v="Gabriel Fernando López CurtisS"/>
    <n v="0"/>
    <n v="1"/>
    <n v="0"/>
    <n v="0"/>
    <m/>
    <m/>
    <m/>
    <m/>
    <s v="Maria Dolores López Loza, candidata a la Magistratura de la Sala Regional Monterrey del Poder Judicial de la Federación."/>
    <n v="0"/>
    <n v="1"/>
    <n v="0"/>
    <n v="0"/>
    <m/>
    <m/>
    <m/>
    <n v="1"/>
    <m/>
    <m/>
    <m/>
    <m/>
    <m/>
    <m/>
    <m/>
    <m/>
    <m/>
    <s v="El denunciante refiere que la ciudadana Maria Dolores López Loza, actual aspirante al cargo de Magistrada de la Sala Regional Monterrey del Tribunal Electoral del Poder Judicial de la Federación, tuvo participación en el noticiero denominado Tvcuatro o TV4, perteneciente al estado de Guanajuato."/>
    <x v="0"/>
    <s v="No "/>
    <s v="."/>
    <s v="Si "/>
    <m/>
    <n v="1"/>
    <s v="UTCE"/>
    <s v="Desechada"/>
    <m/>
    <m/>
    <m/>
    <m/>
    <m/>
    <m/>
    <m/>
    <m/>
    <m/>
    <m/>
    <m/>
    <m/>
    <m/>
    <m/>
    <m/>
    <m/>
    <s v="Si "/>
    <d v="2025-05-21T00:00:00"/>
    <n v="1"/>
    <m/>
    <m/>
    <m/>
    <m/>
    <m/>
    <m/>
    <m/>
    <m/>
  </r>
  <r>
    <d v="2025-06-21T00:00:00"/>
    <m/>
    <n v="119"/>
    <s v="20 de mayo de 2025"/>
    <d v="2025-05-20T00:00:00"/>
    <n v="0"/>
    <n v="0"/>
    <n v="0"/>
    <n v="1"/>
    <n v="1"/>
    <n v="1"/>
    <s v="PES"/>
    <s v="Principal "/>
    <s v="."/>
    <s v="PEF "/>
    <m/>
    <n v="11517"/>
    <s v="UT/SCG/PE/PEF/EGS/JL/NL/110/2025_x000a_"/>
    <x v="0"/>
    <s v="PES "/>
    <s v="Xitlali Mares Palacios "/>
    <n v="32"/>
    <m/>
    <s v="Elsa García Soto"/>
    <n v="0"/>
    <n v="1"/>
    <n v="0"/>
    <n v="0"/>
    <m/>
    <m/>
    <m/>
    <m/>
    <s v="María Guadalupe Vázquez Orozco, quien aspira al cargo de Magistrada de la Sala Regional Monterrey del Poder Judicial de la Federación"/>
    <n v="0"/>
    <n v="1"/>
    <n v="0"/>
    <n v="0"/>
    <m/>
    <m/>
    <m/>
    <n v="1"/>
    <m/>
    <m/>
    <m/>
    <m/>
    <m/>
    <m/>
    <m/>
    <m/>
    <m/>
    <s v="Durante al menos quince años, María Guadalupe Vázquez Orozco ha mantenido una relación cercana y de subordinación profesional directa con Claudia Valle Aguilasocho en el Tribunal Electoral. Esta relación, pública y prolongada, representa un conflicto de interés que impide a Vázquez Orozco intervenir en asuntos en los que haya participado Valle Aguilasocho, conforme a los principios de imparcialidad judicial y a los artículos 17 y 41 constitucionales._x000a__x000a_La posible coexistencia de ambas en órganos del mismo Tribunal comprometería la independencia, objetividad y el debido proceso, al generar dudas sobre la autonomía de criterio en la resolución de asuntos electorales."/>
    <x v="7"/>
    <s v="No "/>
    <s v="."/>
    <s v="Si "/>
    <m/>
    <n v="1"/>
    <s v="UTCE"/>
    <s v="Desechada"/>
    <m/>
    <m/>
    <m/>
    <m/>
    <m/>
    <m/>
    <m/>
    <m/>
    <m/>
    <m/>
    <m/>
    <m/>
    <m/>
    <m/>
    <m/>
    <m/>
    <s v="Si "/>
    <d v="2025-05-21T00:00:00"/>
    <n v="1"/>
    <m/>
    <m/>
    <m/>
    <m/>
    <m/>
    <m/>
    <m/>
    <m/>
  </r>
  <r>
    <d v="2025-06-21T00:00:00"/>
    <m/>
    <n v="120"/>
    <s v="20 de mayo de 2025"/>
    <d v="2025-05-20T00:00:00"/>
    <n v="0"/>
    <n v="0"/>
    <n v="0"/>
    <n v="1"/>
    <n v="1"/>
    <n v="1"/>
    <s v="PES"/>
    <s v="Principal "/>
    <s v="."/>
    <s v="PEF "/>
    <m/>
    <n v="11518"/>
    <s v="UT/SCG/PE/PEF/JGPR/JL/NL/111/2025_x000a_"/>
    <x v="0"/>
    <s v="PES "/>
    <s v="Leonardo Ramírez Mejia "/>
    <n v="32"/>
    <m/>
    <s v="_x0009__x000a_Juan Gabriel Parra Ramírez "/>
    <n v="0"/>
    <n v="1"/>
    <n v="0"/>
    <n v="0"/>
    <m/>
    <m/>
    <m/>
    <m/>
    <s v="Saralany Cavazos Vélez, quien aspira al cargo de Magistrada de la Sa la Regional Monterrey del Tribunal Electoral del Poder Judicial de la Federación"/>
    <n v="0"/>
    <n v="1"/>
    <n v="0"/>
    <n v="0"/>
    <m/>
    <m/>
    <m/>
    <n v="1"/>
    <m/>
    <m/>
    <m/>
    <m/>
    <m/>
    <m/>
    <m/>
    <m/>
    <m/>
    <s v="El denunciante refiere que La permanencia de Saralany Cavazos Vélez como candidata a la magistratura federal, pese a su reciente designación como magistrada electoral en Nuevo León, compromete la integridad del proceso y cuestiona su compromiso institucional. Continuar en campaña mientras inicia funciones en un nuevo cargo contraviene el principio de responsabilidad pública, proyectando desinterés hacia el encargo asumido. Esta dualidad genera dudas sobre su vocación de servicio, su legitimidad democrática y su autoridad moral como juzgadora electoral."/>
    <x v="7"/>
    <s v="No "/>
    <s v="."/>
    <s v="No "/>
    <m/>
    <n v="0"/>
    <m/>
    <m/>
    <m/>
    <m/>
    <m/>
    <m/>
    <m/>
    <m/>
    <m/>
    <m/>
    <m/>
    <m/>
    <m/>
    <m/>
    <m/>
    <m/>
    <m/>
    <m/>
    <s v="Si "/>
    <d v="2025-05-21T00:00:00"/>
    <n v="1"/>
    <m/>
    <m/>
    <m/>
    <m/>
    <m/>
    <m/>
    <m/>
    <m/>
  </r>
  <r>
    <d v="2025-06-21T00:00:00"/>
    <m/>
    <n v="121"/>
    <s v="20 de mayo de 2025"/>
    <d v="2025-05-20T00:00:00"/>
    <n v="0"/>
    <n v="0"/>
    <n v="0"/>
    <n v="1"/>
    <n v="1"/>
    <n v="1"/>
    <s v="PES"/>
    <s v="Principal "/>
    <s v="."/>
    <s v="PEF "/>
    <m/>
    <n v="11519"/>
    <s v="UT/SCG/PE/PEF/AGR/JL/NL/112/2025_x000a_"/>
    <x v="0"/>
    <s v="PES "/>
    <s v="Martha Patricia Ramírez Plata"/>
    <n v="32"/>
    <m/>
    <s v="Alfonso Gallegos Rodríguez "/>
    <n v="0"/>
    <n v="1"/>
    <n v="0"/>
    <n v="0"/>
    <m/>
    <m/>
    <m/>
    <m/>
    <s v="María de los Ángeles Guzmán García, en su carácter de candidata a la Magistrada de la Sala Regional Monterrey del Poder Judicial de la Federación"/>
    <n v="0"/>
    <n v="1"/>
    <n v="0"/>
    <n v="0"/>
    <m/>
    <m/>
    <m/>
    <n v="1"/>
    <m/>
    <m/>
    <m/>
    <m/>
    <m/>
    <m/>
    <m/>
    <m/>
    <m/>
    <s v="El denunciante refiere que la ciudadana María de los Ángeles Guzmán García, actual Consejera del Instituto Estatal de Transparencia de Nuevo León y aspirante al cargo de Magistrada de la Sala Regional Monterrey del Tribunal Electoral del Poder Judicial de la Federación, ha incurrido en actos anticipados de campaña, al difundir de manera sistemática contenido en la red social Facebook, en el perfil identificado como &quot;Angeles Guzman&quot;, con publicaciones que tienen como finalidad proyectar su imagen pública y posicionarla en el contexto del proceso de designación de magistraturas electorales."/>
    <x v="1"/>
    <s v="No "/>
    <s v="."/>
    <s v="Si "/>
    <m/>
    <n v="1"/>
    <s v="UTCE"/>
    <s v="Desechada"/>
    <m/>
    <m/>
    <m/>
    <m/>
    <m/>
    <m/>
    <m/>
    <m/>
    <m/>
    <m/>
    <m/>
    <m/>
    <m/>
    <m/>
    <m/>
    <m/>
    <s v="Si "/>
    <d v="2025-05-21T00:00:00"/>
    <n v="1"/>
    <m/>
    <m/>
    <m/>
    <m/>
    <m/>
    <m/>
    <m/>
    <m/>
  </r>
  <r>
    <d v="2025-06-21T00:00:00"/>
    <m/>
    <n v="122"/>
    <s v="20 de mayo de 2025"/>
    <d v="2025-05-20T00:00:00"/>
    <n v="0"/>
    <n v="0"/>
    <n v="0"/>
    <n v="1"/>
    <n v="1"/>
    <n v="1"/>
    <s v="PES"/>
    <s v="Principal "/>
    <s v="."/>
    <s v="PEF "/>
    <m/>
    <n v="11520"/>
    <s v="UT/SCG/PE/PEF/JFLP/JL/NL/113/2025_x000a_"/>
    <x v="0"/>
    <s v="PES "/>
    <s v="Carol Anne Valdez Jaimes"/>
    <n v="32"/>
    <m/>
    <s v="José Francisco Leos Pecina"/>
    <n v="0"/>
    <n v="1"/>
    <n v="0"/>
    <n v="0"/>
    <m/>
    <m/>
    <m/>
    <m/>
    <s v="Claudia Patricia de la Garza Ramos, en su carácter de candidata a la Magistratura de la Sala Regional Monterrey del Poder Judicial de la Federación."/>
    <n v="0"/>
    <n v="1"/>
    <n v="0"/>
    <n v="0"/>
    <m/>
    <m/>
    <m/>
    <n v="1"/>
    <m/>
    <m/>
    <m/>
    <m/>
    <m/>
    <m/>
    <m/>
    <m/>
    <m/>
    <s v="El denunciante refiere que la ciudadana actual aspirant al cargo de Magistrada de la Sala Regional Monterrey, tuvo participación en la estación de radio 90.5 FM denominada &quot;Radio UDEM"/>
    <x v="0"/>
    <s v="No "/>
    <s v="."/>
    <s v="Si "/>
    <m/>
    <n v="1"/>
    <s v="UTCE"/>
    <s v="Desechada"/>
    <m/>
    <m/>
    <m/>
    <m/>
    <m/>
    <m/>
    <m/>
    <m/>
    <m/>
    <m/>
    <m/>
    <m/>
    <m/>
    <m/>
    <m/>
    <m/>
    <s v="Si "/>
    <d v="2025-05-21T00:00:00"/>
    <n v="1"/>
    <m/>
    <m/>
    <m/>
    <m/>
    <m/>
    <m/>
    <m/>
    <m/>
  </r>
  <r>
    <d v="2025-06-21T00:00:00"/>
    <m/>
    <n v="123"/>
    <s v="20 de mayo de 2025"/>
    <d v="2025-05-20T00:00:00"/>
    <n v="0"/>
    <n v="0"/>
    <n v="0"/>
    <n v="1"/>
    <n v="1"/>
    <n v="1"/>
    <s v="PES"/>
    <s v="Principal "/>
    <s v="."/>
    <s v="PEF "/>
    <m/>
    <n v="11521"/>
    <s v="UT/SCG/PE/PEF/LCR/JL/NL/114/2025_x000a_Katya "/>
    <x v="0"/>
    <s v="PES "/>
    <s v="Alberto Vergara Gómez"/>
    <n v="32"/>
    <m/>
    <s v="Lorena Cuevas Rosales"/>
    <n v="0"/>
    <n v="1"/>
    <n v="0"/>
    <n v="0"/>
    <m/>
    <m/>
    <m/>
    <m/>
    <s v="María de los Ángeles Guzmán García, candidata a Magistrada de la Sala Regional Monterrey del Tribunal Electoral del Poder Judicial de la Federación, y/o quien resulte responsable."/>
    <n v="0"/>
    <n v="1"/>
    <n v="0"/>
    <n v="0"/>
    <m/>
    <m/>
    <m/>
    <n v="1"/>
    <m/>
    <m/>
    <m/>
    <m/>
    <m/>
    <m/>
    <m/>
    <m/>
    <m/>
    <s v="La denunciante refiere que Recientemente se difundió en el perfil de Facebook &quot;Ángeles Guzmán&quot; una publicación en la que María de los Ángeles Guzmán García, candidata a magistrada de la Sala Regional Monterrey del TEPJF, se promociona utilizando camisetas de los equipos Tigres UANL y Rayados de Monterrey, exhibiendo marcas registradas sin autorización. Se desconoce si este acto fue reportado en sus gastos de campaña. El uso indebido de marcas como Puma, BBVA, Codere, Cemex, entre otras, podría implicar un beneficio económico no declarado y constituir una irregularidad en términos de financiamiento y propaganda electoral."/>
    <x v="7"/>
    <s v="No "/>
    <s v="."/>
    <s v="Si "/>
    <m/>
    <n v="1"/>
    <s v="UTCE"/>
    <s v="Desechada"/>
    <m/>
    <m/>
    <m/>
    <m/>
    <m/>
    <m/>
    <m/>
    <m/>
    <m/>
    <m/>
    <m/>
    <m/>
    <m/>
    <m/>
    <m/>
    <m/>
    <s v="Si "/>
    <d v="2025-05-21T00:00:00"/>
    <n v="1"/>
    <m/>
    <m/>
    <m/>
    <m/>
    <m/>
    <m/>
    <m/>
    <m/>
  </r>
  <r>
    <d v="2025-06-21T00:00:00"/>
    <m/>
    <n v="124"/>
    <s v="20 de mayo de 2025"/>
    <d v="2025-05-20T00:00:00"/>
    <n v="0"/>
    <n v="0"/>
    <n v="0"/>
    <n v="1"/>
    <n v="1"/>
    <n v="1"/>
    <s v="PES"/>
    <s v="Principal "/>
    <s v="."/>
    <s v="PEF "/>
    <m/>
    <n v="11522"/>
    <s v="UT/SCG/PE/PEF/SGC/JL/NL/115/2025_x000a_Job "/>
    <x v="0"/>
    <s v="PES "/>
    <s v="Jaime Napoleón Báez García"/>
    <n v="32"/>
    <m/>
    <s v="Sanjuana García Canizales"/>
    <n v="0"/>
    <n v="1"/>
    <n v="0"/>
    <n v="0"/>
    <m/>
    <m/>
    <m/>
    <m/>
    <s v="María Dolores López Loza, candidata a Magistratura de la Sala Regional Monterrey del Poder Judicial de la Federación."/>
    <n v="0"/>
    <n v="1"/>
    <n v="0"/>
    <n v="0"/>
    <m/>
    <m/>
    <m/>
    <n v="1"/>
    <m/>
    <m/>
    <m/>
    <m/>
    <m/>
    <m/>
    <m/>
    <m/>
    <m/>
    <s v="La denunciante refiere que la candidata denunciada tuvo participación en el noticiero denominado “noticieros en línea”, Telediario Noticias y/o Milenio, perteneciente al estado de Guanajuato."/>
    <x v="0"/>
    <s v="No "/>
    <s v="."/>
    <s v="Si "/>
    <m/>
    <n v="1"/>
    <s v="UTCE"/>
    <s v="Desechada"/>
    <m/>
    <m/>
    <m/>
    <m/>
    <m/>
    <m/>
    <m/>
    <m/>
    <m/>
    <m/>
    <m/>
    <m/>
    <m/>
    <m/>
    <m/>
    <m/>
    <s v="Si "/>
    <d v="2025-05-21T00:00:00"/>
    <n v="1"/>
    <m/>
    <m/>
    <m/>
    <m/>
    <m/>
    <m/>
    <m/>
    <m/>
  </r>
  <r>
    <d v="2025-06-21T00:00:00"/>
    <m/>
    <n v="125"/>
    <s v="20 de mayo de 2025"/>
    <d v="2025-05-20T00:00:00"/>
    <n v="0"/>
    <n v="0"/>
    <n v="0"/>
    <n v="1"/>
    <n v="1"/>
    <n v="1"/>
    <s v="PES"/>
    <s v="Principal "/>
    <s v="."/>
    <s v="PEF "/>
    <m/>
    <n v="11523"/>
    <s v="UT/SCG/PE/PEF/GGO/JL/NL/116/2025"/>
    <x v="0"/>
    <s v="PES "/>
    <s v="Antonio Cruz Serrano"/>
    <n v="32"/>
    <m/>
    <s v="Gilberto Gallegos Ontiveros"/>
    <n v="0"/>
    <n v="1"/>
    <n v="0"/>
    <n v="0"/>
    <m/>
    <m/>
    <m/>
    <m/>
    <s v="Claudia Patricia de la Garza Ramos, candidata a la Magistratura de la Sala Regional Monterrey del Poder Judicial de la Federación."/>
    <n v="0"/>
    <n v="1"/>
    <n v="0"/>
    <n v="0"/>
    <m/>
    <m/>
    <m/>
    <n v="1"/>
    <m/>
    <m/>
    <m/>
    <m/>
    <m/>
    <m/>
    <m/>
    <m/>
    <m/>
    <s v="El denunciante refiere que la candidata denunciada ha tenido participación en entrevistas de índole propagandístico, realizadas por parte de la ciudadana Karina Elizabeth Becerra Acosta, mismas que fueron publicadas por un perfil de Instagram publicitario."/>
    <x v="6"/>
    <s v="No "/>
    <s v="."/>
    <s v="Si "/>
    <m/>
    <n v="1"/>
    <s v="UTCE"/>
    <s v="Desechada"/>
    <m/>
    <m/>
    <m/>
    <m/>
    <m/>
    <m/>
    <m/>
    <m/>
    <m/>
    <m/>
    <m/>
    <m/>
    <m/>
    <m/>
    <m/>
    <m/>
    <s v="Si "/>
    <d v="2025-05-31T00:00:00"/>
    <n v="11"/>
    <m/>
    <m/>
    <m/>
    <m/>
    <m/>
    <m/>
    <m/>
    <m/>
  </r>
  <r>
    <d v="2025-06-21T00:00:00"/>
    <m/>
    <n v="126"/>
    <s v="20 de mayo de 2025"/>
    <d v="2025-05-20T00:00:00"/>
    <n v="0"/>
    <n v="0"/>
    <n v="0"/>
    <n v="1"/>
    <n v="1"/>
    <n v="1"/>
    <s v="PES"/>
    <s v="Principal "/>
    <s v="."/>
    <s v="PEF "/>
    <m/>
    <n v="11524"/>
    <s v="UT/SCG/PE/PEF/GHP/JL/NL/117/2025_x000a_"/>
    <x v="0"/>
    <s v="PES "/>
    <s v="Alejandra Díaz García"/>
    <n v="32"/>
    <m/>
    <s v="German Hernández Pérez"/>
    <n v="0"/>
    <n v="1"/>
    <n v="0"/>
    <n v="0"/>
    <m/>
    <m/>
    <m/>
    <m/>
    <s v="Claudia Patricia de la Garza Ramos, en su carácter de candidata a la Magistratura de la Sala Regional Monterrey del Poder Judicial de la Federación"/>
    <n v="0"/>
    <n v="1"/>
    <n v="0"/>
    <n v="0"/>
    <m/>
    <m/>
    <m/>
    <n v="1"/>
    <m/>
    <m/>
    <m/>
    <m/>
    <m/>
    <m/>
    <m/>
    <m/>
    <m/>
    <s v="El denunciante refiere que la ciudadana Claudia Patricia de la Garza Ramos, actual aspirante al cargo de Magistrada de la Sala Regional Monterrey del Tribunal Electoral del Poder Judicial de la Federación, ha comprado un dominio de internet, para promocionar su candidatura, lo cual se puede evidenciar, de manera indiciaria._x000a_Por lo anterior, la compra y uso de un dominio de internet para promocionar la candidatura de Claudia Patricia de la Garza Ramos podria configurar una infracción conforme al numeral 5, fracción Il del Catálogo de Infracciones aplicable al proceso extraordinario del Poder Judicial de la Federación."/>
    <x v="8"/>
    <s v="No "/>
    <s v="."/>
    <s v="Si "/>
    <m/>
    <n v="1"/>
    <s v="UTCE"/>
    <s v="Desechada"/>
    <m/>
    <m/>
    <m/>
    <m/>
    <m/>
    <m/>
    <m/>
    <m/>
    <m/>
    <m/>
    <m/>
    <m/>
    <m/>
    <m/>
    <m/>
    <m/>
    <s v="Si "/>
    <d v="2025-06-02T00:00:00"/>
    <n v="13"/>
    <m/>
    <m/>
    <m/>
    <m/>
    <m/>
    <m/>
    <m/>
    <m/>
  </r>
  <r>
    <d v="2025-06-21T00:00:00"/>
    <m/>
    <n v="127"/>
    <s v="20 de mayo de 2025"/>
    <d v="2025-05-20T00:00:00"/>
    <n v="0"/>
    <n v="0"/>
    <n v="0"/>
    <n v="1"/>
    <n v="1"/>
    <n v="1"/>
    <s v="PES"/>
    <s v="Principal "/>
    <s v="."/>
    <s v="PEF "/>
    <m/>
    <n v="11525"/>
    <s v="UT/SCG/PE/PEF/MR/JL/NL/118/2025_x000a_"/>
    <x v="0"/>
    <s v="PES "/>
    <s v=" Jhonathan René Durand Salas"/>
    <n v="32"/>
    <m/>
    <s v="Margarita Ramírez"/>
    <n v="0"/>
    <n v="1"/>
    <n v="0"/>
    <n v="0"/>
    <m/>
    <m/>
    <m/>
    <m/>
    <s v="Luigy Gaytán_x000a_María Dolores López Loza, candidata a magistrada electoral de la Sala Regional Monterrey, dentro del Proceso Electoral Extraordinario del Poder Judicial de la Federación."/>
    <n v="0"/>
    <n v="1"/>
    <n v="0"/>
    <n v="0"/>
    <m/>
    <m/>
    <m/>
    <n v="1"/>
    <m/>
    <m/>
    <m/>
    <m/>
    <m/>
    <m/>
    <m/>
    <m/>
    <m/>
    <s v="La denunciante refiere que se publicó un llamado explícito al voto a favor de la  candidata denunciada, acompañado de su imagen junto a Luigy Gaytán y el uso de símbolos patrios, lo cual constituye propaganda indebida. Dada su calidad de influencer, se presume que la publicación tuvo un valor económico, lo que podría considerarse una aportación en especie y, por tanto, un posible financiamiento privado prohibido por la legislación electoral vigente."/>
    <x v="8"/>
    <s v="No "/>
    <s v="."/>
    <s v="Si "/>
    <m/>
    <n v="1"/>
    <s v="UTCE"/>
    <s v="Desechada"/>
    <m/>
    <m/>
    <m/>
    <m/>
    <m/>
    <m/>
    <m/>
    <m/>
    <m/>
    <m/>
    <m/>
    <m/>
    <m/>
    <m/>
    <m/>
    <m/>
    <s v="Si "/>
    <d v="2025-05-31T00:00:00"/>
    <n v="11"/>
    <m/>
    <m/>
    <m/>
    <m/>
    <m/>
    <m/>
    <m/>
    <m/>
  </r>
  <r>
    <d v="2025-06-21T00:00:00"/>
    <m/>
    <n v="128"/>
    <s v="20 de mayo de 2025"/>
    <d v="2025-05-20T00:00:00"/>
    <n v="0"/>
    <n v="0"/>
    <n v="0"/>
    <n v="1"/>
    <n v="1"/>
    <n v="1"/>
    <s v="PES"/>
    <s v="Principal "/>
    <s v="."/>
    <s v="PEF "/>
    <m/>
    <n v="11526"/>
    <s v="UT/SCG/PE/PEF/OGT/JL/NL/119/2025_x000a_"/>
    <x v="0"/>
    <s v="PES "/>
    <s v="Yesenia Flores Arenas"/>
    <n v="32"/>
    <m/>
    <s v="Oscar González Torres"/>
    <n v="0"/>
    <n v="1"/>
    <n v="0"/>
    <n v="0"/>
    <m/>
    <m/>
    <m/>
    <m/>
    <s v="Maria Dolores López Loza, candidata a Magistratura de la Sala Regional Monterrey. "/>
    <n v="0"/>
    <n v="1"/>
    <n v="0"/>
    <n v="0"/>
    <m/>
    <m/>
    <m/>
    <n v="1"/>
    <m/>
    <m/>
    <m/>
    <m/>
    <m/>
    <m/>
    <m/>
    <m/>
    <m/>
    <s v="El denunciante refiere que la ciudadana Maria Dolores López Loza, actual aspirante al cargo de Magistrada de la Sala Regional Monterrey del Tribunal Electoral del Poder Judicial de la Federación, tuvo participación en un noticiero. "/>
    <x v="0"/>
    <s v="No "/>
    <s v="."/>
    <s v="Si "/>
    <m/>
    <n v="1"/>
    <s v="UTCE"/>
    <s v="Desechada"/>
    <m/>
    <m/>
    <m/>
    <m/>
    <m/>
    <m/>
    <m/>
    <m/>
    <m/>
    <m/>
    <m/>
    <m/>
    <m/>
    <m/>
    <m/>
    <m/>
    <s v="Si "/>
    <d v="2025-05-21T00:00:00"/>
    <n v="1"/>
    <m/>
    <m/>
    <m/>
    <m/>
    <m/>
    <m/>
    <m/>
    <m/>
  </r>
  <r>
    <d v="2025-06-21T00:00:00"/>
    <m/>
    <n v="129"/>
    <s v="20 de mayo de 2025"/>
    <d v="2025-05-20T00:00:00"/>
    <n v="0"/>
    <n v="0"/>
    <n v="0"/>
    <n v="1"/>
    <n v="1"/>
    <n v="1"/>
    <s v="PES"/>
    <s v="Principal "/>
    <s v="."/>
    <s v="PEF "/>
    <m/>
    <n v="11527"/>
    <s v="UT/SCG/PE/PEF/DIRC/JL/NL/120/2025_x000a_"/>
    <x v="0"/>
    <s v="PES "/>
    <s v="Karla Freyre Hurtado"/>
    <n v="32"/>
    <m/>
    <s v="Diego Israel Ramírez Cuevas"/>
    <n v="0"/>
    <n v="1"/>
    <n v="0"/>
    <n v="0"/>
    <m/>
    <m/>
    <m/>
    <m/>
    <s v="Claudia Patricia de la Garza Ramos, candidata a la Magistratura de la Sala Regional Monterrey del Poder Judicial de la Federación"/>
    <n v="0"/>
    <n v="1"/>
    <n v="0"/>
    <n v="0"/>
    <m/>
    <m/>
    <m/>
    <n v="1"/>
    <m/>
    <m/>
    <m/>
    <m/>
    <m/>
    <m/>
    <m/>
    <m/>
    <m/>
    <s v="El denunciante refiere que Claudia Patricia de la Garza Ramos, aspirante a la magistratura de la Sala Regional Monterrey del TEPJF, estuvo fuera del país del 23 de abril al 10 de mayo de 2025, presuntamente de vacaciones, según publicaciones en redes sociales. Esta ausencia coincide con el periodo de campaña, lo cual podría contravenir la normativa electoral. Además, ha utilizado sus redes sociales para difundir su candidatura y realizar llamados expresos al voto para las elecciones del 1 de junio."/>
    <x v="7"/>
    <s v="No "/>
    <s v="."/>
    <s v="Si "/>
    <m/>
    <n v="1"/>
    <s v="UTCE"/>
    <s v="Desechada"/>
    <m/>
    <m/>
    <m/>
    <m/>
    <m/>
    <m/>
    <m/>
    <m/>
    <m/>
    <m/>
    <m/>
    <m/>
    <m/>
    <m/>
    <m/>
    <m/>
    <s v="Si "/>
    <d v="2025-05-21T00:00:00"/>
    <n v="1"/>
    <m/>
    <m/>
    <m/>
    <m/>
    <m/>
    <m/>
    <m/>
    <m/>
  </r>
  <r>
    <d v="2025-06-21T00:00:00"/>
    <m/>
    <n v="130"/>
    <s v="20 de mayo de 2025"/>
    <d v="2025-05-20T00:00:00"/>
    <n v="0"/>
    <n v="0"/>
    <n v="0"/>
    <n v="1"/>
    <n v="1"/>
    <n v="1"/>
    <s v="PES"/>
    <s v="Principal "/>
    <s v="."/>
    <s v="PEF "/>
    <m/>
    <n v="11528"/>
    <s v="UT/SCG/PE/PEF/DATOPROTEGIDO/JD04/TAB/121/2025_x000a_"/>
    <x v="0"/>
    <s v="PES "/>
    <s v="Arturo García Mota "/>
    <n v="32"/>
    <m/>
    <s v="[DATO PROTEGIDO]"/>
    <n v="0"/>
    <n v="1"/>
    <n v="0"/>
    <n v="0"/>
    <m/>
    <m/>
    <m/>
    <m/>
    <s v="Lenia BaTres Guadarrama, quien actualmente se desempeña como Ministra de la Suprema Corte de Justicia de la Nación en funciones y además es candidata al mismo cargo."/>
    <n v="0"/>
    <n v="1"/>
    <n v="0"/>
    <n v="0"/>
    <n v="1"/>
    <m/>
    <m/>
    <m/>
    <m/>
    <m/>
    <m/>
    <m/>
    <m/>
    <m/>
    <m/>
    <m/>
    <m/>
    <s v="Del análisis de la denuncia se desprende que Lenia Batres Guadarrama, candidata a Ministra de la Suprema Corte de Justicia de la Nación, estaría vinculada a hechos relacionados con propaganda electoral. Por ello, la 04 Junta Distrital Ejecutiva del INE determinó, mediante acuerdo del 17 de mayo de 2025, que corresponde a la Unidad Técnica de lo Contencioso Electoral conocer del asunto. Dado que en el evento del 9 de mayo además de participar Rigoberto Almanza Rico, participo Lenia Batres Guadarrama, se ordenó escindir los hechos para su tratamiento individual al estar vinculada con la elección de personas ministras de la Suprema Corte de Justicia de la Nación."/>
    <x v="6"/>
    <s v="No "/>
    <s v="."/>
    <s v="Si "/>
    <m/>
    <n v="1"/>
    <s v="UTCE"/>
    <s v="Desechada"/>
    <m/>
    <m/>
    <m/>
    <m/>
    <m/>
    <m/>
    <m/>
    <m/>
    <m/>
    <m/>
    <m/>
    <m/>
    <m/>
    <m/>
    <m/>
    <m/>
    <s v="Si "/>
    <d v="2025-06-09T00:00:00"/>
    <n v="20"/>
    <m/>
    <m/>
    <m/>
    <m/>
    <m/>
    <m/>
    <m/>
    <m/>
  </r>
  <r>
    <d v="2025-06-21T00:00:00"/>
    <m/>
    <n v="131"/>
    <s v="21 de mayo de 2025"/>
    <d v="2025-05-21T00:00:00"/>
    <n v="0"/>
    <n v="0"/>
    <n v="0"/>
    <n v="1"/>
    <n v="1"/>
    <n v="1"/>
    <s v="PES"/>
    <s v="Principal "/>
    <s v="."/>
    <s v="PEF "/>
    <m/>
    <n v="11529"/>
    <s v="UT/SCG/PE/PEF/DATOPROTEGIDO/CG/122/2025"/>
    <x v="0"/>
    <s v="PES "/>
    <s v="Mario Garzón Juárez"/>
    <n v="31"/>
    <m/>
    <s v="[DATO PROTEGIDO]"/>
    <n v="0"/>
    <n v="1"/>
    <n v="0"/>
    <n v="0"/>
    <m/>
    <m/>
    <m/>
    <m/>
    <s v="Gloria Martínez Mendoza, carácter de candidata magistrada de la Sala Regional Ciudad de México del Tribunal Electoral del Poder Judicial de la Federación._x000a_Los &quot;Influencers&quot; Carol Champell, David Carmona Garza, &quot;Roo_x000a_Carmona&quot;, &quot;Franbdecaso&quot;_x000a_ así como a quien o quienes resulten responsables."/>
    <n v="0"/>
    <n v="1"/>
    <n v="0"/>
    <n v="0"/>
    <m/>
    <m/>
    <m/>
    <n v="1"/>
    <m/>
    <m/>
    <m/>
    <m/>
    <m/>
    <m/>
    <m/>
    <m/>
    <m/>
    <s v="El 17 de mayo, la candidata denunciada llevó a cabo un recorrido en el estado de Morelos como parte de sus actividades proselitistas, durante el cual realizó acciones de volanteo. Esta actividad fue documentada mediante contenido audiovisual publicado en su cuenta oficial de una red social._x000a__x000a_En dicho evento participó la influencer &quot;Carol Champell&quot;, quien colaboró tanto en la entrega de propaganda como en la generación y difusión de contenido digital, el cual fue publicado en las historias de la cuenta oficial de la candidata, incrementando así su alcance en redes sociales._x000a__x000a_Posteriormente, el 18 de mayo, la candidata acudió al municipio de Coyoacán, en la Ciudad de México, y nuevamente realizó actividades de volanteo en el estado de Morelos. En esta ocasión estuvo acompañada por diversas personas identificadas como influencers: &quot;Carol Champell&quot;, David Carmona Garza, &quot;Roo Carmona&quot; y &quot;FranbdeCaso&quot;. Estas personas participaron activamente en la promoción de la candidatura, en la distribución de propaganda electoral y en la creación de contenido audiovisual vinculado con la campaña._x000a__x000a_La intervención de personas influencers, cuya presencia y difusión de imagen generalmente implican una contraprestación económica, podría constituir una aportación en especie no reportada, o bien una contratación de servicios de promoción que debió haber sido registrada ante la autoridad electoral correspondiente._x000a__x000a_La participación de estas figuras públicas y la difusión del contenido derivado de tales actividades podría representar una ventaja indebida, en tanto se trata de servicios con un alto valor económico en el ámbito digital, sujetos a regulación."/>
    <x v="8"/>
    <s v="Si "/>
    <s v="[DATO PROTEGIDO]_x000a_Elizabeth Berenice Muñoz Sánchez"/>
    <s v="Si "/>
    <m/>
    <n v="1"/>
    <s v="UTCE"/>
    <s v="Desechada"/>
    <m/>
    <m/>
    <m/>
    <m/>
    <m/>
    <m/>
    <m/>
    <m/>
    <m/>
    <m/>
    <m/>
    <m/>
    <m/>
    <m/>
    <m/>
    <m/>
    <s v="Si "/>
    <d v="2025-05-21T00:00:00"/>
    <n v="0"/>
    <m/>
    <m/>
    <m/>
    <m/>
    <m/>
    <m/>
    <m/>
    <m/>
  </r>
  <r>
    <d v="2025-06-21T00:00:00"/>
    <m/>
    <n v="132"/>
    <s v="21 de mayo de 2025"/>
    <d v="2025-05-21T00:00:00"/>
    <n v="0"/>
    <n v="0"/>
    <n v="0"/>
    <n v="1"/>
    <n v="1"/>
    <n v="1"/>
    <s v="PES"/>
    <s v="Principal "/>
    <s v="."/>
    <s v="PEF "/>
    <m/>
    <n v="11533"/>
    <s v="UT/SCG/PE/PEF/AYSM/CG/123/2025"/>
    <x v="0"/>
    <s v="PES "/>
    <s v="Leonardo Ramírez Mejia "/>
    <n v="31"/>
    <m/>
    <s v="Alma Yareni Sánchez Moreno"/>
    <n v="0"/>
    <n v="1"/>
    <n v="0"/>
    <n v="0"/>
    <m/>
    <m/>
    <m/>
    <m/>
    <s v="María Del Rosario León Vega -conocida artísticamente como &quot;Eugenia León&quot;-, Paloma Woolrich Rabinovich y Regina Del Sagrado Corazón Orozco Mora"/>
    <n v="0"/>
    <n v="1"/>
    <n v="0"/>
    <n v="0"/>
    <m/>
    <m/>
    <m/>
    <m/>
    <m/>
    <m/>
    <m/>
    <m/>
    <m/>
    <n v="1"/>
    <m/>
    <m/>
    <m/>
    <s v="El 19 y 20 de mayo de 2025, Lenia Batres Guadarrama difundió en sus redes sociales oficiales (X y Facebook) dos videos protagonizados por Eugenia León y Paloma Woolrich, quienes realizaron un llamado expreso al voto a su favor._x000a__x000a_Los videos mencionan su nombre, el color de la boleta (morada) y el número &quot;03&quot;, e incluyen elogios reiterados a su trayectoria y cualidades personales. El contenido presenta una narrativa estructurada, con edición profesional y guion, lo que excede la libertad de expresión espontánea y constituye propaganda electoral._x000a__x000a_Además, las publicaciones incorporan elementos visuales como &quot;#MinistraDelPueblo&quot;, &quot;Boleta morada&quot; y &quot;03&quot;, reforzando la intención de posicionarla en el proceso electoral."/>
    <x v="8"/>
    <s v="No "/>
    <s v="."/>
    <s v="Si "/>
    <m/>
    <n v="1"/>
    <s v="UTCE"/>
    <s v="Desechada"/>
    <m/>
    <m/>
    <m/>
    <m/>
    <m/>
    <m/>
    <m/>
    <m/>
    <m/>
    <m/>
    <m/>
    <m/>
    <m/>
    <m/>
    <m/>
    <m/>
    <s v="Si "/>
    <d v="2025-05-28T00:00:00"/>
    <n v="7"/>
    <m/>
    <m/>
    <m/>
    <m/>
    <m/>
    <m/>
    <m/>
    <m/>
  </r>
  <r>
    <d v="2025-06-21T00:00:00"/>
    <m/>
    <n v="133"/>
    <d v="2025-05-22T00:00:00"/>
    <d v="2025-05-22T00:00:00"/>
    <n v="0"/>
    <n v="0"/>
    <n v="0"/>
    <n v="1"/>
    <n v="1"/>
    <n v="1"/>
    <s v="PES"/>
    <s v="Principal "/>
    <s v="."/>
    <s v="PEF "/>
    <m/>
    <n v="11536"/>
    <s v="UT/SCG/PE/PEF/IOPM/JD11/MICH/124/2025"/>
    <x v="0"/>
    <s v="PES "/>
    <s v="Carol Anne Valdez Jaimes"/>
    <n v="30"/>
    <m/>
    <s v="Isidro Omar Paz Martínez"/>
    <n v="0"/>
    <n v="1"/>
    <n v="0"/>
    <n v="0"/>
    <m/>
    <m/>
    <m/>
    <m/>
    <s v="Olivia Aguirre Bonilla, candidata a Ministra de la Suprema Corte de Justicia de la Nación."/>
    <n v="0"/>
    <n v="1"/>
    <n v="0"/>
    <n v="0"/>
    <n v="1"/>
    <m/>
    <m/>
    <m/>
    <m/>
    <m/>
    <m/>
    <m/>
    <m/>
    <m/>
    <m/>
    <m/>
    <m/>
    <s v="La persona candidata a ministra de la Suprema Corte de Justicia de la Nación presuntamente incurrió en actos que contravienen la normativa electoral al realizar diversas publicaciones en su perfil de la red social X, en las que difunde eventos proselitistas llevados a cabo en instituciones públicas y privadas, mismos que se celebraron de manera irregular. Estas publicaciones, que incluyen expresiones como &quot;#vota01ministra&quot; y &quot;#la0l&quot;, promueven indebidamente su candidatura, posicionándola de forma anticipada y afectando los principios de equidad en la contienda. Asimismo, en dichos mensajes, la persona denunciada expone su trayectoria profesional, méritos y posturas sobre la función jurisdiccional, lo que constituye un llamado explícito al voto. "/>
    <x v="4"/>
    <s v="No "/>
    <s v="."/>
    <s v="Si "/>
    <m/>
    <n v="1"/>
    <s v="UTCE"/>
    <s v="Desechada"/>
    <m/>
    <m/>
    <m/>
    <m/>
    <m/>
    <m/>
    <m/>
    <m/>
    <m/>
    <m/>
    <m/>
    <m/>
    <m/>
    <m/>
    <m/>
    <m/>
    <s v="Si "/>
    <d v="2025-06-04T00:00:00"/>
    <n v="13"/>
    <m/>
    <m/>
    <m/>
    <m/>
    <m/>
    <m/>
    <m/>
    <m/>
  </r>
  <r>
    <d v="2025-06-21T00:00:00"/>
    <m/>
    <n v="134"/>
    <d v="2025-05-22T00:00:00"/>
    <d v="2025-05-22T00:00:00"/>
    <n v="0"/>
    <n v="0"/>
    <n v="0"/>
    <n v="1"/>
    <n v="1"/>
    <n v="1"/>
    <s v="PES"/>
    <s v="Principal "/>
    <s v="."/>
    <s v="PEF "/>
    <m/>
    <s v="2_x000a_11537"/>
    <s v="UT/SCG/PE/PEF/IOPM/JD11/MICH/125/2025"/>
    <x v="0"/>
    <s v="PES "/>
    <s v="Alberto Vergara Gómez"/>
    <n v="30"/>
    <m/>
    <s v="Isidro Omar Paz Martínez"/>
    <n v="0"/>
    <n v="1"/>
    <n v="0"/>
    <n v="0"/>
    <m/>
    <m/>
    <m/>
    <m/>
    <s v="Rebeca Stella Aladro Echeverria, candidata a Ministra de la Suprema Corte de Justicia de la Nación y quienes resulten responsables."/>
    <n v="0"/>
    <n v="1"/>
    <n v="0"/>
    <n v="0"/>
    <n v="1"/>
    <m/>
    <m/>
    <m/>
    <m/>
    <m/>
    <m/>
    <m/>
    <m/>
    <m/>
    <m/>
    <m/>
    <m/>
    <s v="La parte denunciante refiere que la candidata acudió a diversos eventos proselitistas en universidades públicas que fueron celebrados de manera ilegal y contraviniendo la normatividad electoral, vulneran la equidad en la contienda. En efecto, posicionan indebidamente a la persona candidata a ministra de la SCJN a través de publicaciones de su perfil de Facebook."/>
    <x v="6"/>
    <s v="No "/>
    <s v="."/>
    <s v="Si "/>
    <m/>
    <n v="1"/>
    <s v="UTCE"/>
    <s v="Desechada"/>
    <m/>
    <m/>
    <m/>
    <m/>
    <m/>
    <m/>
    <m/>
    <m/>
    <m/>
    <m/>
    <m/>
    <m/>
    <m/>
    <m/>
    <m/>
    <m/>
    <s v="Si "/>
    <d v="2025-06-04T00:00:00"/>
    <n v="13"/>
    <m/>
    <m/>
    <m/>
    <m/>
    <m/>
    <m/>
    <m/>
    <m/>
  </r>
  <r>
    <d v="2025-06-21T00:00:00"/>
    <m/>
    <n v="135"/>
    <d v="2025-05-22T00:00:00"/>
    <d v="2025-05-22T00:00:00"/>
    <n v="0"/>
    <n v="0"/>
    <n v="0"/>
    <n v="1"/>
    <n v="1"/>
    <n v="1"/>
    <s v="PES"/>
    <s v="Principal "/>
    <s v="."/>
    <s v="PEF "/>
    <m/>
    <s v="3_x000a_11538"/>
    <s v="UT/SCG/PE/PEF/IOPM/JD11/MICH/126/2025"/>
    <x v="0"/>
    <s v="PES "/>
    <s v="Jaime Napoleón Báez García"/>
    <n v="30"/>
    <m/>
    <s v="Isidro Omar Paz Martínez"/>
    <n v="0"/>
    <n v="1"/>
    <n v="0"/>
    <n v="0"/>
    <m/>
    <m/>
    <m/>
    <m/>
    <s v="Jazmín Bonilla García candidata a Ministra de la Suprema Corte de Justicia de la Nación."/>
    <n v="0"/>
    <n v="1"/>
    <n v="0"/>
    <n v="0"/>
    <n v="1"/>
    <m/>
    <m/>
    <m/>
    <m/>
    <m/>
    <m/>
    <m/>
    <m/>
    <m/>
    <m/>
    <m/>
    <m/>
    <s v="En el contexto del proceso extraordinario para la elección de integrantes del Poder Judicial de la Federación, se señala que la candidata a Ministra de la Suprema Corte de Justicia de la Nación, Jazmín Bonilla García, presuntamente ha transgredido los principios de imparcialidad, neutralidad y equidad que rigen dicho procedimiento, al participar y asistir a actos de carácter proselitista en instituciones de educación superior, tanto públicas como privadas. Asimismo, se advierte la posible utilización indebida de recursos públicos o la intervención de entes cuya participación está legalmente prohibida, lo que podría configurar una vulneración adicional a las normas aplicables en materia electoral y de función pública."/>
    <x v="6"/>
    <s v="No "/>
    <s v="."/>
    <s v="Si "/>
    <m/>
    <n v="1"/>
    <s v="UTCE"/>
    <s v="Desechada"/>
    <m/>
    <m/>
    <m/>
    <m/>
    <m/>
    <m/>
    <m/>
    <m/>
    <m/>
    <m/>
    <m/>
    <m/>
    <m/>
    <m/>
    <m/>
    <m/>
    <s v="Si "/>
    <d v="2025-06-20T00:00:00"/>
    <n v="29"/>
    <m/>
    <m/>
    <m/>
    <m/>
    <m/>
    <m/>
    <m/>
    <m/>
  </r>
  <r>
    <d v="2025-06-21T00:00:00"/>
    <m/>
    <n v="136"/>
    <d v="2025-05-22T00:00:00"/>
    <d v="2025-05-22T00:00:00"/>
    <n v="0"/>
    <n v="0"/>
    <n v="0"/>
    <n v="1"/>
    <n v="1"/>
    <n v="1"/>
    <s v="PES"/>
    <s v="Principal "/>
    <s v="."/>
    <s v="PEF "/>
    <m/>
    <s v="4_x000a_11539"/>
    <s v="UT/SCG/PE/PEF/IOPM/JD11/MICH/127/2025"/>
    <x v="0"/>
    <s v="PES "/>
    <s v="Antonio Cruz Serrano"/>
    <n v="30"/>
    <m/>
    <s v="Isidro Omar Paz Martínez"/>
    <n v="0"/>
    <n v="1"/>
    <n v="0"/>
    <n v="0"/>
    <m/>
    <m/>
    <m/>
    <m/>
    <s v="Marisol Castañeda Pérez, candidata a Ministra de la Suprema Corte de Justicia de la Nación. "/>
    <n v="0"/>
    <n v="1"/>
    <n v="0"/>
    <n v="0"/>
    <n v="1"/>
    <m/>
    <m/>
    <m/>
    <m/>
    <m/>
    <m/>
    <m/>
    <m/>
    <m/>
    <m/>
    <m/>
    <m/>
    <s v="En un evento organizado por la Confederación de Cámaras Nacionales de Comercio, Servicios y Turismo de los Estados Unidos Mexicanos, la persona denunciada manifestó de forma expresa sus propuestas y motivaciones para ocupar el cargo de ministra en la Suprema Corte de Justicia de la Nación, en el contexto de la contienda electoral. Durante su intervención, hizo alusión directa a su candidatura, identificándola con el lema “#MarisolMinistra 05 boleta morada”, sin que se diera participación a otras candidaturas para el mismo cargo. Esta circunstancia convierte el acto en un evento de carácter proselitista individual, lo que implica una posible utilización de recursos públicos y/o privados en su beneficio, en contravención a los principios de equidad en la contienda."/>
    <x v="6"/>
    <s v="No "/>
    <s v="."/>
    <s v="Si "/>
    <m/>
    <n v="1"/>
    <s v="UTCE"/>
    <s v="Desechada"/>
    <m/>
    <m/>
    <m/>
    <m/>
    <m/>
    <m/>
    <m/>
    <m/>
    <m/>
    <m/>
    <m/>
    <m/>
    <m/>
    <m/>
    <m/>
    <m/>
    <s v="Si "/>
    <d v="2025-06-08T00:00:00"/>
    <n v="17"/>
    <m/>
    <m/>
    <m/>
    <m/>
    <m/>
    <m/>
    <m/>
    <m/>
  </r>
  <r>
    <d v="2025-06-21T00:00:00"/>
    <m/>
    <n v="137"/>
    <d v="2025-05-22T00:00:00"/>
    <d v="2025-05-22T00:00:00"/>
    <n v="0"/>
    <n v="0"/>
    <n v="0"/>
    <n v="1"/>
    <n v="1"/>
    <n v="1"/>
    <s v="PES"/>
    <s v="Principal "/>
    <s v="."/>
    <s v="PEF "/>
    <m/>
    <s v="5_x000a_11540"/>
    <s v="UT/SCG/PE/PEF/IOPM/JD11/MICH/128/2025"/>
    <x v="0"/>
    <s v="PES "/>
    <s v="Alejandra Díaz García"/>
    <n v="30"/>
    <m/>
    <s v="Isidro Omar Paz Martínez"/>
    <n v="0"/>
    <n v="1"/>
    <n v="0"/>
    <n v="0"/>
    <m/>
    <m/>
    <m/>
    <m/>
    <s v="Yazmin Esquivel Mossa, candidata a Ministra de la Suprema Corte de Justicia de la Nación."/>
    <n v="0"/>
    <n v="1"/>
    <n v="0"/>
    <n v="0"/>
    <n v="1"/>
    <m/>
    <m/>
    <m/>
    <m/>
    <m/>
    <m/>
    <m/>
    <m/>
    <m/>
    <m/>
    <m/>
    <m/>
    <s v="La candidata denunciada difundió en su perfil de la red social X diversas publicaciones derivadas de eventos realizados en contravención a la normativa electoral, lo que vulneró los principios de equidad en la contienda. En dichas publicaciones, efectuadas en el marco de actividades celebradas en sindicatos, así como en instituciones públicas y privadas, se incluyeron expresiones como “#vota08” y otras similares, que constituyen un llamado expreso al voto a su favor. Asimismo, la candidata promovió su trayectoria profesional, méritos y perspectivas sobre la función jurisdiccional y la impartición de justicia, con lo cual obtuvo una ventaja indebida respecto de las demás personas aspirantes al cargo de ministra de la Suprema Corte de Justicia de la Nación. Tales acciones no solo afectaron la equidad del proceso, sino que también incumplieron con la regla de mayoría exigida del 50% más uno."/>
    <x v="8"/>
    <s v="No "/>
    <s v="."/>
    <s v="Si "/>
    <m/>
    <n v="1"/>
    <s v="UTCE"/>
    <s v="Desechada"/>
    <m/>
    <m/>
    <m/>
    <m/>
    <m/>
    <m/>
    <m/>
    <m/>
    <m/>
    <m/>
    <m/>
    <m/>
    <m/>
    <m/>
    <m/>
    <m/>
    <s v="Si "/>
    <d v="2025-06-15T00:00:00"/>
    <n v="24"/>
    <m/>
    <m/>
    <m/>
    <m/>
    <m/>
    <m/>
    <m/>
    <m/>
  </r>
  <r>
    <d v="2025-06-21T00:00:00"/>
    <m/>
    <n v="138"/>
    <d v="2025-05-22T00:00:00"/>
    <d v="2025-05-22T00:00:00"/>
    <n v="0"/>
    <n v="0"/>
    <n v="0"/>
    <n v="1"/>
    <n v="1"/>
    <n v="1"/>
    <s v="PES"/>
    <s v="Principal "/>
    <s v="."/>
    <s v="PEF "/>
    <m/>
    <s v="6_x000a_11541"/>
    <s v="UT/SCG/PE/PEF/IOPM/JD11/MICH/129/2025_x000a_"/>
    <x v="0"/>
    <s v="PES "/>
    <s v=" Jhonathan René Durand Salas"/>
    <n v="30"/>
    <m/>
    <s v="Isidro Omar Paz Martínez"/>
    <n v="0"/>
    <n v="1"/>
    <n v="0"/>
    <n v="0"/>
    <m/>
    <m/>
    <m/>
    <m/>
    <s v="Fabiana Estrada Tena y quienes resulten responsables."/>
    <n v="0"/>
    <n v="1"/>
    <n v="0"/>
    <n v="0"/>
    <n v="1"/>
    <m/>
    <m/>
    <m/>
    <m/>
    <m/>
    <m/>
    <m/>
    <m/>
    <m/>
    <m/>
    <m/>
    <m/>
    <s v="Se denuncia que la candidata ha difundido en su perfil de la red social X diversas publicaciones derivadas de eventos celebrados de manera presuntamente ilegal y contrarios a la normatividad electoral, lo cual vulnera los principios de equidad en la contienda. En dichas publicaciones, que se solicita sean certificadas por la autoridad electoral mediante la Oficialía Electoral, se advierte una promoción indebida de su imagen como aspirante a ministra de la Suprema Corte de Justicia de la Nación, mediante mensajes como “¡sigamos transformando la justicia votando 09 en la boleta morada!”. Además, se expone su trayectoria profesional, méritos y posturas en torno a la función jurisdiccional y la impartición de justicia, lo que constituye un llamado expreso al voto a su favor, generando un beneficio indebido frente a las demás candidaturas."/>
    <x v="6"/>
    <s v="No "/>
    <s v="."/>
    <s v="Si "/>
    <m/>
    <n v="1"/>
    <s v="UTCE"/>
    <s v="Desechada"/>
    <m/>
    <m/>
    <m/>
    <m/>
    <m/>
    <m/>
    <m/>
    <m/>
    <m/>
    <m/>
    <m/>
    <m/>
    <m/>
    <m/>
    <m/>
    <m/>
    <s v="Si "/>
    <d v="2025-06-07T00:00:00"/>
    <n v="16"/>
    <m/>
    <m/>
    <m/>
    <m/>
    <m/>
    <m/>
    <m/>
    <m/>
  </r>
  <r>
    <d v="2025-06-21T00:00:00"/>
    <m/>
    <n v="139"/>
    <d v="2025-05-22T00:00:00"/>
    <d v="2025-05-22T00:00:00"/>
    <n v="0"/>
    <n v="0"/>
    <n v="0"/>
    <n v="1"/>
    <n v="1"/>
    <n v="1"/>
    <s v="PES"/>
    <s v="Principal "/>
    <s v="."/>
    <s v="PEF "/>
    <m/>
    <s v="7_x000a_11542"/>
    <s v="UT/SCG/PE/PEF/IOPM/JD11/MICH/130/2025"/>
    <x v="2"/>
    <s v="PES "/>
    <s v="Yesenia Flores Arenas"/>
    <n v="30"/>
    <m/>
    <s v="Isidro Omar Paz Martínez"/>
    <n v="0"/>
    <n v="1"/>
    <n v="0"/>
    <n v="0"/>
    <m/>
    <m/>
    <m/>
    <m/>
    <s v="Estela Fuentes Jiménez candidata a Ministra de la Suprema Corte de Justicia de la Nación."/>
    <n v="0"/>
    <n v="1"/>
    <n v="0"/>
    <n v="0"/>
    <n v="1"/>
    <m/>
    <m/>
    <m/>
    <m/>
    <m/>
    <m/>
    <m/>
    <m/>
    <m/>
    <m/>
    <m/>
    <m/>
    <s v="La persona candidata a Ministra de la Suprema Corte de Justicia de la Nación, Estela Fuentes Jiménez, presuntamente incurrió en conductas que vulneran los principios de imparcialidad, neutralidad y equidad en el proceso de selección, al participar y promover eventos de naturaleza proselitista en universidades públicas y privadas, asociaciones civiles y sindicatos, lo cual contraviene la normativa electoral vigente. Tales eventos fueron difundidos a través de su cuenta en la red social X, utilizando expresiones como “#UnaMinistrade10” y “#votalo”, lo que constituye un posicionamiento indebido frente a otras candidaturas y podría interpretarse como un llamado explícito al voto a su favor. Además, en dichos espacios se promovieron su trayectoria profesional, méritos y visiones sobre la función jurisdiccional, lo que refuerza el carácter proselitista de las acciones denunciadas. Por lo anterior, se solicita a la autoridad electoral certificar dichas publicaciones mediante la Oficialía Electoral, dado que dichas conductas, presuntamente ilícitas, comprometen la equidad del proceso y transgreden las reglas aplicables al procedimiento de designación, incluyendo el principio de mayoría calificada (50% más uno)."/>
    <x v="6"/>
    <s v="No "/>
    <s v="."/>
    <s v="Si "/>
    <m/>
    <n v="1"/>
    <s v="Pendiente"/>
    <m/>
    <m/>
    <m/>
    <m/>
    <m/>
    <m/>
    <m/>
    <m/>
    <m/>
    <m/>
    <m/>
    <m/>
    <m/>
    <m/>
    <m/>
    <m/>
    <m/>
    <m/>
    <m/>
    <n v="-45799"/>
    <m/>
    <m/>
    <m/>
    <m/>
    <m/>
    <m/>
    <m/>
    <m/>
  </r>
  <r>
    <d v="2025-06-21T00:00:00"/>
    <m/>
    <n v="140"/>
    <d v="2025-05-22T00:00:00"/>
    <d v="2025-05-22T00:00:00"/>
    <n v="0"/>
    <n v="0"/>
    <n v="0"/>
    <n v="1"/>
    <n v="1"/>
    <n v="1"/>
    <s v="PES"/>
    <s v="Principal "/>
    <s v="."/>
    <s v="PEF "/>
    <m/>
    <s v="8_x000a_11543"/>
    <s v="UT/SCG/PE/PEF/IOPM/JD11/MICH/131/2025"/>
    <x v="0"/>
    <s v="PES "/>
    <s v="Karla Freyre Hurtado"/>
    <n v="30"/>
    <m/>
    <s v="Isidro Omar Paz Martínez"/>
    <n v="0"/>
    <n v="1"/>
    <n v="0"/>
    <n v="0"/>
    <m/>
    <m/>
    <m/>
    <m/>
    <s v="candidata a Ministra de la Suprema Corte de Justicia de la Nación Paula María García Villegas Sánchez Cordero y quienes resulten involucrados"/>
    <n v="0"/>
    <n v="1"/>
    <n v="0"/>
    <n v="0"/>
    <n v="1"/>
    <m/>
    <m/>
    <m/>
    <m/>
    <m/>
    <m/>
    <m/>
    <m/>
    <m/>
    <m/>
    <m/>
    <m/>
    <s v="Mujeres de Ahome, Los Mochis, Sinaloa, evento del que se desprende que a manifestación expresa de la persona denunciada manifiesta que presentó sus acciones de trabajo como candidata a Ministra de la SCJN dentro del contexto de la contienda electoral a efecto de llamar al voto a su favor, sin que hubieran participado otras candidaturas para el mismo puesto, lo que implica la erogación de recursos públicos y/o privados en su favor al haberse tornado en un evento proselitis ta individualizado."/>
    <x v="6"/>
    <s v="No "/>
    <s v="."/>
    <s v="Si "/>
    <m/>
    <n v="1"/>
    <s v="UTCE"/>
    <s v="Desechada"/>
    <m/>
    <m/>
    <m/>
    <m/>
    <m/>
    <m/>
    <m/>
    <m/>
    <m/>
    <m/>
    <m/>
    <m/>
    <m/>
    <m/>
    <m/>
    <m/>
    <s v="Si "/>
    <d v="2025-06-13T00:00:00"/>
    <n v="22"/>
    <s v="Si "/>
    <s v="SUP-REP-192/2025"/>
    <d v="2025-06-18T00:00:00"/>
    <s v="Confirma "/>
    <s v="No disponible"/>
    <m/>
    <m/>
    <m/>
  </r>
  <r>
    <d v="2025-06-21T00:00:00"/>
    <m/>
    <n v="141"/>
    <d v="2025-05-22T00:00:00"/>
    <d v="2025-05-22T00:00:00"/>
    <n v="0"/>
    <n v="0"/>
    <n v="0"/>
    <n v="1"/>
    <n v="1"/>
    <n v="1"/>
    <s v="PES"/>
    <s v="Principal "/>
    <s v="."/>
    <s v="PEF "/>
    <m/>
    <s v="9_x000a_11544"/>
    <s v="UT/SCG/PE/PEF/IOPM/JD11/MICH/132/2025"/>
    <x v="2"/>
    <s v="PES "/>
    <s v="Arturo García Mota "/>
    <n v="30"/>
    <m/>
    <s v="Isidro Omar Paz Martínez"/>
    <n v="0"/>
    <n v="1"/>
    <n v="0"/>
    <n v="0"/>
    <m/>
    <m/>
    <m/>
    <m/>
    <s v="Ana María Ibarra Olguín, candidata a Ministra de la Suprema Corte de Justicia de la Nación."/>
    <n v="0"/>
    <n v="1"/>
    <n v="0"/>
    <n v="0"/>
    <n v="1"/>
    <m/>
    <m/>
    <m/>
    <m/>
    <m/>
    <m/>
    <m/>
    <m/>
    <m/>
    <m/>
    <m/>
    <m/>
    <s v="La persona candidata a ministra de la Suprema Corte de Justicia de la Nación realizó diversas publicaciones en la red social X (antes Twitter), en las que difundió información derivada de eventos celebrados de manera irregular, en contravención a la normativa electoral aplicable. Dichas publicaciones, que incluyeron el uso del hashtag #17ibarra y referencias a su trayectoria profesional, méritos y posturas en torno a la función jurisdiccional y la impartición de justicia, tuvieron lugar en instituciones tanto públicas como privadas. Estas acciones vulneran los principios de equidad en la contienda al generar una ventaja indebida frente a las demás candidaturas, configurando una promoción personal que puede interpretarse como un llamado al voto. Además, se advierte que no se respetaron criterios fundamentales como el principio de equidad ni la regla del 50% más 1, lo que agrava la falta señalada."/>
    <x v="6"/>
    <s v="No "/>
    <s v="."/>
    <s v="Si "/>
    <m/>
    <n v="1"/>
    <s v="Pendiente"/>
    <m/>
    <m/>
    <m/>
    <m/>
    <m/>
    <m/>
    <m/>
    <m/>
    <m/>
    <m/>
    <m/>
    <m/>
    <m/>
    <m/>
    <m/>
    <m/>
    <m/>
    <m/>
    <m/>
    <n v="-45799"/>
    <m/>
    <m/>
    <m/>
    <m/>
    <m/>
    <m/>
    <m/>
    <m/>
  </r>
  <r>
    <d v="2025-06-21T00:00:00"/>
    <m/>
    <n v="142"/>
    <d v="2025-05-22T00:00:00"/>
    <d v="2025-05-22T00:00:00"/>
    <n v="0"/>
    <n v="0"/>
    <n v="0"/>
    <n v="1"/>
    <n v="1"/>
    <n v="1"/>
    <s v="PES"/>
    <s v="Principal "/>
    <s v="."/>
    <s v="PEF "/>
    <m/>
    <s v="10_x000a_11545"/>
    <s v="UT/SCG/PE/PEF/IOPM/JD11/MICH/133/2025"/>
    <x v="0"/>
    <s v="PES "/>
    <s v="Mario Garzón Juárez"/>
    <n v="30"/>
    <m/>
    <s v="Isidro Omar Paz Martínez"/>
    <n v="0"/>
    <n v="1"/>
    <n v="0"/>
    <n v="0"/>
    <m/>
    <m/>
    <m/>
    <m/>
    <s v="Mónica Arcelia González Güicho candidata a Ministra de la Suprema Corte de Justicia de la Nación y quienes resulten involucrados."/>
    <n v="0"/>
    <n v="1"/>
    <n v="0"/>
    <n v="0"/>
    <n v="1"/>
    <m/>
    <m/>
    <m/>
    <m/>
    <m/>
    <m/>
    <m/>
    <m/>
    <m/>
    <m/>
    <m/>
    <m/>
    <s v="La persona candidata a ministra de la Suprema Corte de Justicia de la Nación realizó diversas publicaciones en la red social X, derivadas de eventos proselitistas llevados a cabo en instituciones públicas y privadas, los cuales presuntamente se celebraron en contravención a la normativa electoral vigente. Tales publicaciones, en las que se incluye el hashtag #votal5, promovieron su imagen, trayectoria profesional, méritos y posturas sobre la función jurisdiccional, lo que constituye un posicionamiento indebido en el contexto del proceso de selección. Estas acciones vulneran los principios de equidad en la contienda y podrían haber afectado negativamente a otras candidaturas, además de que se alega el incumplimiento de criterios fundamentales como la regla del 50% más uno."/>
    <x v="4"/>
    <s v="No "/>
    <s v="."/>
    <s v="Si "/>
    <m/>
    <n v="1"/>
    <s v="UTCE"/>
    <s v="Desechada"/>
    <m/>
    <m/>
    <m/>
    <m/>
    <m/>
    <m/>
    <m/>
    <m/>
    <m/>
    <m/>
    <m/>
    <m/>
    <m/>
    <m/>
    <m/>
    <m/>
    <s v="Si "/>
    <d v="2025-06-10T00:00:00"/>
    <n v="19"/>
    <m/>
    <m/>
    <m/>
    <m/>
    <m/>
    <m/>
    <m/>
    <m/>
  </r>
  <r>
    <d v="2025-06-21T00:00:00"/>
    <m/>
    <n v="143"/>
    <d v="2025-05-22T00:00:00"/>
    <d v="2025-05-22T00:00:00"/>
    <n v="0"/>
    <n v="0"/>
    <n v="0"/>
    <n v="1"/>
    <n v="1"/>
    <n v="1"/>
    <s v="PES"/>
    <s v="Principal "/>
    <s v="."/>
    <s v="PEF "/>
    <m/>
    <s v="11_x000a_11546"/>
    <s v="UT/SCG/PE/PEF/IOPM/JD11/MICH/134/2025"/>
    <x v="0"/>
    <s v="PES "/>
    <s v="Liliana Gutiérrez Altamirano"/>
    <n v="30"/>
    <m/>
    <s v="Isidro Omar Paz Martínez"/>
    <n v="0"/>
    <n v="1"/>
    <n v="0"/>
    <n v="0"/>
    <m/>
    <m/>
    <m/>
    <m/>
    <s v="Lutgarda Madrigal Valdez candidata a Ministra de la Suprema Corte de Justicia de la Nación."/>
    <n v="0"/>
    <n v="1"/>
    <n v="0"/>
    <n v="0"/>
    <n v="1"/>
    <m/>
    <m/>
    <m/>
    <m/>
    <m/>
    <m/>
    <m/>
    <m/>
    <m/>
    <m/>
    <m/>
    <m/>
    <s v="La persona postulada para ocupar el cargo de Ministra de la Suprema Corte de Justicia de la Nación, Lutgarda Madrigal Valdez, ha incurrido en conductas que presuntamente vulneran los principios de imparcialidad, neutralidad y equidad en el proceso de selección, al participar y promover actos de carácter proselitista en instituciones de educación superior, tanto públicas como privadas. Dichas actividades, documentadas mediante publicaciones en su perfil de la red social X, contravienen la normatividad electoral vigente, ya que implican un posicionamiento indebido de su candidatura mediante la difusión de su trayectoria, méritos y propuestas sobre la función jurisdiccional, incluyendo llamados expresos al voto a través del uso de etiquetas como &quot;#votaXEl18&quot;. Estas acciones no solo afectan la equidad en la contienda al otorgar una ventaja injustificada sobre otras personas candidatas, sino que también se desarrollaron al margen del cumplimiento de requisitos esenciales del proceso, como el principio de paridad y la regla del 50% más uno. Por lo anterior, se solicita la certificación de las publicaciones referidas mediante Oficialía Electoral, a fin de que se valore la posible transgresión a los principios rectores del proceso electoral."/>
    <x v="4"/>
    <s v="No "/>
    <s v="."/>
    <s v="Si "/>
    <m/>
    <n v="1"/>
    <s v="UTCE"/>
    <s v="Desechada"/>
    <m/>
    <m/>
    <m/>
    <m/>
    <m/>
    <m/>
    <m/>
    <m/>
    <m/>
    <m/>
    <m/>
    <m/>
    <m/>
    <m/>
    <m/>
    <m/>
    <s v="Si "/>
    <d v="2025-05-30T00:00:00"/>
    <n v="8"/>
    <m/>
    <m/>
    <m/>
    <m/>
    <m/>
    <m/>
    <m/>
    <m/>
  </r>
  <r>
    <d v="2025-06-21T00:00:00"/>
    <m/>
    <n v="144"/>
    <d v="2025-05-22T00:00:00"/>
    <d v="2025-05-22T00:00:00"/>
    <n v="0"/>
    <n v="0"/>
    <n v="0"/>
    <n v="1"/>
    <n v="1"/>
    <n v="1"/>
    <s v="PES"/>
    <s v="Principal "/>
    <s v="."/>
    <s v="PEF "/>
    <m/>
    <s v="12_x000a_11547"/>
    <s v="UT/SCG/PE/PEF/IOPM/JD11/MICH/135/2025"/>
    <x v="0"/>
    <s v="PES "/>
    <s v="Xitlali Mares Palacios "/>
    <n v="30"/>
    <m/>
    <s v="Isidro Omar Paz Martínez"/>
    <n v="0"/>
    <n v="1"/>
    <n v="0"/>
    <n v="0"/>
    <m/>
    <m/>
    <m/>
    <m/>
    <s v="candidata a Ministra de la Suprema Corte de Justicia de la Nación Dora Alicia Martínez Valero y quienes resulten involucrados"/>
    <n v="0"/>
    <n v="1"/>
    <n v="0"/>
    <n v="0"/>
    <n v="1"/>
    <m/>
    <m/>
    <m/>
    <m/>
    <m/>
    <m/>
    <m/>
    <m/>
    <m/>
    <m/>
    <m/>
    <m/>
    <s v="La candidata a Ministra de la Suprema Corte de Justicia de la Nación, Dora Alicia Martínez Valero, ha incurrido en posibles vulneraciones a los principios de imparcialidad, neutralidad y equidad propios del proceso electoral, al participar y promover eventos de naturaleza proselitista realizados en un colectivo y en una universidad privada. Tales actos adquieren un carácter propagandístico al difundirse en redes sociales con el uso del hashtag #Ministra19, vinculado directamente con su número en la boleta electoral, lo cual sugiere una intención explícita de posicionamiento electoral. Estos foros, además, no se llevaron a cabo conforme a los principios establecidos por la normativa en materia de equidad electoral. Asimismo, se advierte un probable uso de recursos públicos y privados para actividades que, aunque presentadas como académicas, en realidad podrían constituir promoción de campaña, lo que contraviene las disposiciones aplicables durante el actual proceso extraordinario, al haberse desarrollado en su calidad de candidata a dicho cargo."/>
    <x v="6"/>
    <s v="No "/>
    <s v="."/>
    <s v="Si "/>
    <m/>
    <n v="1"/>
    <s v="UTCE"/>
    <s v="Desechada"/>
    <m/>
    <m/>
    <m/>
    <m/>
    <m/>
    <m/>
    <m/>
    <m/>
    <m/>
    <m/>
    <m/>
    <m/>
    <m/>
    <m/>
    <m/>
    <m/>
    <s v="Si "/>
    <d v="2025-06-07T00:00:00"/>
    <n v="16"/>
    <m/>
    <m/>
    <m/>
    <m/>
    <m/>
    <m/>
    <m/>
    <m/>
  </r>
  <r>
    <d v="2025-06-21T00:00:00"/>
    <m/>
    <n v="145"/>
    <d v="2025-05-22T00:00:00"/>
    <d v="2025-05-22T00:00:00"/>
    <n v="0"/>
    <n v="0"/>
    <n v="0"/>
    <n v="1"/>
    <n v="1"/>
    <n v="1"/>
    <s v="PES"/>
    <s v="Principal "/>
    <s v="."/>
    <s v="PEF "/>
    <m/>
    <s v="13_x000a_11548"/>
    <s v="UT/SCG/PE/PEF/IOPM/JD11/MICH/136/2025"/>
    <x v="0"/>
    <s v="PES "/>
    <s v="Leonardo Ramírez Mejia "/>
    <n v="30"/>
    <m/>
    <s v="Isidro Omar Paz Martínez"/>
    <n v="0"/>
    <n v="1"/>
    <n v="0"/>
    <n v="0"/>
    <m/>
    <m/>
    <m/>
    <m/>
    <s v="Marisela Morales Ibañez, candidata a Ministra de la Suprema Corte de Justicia de la Nación."/>
    <n v="0"/>
    <n v="1"/>
    <n v="0"/>
    <n v="0"/>
    <n v="1"/>
    <m/>
    <m/>
    <m/>
    <m/>
    <m/>
    <m/>
    <m/>
    <m/>
    <m/>
    <m/>
    <m/>
    <m/>
    <s v="La candidata realizó diversas publicaciones en la red social X derivadas de eventos celebrados en contravención a la normativa electoral, lo que vulnera los principios de equidad en la contienda. Dichas publicaciones promovieron de manera indebida su posicionamiento como aspirante a ministra de la Suprema Corte de Justicia de la Nación, al incluir etiquetas como #vota20 y #BoletaMorada, así como referencias a eventos en instituciones públicas, privadas, consejos y grupos empresariales. Además, difundió su trayectoria profesional, méritos y opiniones sobre la función jurisdiccional y la impartición de justicia, lo cual constituye un llamado expreso al voto a su favor. Esta conducta no solo afecta la equidad entre candidaturas, sino que también incumple con los principios que rigen el proceso, incluyendo la regla del 50% más uno."/>
    <x v="4"/>
    <s v="No "/>
    <s v="."/>
    <s v="Si "/>
    <m/>
    <n v="1"/>
    <s v="UTCE"/>
    <s v="Desechada"/>
    <m/>
    <m/>
    <m/>
    <m/>
    <m/>
    <m/>
    <m/>
    <m/>
    <m/>
    <m/>
    <m/>
    <m/>
    <m/>
    <m/>
    <m/>
    <m/>
    <s v="Si "/>
    <d v="2025-06-17T00:00:00"/>
    <n v="26"/>
    <m/>
    <m/>
    <m/>
    <m/>
    <m/>
    <m/>
    <m/>
    <m/>
  </r>
  <r>
    <d v="2025-06-21T00:00:00"/>
    <m/>
    <n v="146"/>
    <d v="2025-05-22T00:00:00"/>
    <d v="2025-05-22T00:00:00"/>
    <n v="0"/>
    <n v="0"/>
    <n v="0"/>
    <n v="1"/>
    <n v="1"/>
    <n v="1"/>
    <s v="PES"/>
    <s v="Principal "/>
    <s v="."/>
    <s v="PEF "/>
    <m/>
    <s v="14_x000a_11549"/>
    <s v="UT/SCG/PE/PEF/IOPM/JD11/MICH/137/2025"/>
    <x v="0"/>
    <s v="PES "/>
    <s v="Martha Patricia Ramírez Plata"/>
    <n v="30"/>
    <m/>
    <s v="Isidro Omar Paz Martínez"/>
    <n v="0"/>
    <n v="1"/>
    <n v="0"/>
    <n v="0"/>
    <m/>
    <m/>
    <m/>
    <m/>
    <s v="Magda Zulema Mosri Gutiérrez candidata a Ministra de la Suprema Corte de Justicia de la Nación y quienes resulten involucrados."/>
    <n v="0"/>
    <n v="1"/>
    <n v="0"/>
    <n v="0"/>
    <n v="1"/>
    <m/>
    <m/>
    <m/>
    <m/>
    <m/>
    <m/>
    <m/>
    <m/>
    <m/>
    <m/>
    <m/>
    <m/>
    <s v="La persona candidata a ministra de la Suprema Corte de Justicia de la Nación realizó diversas publicaciones en su perfil de la red social X, mediante las cuales promovió eventos de naturaleza proselitista que, presuntamente, se llevaron a cabo de manera ilegal y en contravención a la normativa electoral vigente. Dichas publicaciones, que incluyen el uso reiterado del hashtag #21EsLaJugada, fueron difundidas en contextos institucionales públicos y privados, y tuvieron por objeto posicionar indebidamente a la persona denunciada, afectando con ello los principios de equidad en la contienda. Además, en dichos mensajes se expusieron méritos personales, trayectoria profesional y opiniones sobre la función jurisdiccional, lo cual podría interpretarse como un llamado expreso al voto a su favor. Todo lo anterior se presenta en un contexto en el que no se habría respetado la equidad ni el principio de mayoría conforme a la regla del 50% más uno."/>
    <x v="6"/>
    <s v="No "/>
    <s v="."/>
    <s v="Si "/>
    <m/>
    <n v="1"/>
    <s v="UTCE"/>
    <s v="Desechada"/>
    <m/>
    <m/>
    <m/>
    <m/>
    <m/>
    <m/>
    <m/>
    <m/>
    <m/>
    <m/>
    <m/>
    <m/>
    <m/>
    <m/>
    <m/>
    <m/>
    <s v="Si "/>
    <d v="2025-06-07T00:00:00"/>
    <n v="16"/>
    <m/>
    <m/>
    <m/>
    <m/>
    <m/>
    <m/>
    <m/>
    <m/>
  </r>
  <r>
    <d v="2025-06-21T00:00:00"/>
    <m/>
    <n v="147"/>
    <d v="2025-05-22T00:00:00"/>
    <d v="2025-05-22T00:00:00"/>
    <n v="0"/>
    <n v="0"/>
    <n v="0"/>
    <n v="1"/>
    <n v="1"/>
    <n v="1"/>
    <s v="PES"/>
    <s v="Principal "/>
    <s v="."/>
    <s v="PEF "/>
    <m/>
    <s v="15_x000a_11550"/>
    <s v="UT/SCG/PE/PEF/IOPM/JD11/MICH/138/2025"/>
    <x v="0"/>
    <s v="PES "/>
    <s v="Carol Anne Valdez Jaimes"/>
    <n v="30"/>
    <m/>
    <s v="Isidro Omar Paz Martínez"/>
    <n v="0"/>
    <n v="1"/>
    <n v="0"/>
    <n v="0"/>
    <m/>
    <m/>
    <m/>
    <m/>
    <s v="Loretta Ortiz Ahlf candidata a Ministra de la Suprema Corte de Justicia de la Nación y quienes resulten involucrados."/>
    <n v="0"/>
    <n v="1"/>
    <n v="0"/>
    <n v="0"/>
    <n v="1"/>
    <m/>
    <m/>
    <m/>
    <m/>
    <m/>
    <m/>
    <m/>
    <m/>
    <m/>
    <m/>
    <m/>
    <m/>
    <s v="La persona postulada como Ministra de la Suprema Corte de Justicia de la Nación, Loretta Ortiz Ahlf, presuntamente incurrió en conductas que vulneran los principios constitucionales de imparcialidad, neutralidad y equidad en la contienda, al participar y promover eventos de naturaleza proselitista en instituciones educativas públicas y privadas. Dichas actividades, difundidas a través de su perfil en la red social X, incluyen publicaciones con hashtags como #22, #Vota22 y #Loretta22, que podrían constituir un posicionamiento indebido de su candidatura, al promover su imagen, trayectoria profesional y propuestas sobre la función jurisdiccional, lo que podría interpretarse como un llamado explícito al voto. Estas acciones, al haberse realizado presuntamente en contravención de la normativa electoral vigente y sin respetar los principios de equidad, así como la regla del 50% más uno, ameritan su revisión por parte de la autoridad electoral competente, solicitándose la certificación correspondiente mediante la Oficialía Electoral."/>
    <x v="6"/>
    <s v="No "/>
    <s v="."/>
    <s v="Si "/>
    <m/>
    <n v="1"/>
    <s v="UTCE"/>
    <s v="Desechada"/>
    <m/>
    <m/>
    <m/>
    <m/>
    <m/>
    <m/>
    <m/>
    <m/>
    <m/>
    <m/>
    <m/>
    <m/>
    <m/>
    <m/>
    <m/>
    <m/>
    <s v="Si "/>
    <d v="2025-06-04T00:00:00"/>
    <n v="13"/>
    <m/>
    <m/>
    <m/>
    <m/>
    <m/>
    <m/>
    <m/>
    <m/>
  </r>
  <r>
    <d v="2025-06-21T00:00:00"/>
    <m/>
    <n v="148"/>
    <d v="2025-05-22T00:00:00"/>
    <d v="2025-05-22T00:00:00"/>
    <n v="0"/>
    <n v="0"/>
    <n v="0"/>
    <n v="1"/>
    <n v="1"/>
    <n v="1"/>
    <s v="PES"/>
    <s v="Principal "/>
    <s v="."/>
    <s v="PEF "/>
    <m/>
    <s v="16_x000a_11551"/>
    <s v="UT/SCG/PE/PEF/IOPM/JD11/MICH/139/2025"/>
    <x v="0"/>
    <s v="PES "/>
    <s v="Alberto Vergara Gómez"/>
    <n v="30"/>
    <m/>
    <s v="Isidro Omar Paz Martínez"/>
    <n v="0"/>
    <n v="1"/>
    <n v="0"/>
    <n v="0"/>
    <m/>
    <m/>
    <m/>
    <m/>
    <s v="Lorena Josefina Pérez Romo, candidata a Ministra de la Suprema Corte de Justicia de la Nación y quienes resulten involucrados."/>
    <n v="0"/>
    <n v="1"/>
    <n v="0"/>
    <n v="0"/>
    <n v="1"/>
    <m/>
    <m/>
    <m/>
    <m/>
    <m/>
    <m/>
    <m/>
    <m/>
    <m/>
    <m/>
    <m/>
    <m/>
    <s v="La candidata realizó diversas publicaciones en su perfil de la red social X, promoviendo eventos proselitistas que fueron celebrados de manera ilegal y contraviniendo la normativa electoral vigente, lo cual afecta la equidad de la contienda electoral. Estas publicaciones posicionan indebidamente a la persona candidata a ministra de la Suprema Corte de Justicia de la Nación, al promocionar dichos eventos en instituciones públicas y privadas, utilizando el hashtag #vota24, en detrimento de las demás candidaturas y en violación a los principios de equidad establecidos. Asimismo, difundió información sobre su trayectoria profesional, méritos y perspectivas respecto a la función jurisdiccional y la impartición de justicia, haciendo un llamado explícito al voto a su favor, sin respetar la regla de equidad ni la restricción del 50% más uno. "/>
    <x v="6"/>
    <s v="No "/>
    <s v="."/>
    <s v="Si "/>
    <m/>
    <n v="1"/>
    <s v="UTCE"/>
    <s v="Desechada"/>
    <m/>
    <m/>
    <m/>
    <m/>
    <m/>
    <m/>
    <m/>
    <m/>
    <m/>
    <m/>
    <m/>
    <m/>
    <m/>
    <m/>
    <m/>
    <m/>
    <s v="Si "/>
    <d v="2025-06-15T00:00:00"/>
    <n v="24"/>
    <m/>
    <m/>
    <m/>
    <m/>
    <m/>
    <m/>
    <m/>
    <m/>
  </r>
  <r>
    <d v="2025-06-21T00:00:00"/>
    <m/>
    <n v="149"/>
    <d v="2025-05-22T00:00:00"/>
    <d v="2025-05-22T00:00:00"/>
    <n v="0"/>
    <n v="0"/>
    <n v="0"/>
    <n v="1"/>
    <n v="1"/>
    <n v="1"/>
    <s v="PES"/>
    <s v="Principal "/>
    <s v="."/>
    <s v="PEF "/>
    <m/>
    <s v="17_x000a_11552"/>
    <s v="UT/SCG/PE/PEF/IOPM/JD11/MICH/140/2025"/>
    <x v="2"/>
    <s v="PES "/>
    <s v="Jaime Napoleón Báez García"/>
    <n v="30"/>
    <m/>
    <s v="Isidro Omar Paz Martínez"/>
    <n v="0"/>
    <n v="1"/>
    <n v="0"/>
    <n v="0"/>
    <m/>
    <m/>
    <m/>
    <m/>
    <s v="Arely Reyes Terán, candidata a Ministra de la Suprema Corte de Justicia de la Nación."/>
    <n v="0"/>
    <n v="1"/>
    <n v="0"/>
    <n v="0"/>
    <n v="1"/>
    <m/>
    <m/>
    <m/>
    <m/>
    <m/>
    <m/>
    <m/>
    <m/>
    <m/>
    <m/>
    <m/>
    <m/>
    <s v="La candidata difundió diversas publicaciones relacionadas con eventos organizados de manera irregular y en contravención a la normatividad electoral, afectando la equidad de la contienda electoral. A través de su perfil en la plataforma X, promovió estos actos proselitistas, posicionando indebidamente su candidatura a ministra de la Suprema Corte de Justicia de la Nación (SCJN), en detrimento de las demás postulaciones y violando los principios de igualdad en el proceso electoral. Además, utilizó dichos espacios para difundir su trayectoria profesional, méritos y propuestas en materia jurisdiccional, realizando un llamado explícito al voto a su favor, sin respetar la normativa que establece la regla del 50% más 1 para garantizar condiciones equitativas entre los contendientes."/>
    <x v="6"/>
    <s v="No "/>
    <s v="."/>
    <s v="Si "/>
    <m/>
    <n v="1"/>
    <s v="Pendiente"/>
    <m/>
    <m/>
    <m/>
    <m/>
    <m/>
    <m/>
    <m/>
    <m/>
    <m/>
    <m/>
    <m/>
    <m/>
    <m/>
    <m/>
    <m/>
    <m/>
    <m/>
    <m/>
    <m/>
    <n v="-45799"/>
    <m/>
    <m/>
    <m/>
    <m/>
    <m/>
    <m/>
    <m/>
    <m/>
  </r>
  <r>
    <d v="2025-06-21T00:00:00"/>
    <m/>
    <n v="150"/>
    <d v="2025-05-22T00:00:00"/>
    <d v="2025-05-22T00:00:00"/>
    <n v="0"/>
    <n v="0"/>
    <n v="0"/>
    <n v="1"/>
    <n v="1"/>
    <n v="1"/>
    <s v="PES"/>
    <s v="Principal "/>
    <s v="."/>
    <s v="PEF "/>
    <m/>
    <s v="18_x000a_11553"/>
    <s v="UT/SCG/PE/PEF/IOPM/JD11/MICH/141/2025"/>
    <x v="2"/>
    <s v="PES "/>
    <s v="Antonio Cruz Serrano"/>
    <n v="30"/>
    <m/>
    <s v="Isidro Omar Paz Martínez"/>
    <n v="0"/>
    <n v="1"/>
    <n v="0"/>
    <n v="0"/>
    <m/>
    <m/>
    <m/>
    <m/>
    <s v="Margarita Darlene Rojas Olvera, candidata a Ministra de la Suprema Corte de Justicia de la Nación y quienes resulten involucrados."/>
    <n v="0"/>
    <n v="1"/>
    <n v="0"/>
    <n v="0"/>
    <n v="1"/>
    <m/>
    <m/>
    <m/>
    <m/>
    <m/>
    <m/>
    <m/>
    <m/>
    <m/>
    <m/>
    <m/>
    <m/>
    <s v="La persona candidata a ministra de la Suprema Corte de Justicia de la Nación realizó diversas publicaciones en su perfil de la red social X, en las que promocionó eventos de naturaleza proselitista que, presuntamente, fueron celebrados en contravención a la normativa electoral aplicable. Dichas publicaciones incluyeron el uso del hashtag #vota27 y se llevaron a cabo en espacios tanto públicos como privados, lo cual vulnera los principios de equidad en la contienda al posicionar indebidamente su imagen frente a otras candidaturas. Además, difundió aspectos relacionados con su trayectoria profesional, méritos personales y propuestas en materia jurisdiccional, acciones que podrían interpretarse como un llamado expreso al voto a su favor. Todo lo anterior se alega como un incumplimiento a las reglas que garantizan una competencia equitativa, incluyendo el principio de mayoría calificada (50% más uno). "/>
    <x v="6"/>
    <s v="No "/>
    <s v="."/>
    <s v="Si "/>
    <m/>
    <n v="1"/>
    <s v="Pendiente"/>
    <m/>
    <m/>
    <m/>
    <m/>
    <m/>
    <m/>
    <m/>
    <m/>
    <m/>
    <m/>
    <m/>
    <m/>
    <m/>
    <m/>
    <m/>
    <m/>
    <m/>
    <m/>
    <m/>
    <n v="-45799"/>
    <m/>
    <m/>
    <m/>
    <m/>
    <m/>
    <m/>
    <m/>
    <m/>
  </r>
  <r>
    <d v="2025-06-21T00:00:00"/>
    <m/>
    <n v="151"/>
    <d v="2025-05-22T00:00:00"/>
    <d v="2025-05-22T00:00:00"/>
    <n v="0"/>
    <n v="0"/>
    <n v="0"/>
    <n v="1"/>
    <n v="1"/>
    <n v="1"/>
    <s v="PES"/>
    <s v="Principal "/>
    <s v="."/>
    <s v="PEF "/>
    <m/>
    <s v="19_x000a_11554"/>
    <s v="UT/SCG/PE/PEF/IOPM/JD11/MICH/142/2025"/>
    <x v="0"/>
    <s v="PES "/>
    <s v="Alejandra Díaz García"/>
    <n v="30"/>
    <m/>
    <s v="Isidro Omar Paz Martínez"/>
    <n v="0"/>
    <n v="1"/>
    <n v="0"/>
    <n v="0"/>
    <m/>
    <m/>
    <m/>
    <m/>
    <s v="Edgar Corzo Sosa candidato a Ministro de la Suprema Corte de Justicia de la Nación y quienes resulten involucrados."/>
    <n v="0"/>
    <n v="1"/>
    <n v="0"/>
    <n v="0"/>
    <n v="1"/>
    <m/>
    <m/>
    <m/>
    <m/>
    <m/>
    <m/>
    <m/>
    <m/>
    <m/>
    <m/>
    <m/>
    <m/>
    <s v="Edgar Corzo Sosa, candidato a Ministro de la Suprema Corte de Justicia de la Nación (SCJN), ha incurrido presuntamente en conductas que vulneran los principios de imparcialidad, neutralidad y equidad en el proceso de designación, al participar y promover eventos de carácter proselitista en instituciones públicas y privadas de educación superior. Dichos actos, documentados mediante publicaciones en su perfil de la red social X y acompañados de etiquetas como #ConCorzo38 y #Corzo38, implican una promoción indebida de su candidatura, lo que podría constituir una ventaja ilegítima frente a otros aspirantes y una transgresión a la normatividad electoral vigente. Además, en dichas intervenciones se difundió su trayectoria, méritos y posturas sobre la función jurisdiccional, lo cual puede interpretarse como un llamado expreso al apoyo ciudadano. Por lo anterior, se solicita a la autoridad electoral que, mediante la Oficialía Electoral, certifique dichas publicaciones, toda vez que los actos señalados comprometen la equidad en el proceso y podrían haber contravenido la regla de mayoría calificada (50% más uno), afectando la legitimidad del procedimiento."/>
    <x v="6"/>
    <s v="No "/>
    <s v="."/>
    <s v="Si "/>
    <m/>
    <n v="1"/>
    <s v="UTCE"/>
    <s v="Desechada"/>
    <m/>
    <m/>
    <m/>
    <m/>
    <m/>
    <m/>
    <m/>
    <m/>
    <m/>
    <m/>
    <m/>
    <m/>
    <m/>
    <m/>
    <m/>
    <m/>
    <s v="Si "/>
    <d v="2025-06-07T00:00:00"/>
    <n v="16"/>
    <m/>
    <m/>
    <m/>
    <m/>
    <m/>
    <m/>
    <m/>
    <m/>
  </r>
  <r>
    <d v="2025-06-21T00:00:00"/>
    <m/>
    <n v="152"/>
    <d v="2025-05-22T00:00:00"/>
    <d v="2025-05-22T00:00:00"/>
    <n v="0"/>
    <n v="0"/>
    <n v="0"/>
    <n v="1"/>
    <n v="1"/>
    <n v="1"/>
    <s v="PES"/>
    <s v="Principal "/>
    <s v="."/>
    <s v="PEF "/>
    <m/>
    <s v="20_x000a_11555"/>
    <s v="UT/SCG/PE/PEF/IOPM/JD11/MICH/143/2025"/>
    <x v="0"/>
    <s v="PES "/>
    <s v=" Jhonathan René Durand Salas"/>
    <n v="30"/>
    <m/>
    <s v="Isidro Omar Paz Martínez"/>
    <n v="0"/>
    <n v="1"/>
    <n v="0"/>
    <n v="0"/>
    <m/>
    <m/>
    <m/>
    <m/>
    <s v="Jaime Allier Campuzano a Ministro de la Suprema Corte de Justicia de la Nación y quienes resulten involucrados."/>
    <n v="0"/>
    <n v="1"/>
    <n v="0"/>
    <n v="0"/>
    <n v="1"/>
    <m/>
    <m/>
    <m/>
    <m/>
    <m/>
    <m/>
    <m/>
    <m/>
    <m/>
    <m/>
    <m/>
    <m/>
    <s v="El candidato realizó diversas publicaciones en la red social X, derivadas de eventos celebrados en contravención a la normatividad electoral, los cuales vulneran los principios de equidad en la contienda. A través de dichas publicaciones, el candidato promocionó actos de carácter proselitista en espacios públicos y privados, utilizando expresiones como “Vota por Jaime Allier #35”, lo que constituye un llamado expreso al voto a su favor. Asimismo, difundió su trayectoria profesional, méritos y posturas sobre la función jurisdiccional y la impartición de justicia, lo cual refuerza la intención de posicionarse de forma indebida como aspirante a ministro de la Suprema Corte de Justicia de la Nación, en perjuicio de otras candidaturas. Estas conductas comprometen los principios de equidad electoral, máxime que no se respetó la regla del 50% más 1."/>
    <x v="6"/>
    <s v="No "/>
    <s v="."/>
    <s v="Si "/>
    <m/>
    <n v="1"/>
    <s v="UTCE"/>
    <s v="Desechada"/>
    <m/>
    <m/>
    <m/>
    <m/>
    <m/>
    <m/>
    <m/>
    <m/>
    <m/>
    <m/>
    <m/>
    <m/>
    <m/>
    <m/>
    <m/>
    <m/>
    <s v="Si "/>
    <d v="2025-06-06T00:00:00"/>
    <n v="15"/>
    <m/>
    <m/>
    <m/>
    <m/>
    <m/>
    <m/>
    <m/>
    <m/>
  </r>
  <r>
    <d v="2025-06-21T00:00:00"/>
    <m/>
    <n v="153"/>
    <d v="2025-05-22T00:00:00"/>
    <d v="2025-05-22T00:00:00"/>
    <n v="0"/>
    <n v="0"/>
    <n v="0"/>
    <n v="1"/>
    <n v="1"/>
    <n v="1"/>
    <s v="PES"/>
    <s v="Principal "/>
    <s v="."/>
    <s v="PEF "/>
    <m/>
    <s v="21_x000a_11556"/>
    <s v="UT/SCG/PE/PEF/IOPM/JD11/MICH/144/2025"/>
    <x v="0"/>
    <s v="PES "/>
    <s v="Yesenia Flores Arenas"/>
    <n v="30"/>
    <m/>
    <s v="Isidro Omar Paz Martínez"/>
    <n v="0"/>
    <n v="1"/>
    <n v="0"/>
    <n v="0"/>
    <m/>
    <m/>
    <m/>
    <m/>
    <s v="Ingrid de los Ángeles Tapia, candidata a Ministra de la Suprema Corte de Justicia de la Nación."/>
    <n v="0"/>
    <n v="1"/>
    <n v="0"/>
    <n v="0"/>
    <n v="1"/>
    <m/>
    <m/>
    <m/>
    <m/>
    <m/>
    <m/>
    <m/>
    <m/>
    <m/>
    <m/>
    <m/>
    <m/>
    <s v="La candidata difundió en su perfil de Facebook diversas publicaciones derivadas de eventos realizados en contravención de la normativa electoral, los cuales vulneran los principios de equidad en la contienda al promover indebidamente su candidatura a ministra de la Suprema Corte de Justicia de la Nación. Dichas publicaciones incluyeron propaganda proselitista —como el uso del hashtag #vota30— en actividades llevadas a cabo tanto en instituciones públicas como privadas, lo que colocó a la candidata en una posición de ventaja frente a otras personas aspirantes. Asimismo, utilizó estos espacios para difundir su trayectoria profesional, méritos y opiniones sobre la función jurisdiccional y la impartición de justicia, constituyendo un llamado expreso al voto a su favor. Todo lo anterior se realizó sin respetar los principios de equidad electoral ni la regla de mayoría calificada del 50% más uno, afectando la legalidad del proceso."/>
    <x v="6"/>
    <s v="No "/>
    <s v="."/>
    <s v="Si "/>
    <m/>
    <n v="1"/>
    <s v="UTCE"/>
    <s v="Desechada"/>
    <m/>
    <m/>
    <m/>
    <m/>
    <m/>
    <m/>
    <m/>
    <m/>
    <m/>
    <m/>
    <m/>
    <m/>
    <m/>
    <m/>
    <m/>
    <m/>
    <s v="Si "/>
    <d v="2025-06-05T00:00:00"/>
    <n v="14"/>
    <m/>
    <m/>
    <m/>
    <m/>
    <m/>
    <m/>
    <m/>
    <m/>
  </r>
  <r>
    <d v="2025-06-21T00:00:00"/>
    <m/>
    <n v="154"/>
    <d v="2025-05-22T00:00:00"/>
    <d v="2025-05-22T00:00:00"/>
    <n v="0"/>
    <n v="0"/>
    <n v="0"/>
    <n v="1"/>
    <n v="1"/>
    <n v="1"/>
    <s v="PES"/>
    <s v="Principal "/>
    <s v="."/>
    <s v="PEF "/>
    <m/>
    <s v="22_x000a_11557"/>
    <s v="UT/SCG/PE/PEF/IOPM/JD11/MICH/145/2025"/>
    <x v="0"/>
    <s v="PES "/>
    <s v="Karla Freyre Hurtado"/>
    <n v="30"/>
    <m/>
    <s v="Isidro Omar Paz Martínez"/>
    <n v="0"/>
    <n v="1"/>
    <n v="0"/>
    <n v="0"/>
    <m/>
    <m/>
    <m/>
    <m/>
    <s v="Verónica Elizabeth Ucaranza Sánchez candidata a Ministra de la Suprema Corte de Justicia de la Nación y quienes resulten involucrados."/>
    <n v="0"/>
    <n v="1"/>
    <n v="0"/>
    <n v="0"/>
    <n v="1"/>
    <m/>
    <m/>
    <m/>
    <m/>
    <m/>
    <m/>
    <m/>
    <m/>
    <m/>
    <m/>
    <m/>
    <m/>
    <s v="La persona candidata realizó diversas publicaciones en su perfil de Facebook que hacen referencia a eventos de carácter proselitista celebrados de forma irregular y contrarios a la normativa electoral vigente. Dichas publicaciones vulneran los principios de equidad en la contienda electoral al promover indebidamente su candidatura a ministra de la Suprema Corte de Justicia de la Nación, destacando su trayectoria, méritos y visión sobre la función jurisdiccional, e incluyendo llamados explícitos al voto mediante frases como “#vota32”. Además, estos actos se llevaron a cabo en espacios públicos y privados, lo que acentúa el uso indebido de recursos e instalaciones institucionales. Tales conductas generan una ventaja indebida frente a otras personas candidatas, afectando la equidad del proceso y contraviniendo disposiciones fundamentales como la exigencia de mayoría legítima (50% más uno). "/>
    <x v="6"/>
    <s v="No "/>
    <s v="."/>
    <s v="Si "/>
    <m/>
    <n v="1"/>
    <s v="UTCE"/>
    <s v="Desechada"/>
    <m/>
    <m/>
    <m/>
    <m/>
    <m/>
    <m/>
    <m/>
    <m/>
    <m/>
    <m/>
    <m/>
    <m/>
    <m/>
    <m/>
    <m/>
    <m/>
    <s v="Si "/>
    <d v="2025-06-16T00:00:00"/>
    <n v="25"/>
    <m/>
    <m/>
    <m/>
    <m/>
    <m/>
    <m/>
    <m/>
    <m/>
  </r>
  <r>
    <d v="2025-06-21T00:00:00"/>
    <m/>
    <n v="155"/>
    <d v="2025-05-22T00:00:00"/>
    <d v="2025-05-22T00:00:00"/>
    <n v="0"/>
    <n v="0"/>
    <n v="0"/>
    <n v="1"/>
    <n v="1"/>
    <n v="1"/>
    <s v="PES"/>
    <s v="Principal "/>
    <s v="."/>
    <s v="PEF "/>
    <m/>
    <s v="23_x000a_11558"/>
    <s v="UT/SCG/PE/PEF/IOPM/JD11/MICH/146/2025"/>
    <x v="0"/>
    <s v="PES "/>
    <s v="Arturo García Mota "/>
    <n v="30"/>
    <m/>
    <s v="Isidro Omar Paz Martínez"/>
    <n v="0"/>
    <n v="1"/>
    <n v="0"/>
    <n v="0"/>
    <m/>
    <m/>
    <m/>
    <m/>
    <s v="Raymundo Espinoza Betanzo candidato a Ministro de la Suprema Corte de Justicia de la Nación y quienes resulten involucrados."/>
    <n v="0"/>
    <n v="1"/>
    <n v="0"/>
    <n v="0"/>
    <n v="1"/>
    <m/>
    <m/>
    <m/>
    <m/>
    <m/>
    <m/>
    <m/>
    <m/>
    <m/>
    <m/>
    <m/>
    <m/>
    <s v="El candidato a Ministro de la Suprema Corte de Justicia de la Nación, Raymundo Espinoza Betanzo, ha incurrido en posibles vulneraciones a los principios de imparcialidad, neutralidad y equidad en el proceso de selección, al participar y promover eventos de naturaleza proselitista en instituciones de educación superior, tanto públicas como privadas. Dichas actividades, difundidas a través de su perfil en la red social X, incluyen llamados expresos al voto mediante el uso de etiquetas como #vota42, así como la promoción de su trayectoria profesional, méritos y posturas sobre la función jurisdiccional, lo que constituye un posicionamiento indebido que podría afectar la equidad entre candidaturas. Se solicita que dichas publicaciones sean certificadas por la autoridad electoral competente, a través de la Oficialía Electoral, toda vez que los eventos referidos habrían sido celebrados en contravención a la normativa electoral aplicable y sin observar los principios que rigen una contienda equitativa, incluyendo la regla del 50% más uno."/>
    <x v="6"/>
    <s v="No "/>
    <s v="."/>
    <s v="Si "/>
    <m/>
    <n v="1"/>
    <s v="UTCE"/>
    <s v="Desechada"/>
    <m/>
    <m/>
    <m/>
    <m/>
    <m/>
    <m/>
    <m/>
    <m/>
    <m/>
    <m/>
    <m/>
    <m/>
    <m/>
    <m/>
    <m/>
    <m/>
    <s v="Si "/>
    <d v="2025-06-16T00:00:00"/>
    <n v="25"/>
    <m/>
    <m/>
    <m/>
    <m/>
    <m/>
    <m/>
    <m/>
    <m/>
  </r>
  <r>
    <d v="2025-06-21T00:00:00"/>
    <m/>
    <n v="156"/>
    <d v="2025-05-22T00:00:00"/>
    <d v="2025-05-22T00:00:00"/>
    <n v="0"/>
    <n v="0"/>
    <n v="0"/>
    <n v="1"/>
    <n v="1"/>
    <n v="1"/>
    <s v="PES"/>
    <s v="Principal "/>
    <s v="."/>
    <s v="PEF "/>
    <m/>
    <s v="24_x000a_11559"/>
    <s v="UT/SCG/PE/PEF/IOPM/JD11/MICH/147/2025"/>
    <x v="0"/>
    <s v="PES "/>
    <s v="Mario Garzón Juárez"/>
    <n v="30"/>
    <m/>
    <s v="Isidro Omar Paz Martínez"/>
    <n v="0"/>
    <n v="1"/>
    <n v="0"/>
    <n v="0"/>
    <m/>
    <m/>
    <m/>
    <m/>
    <s v="Ricardo Garduño Pasten candidato a Ministro de la Suprema Corte de Justicia de la Nación y quienes resulten involucrados."/>
    <n v="0"/>
    <n v="1"/>
    <n v="0"/>
    <n v="0"/>
    <n v="1"/>
    <m/>
    <m/>
    <m/>
    <m/>
    <m/>
    <m/>
    <m/>
    <m/>
    <m/>
    <m/>
    <m/>
    <m/>
    <s v="El ciudadano Ricardo Garduño Pasten, aspirante a Ministro de la Suprema Corte de Justicia de la Nación, presuntamente transgredió los principios de imparcialidad, neutralidad y equidad en el proceso de designación al participar y promover eventos de carácter proselitista en instituciones de educación superior, tanto públicas como privadas. Dichos eventos, celebrados en contravención a la normatividad electoral, habrían sido difundidos en su perfil de la red social X, mediante publicaciones que contienen etiquetas como #boletamorada47, #soy47boletacolormorada y #decuatesconel47, posicionándolo indebidamente frente a otras candidaturas. Además, en esas publicaciones se promociona su trayectoria profesional, méritos y postura sobre la función jurisdiccional, lo cual podría constituir un llamado expreso al voto a su favor. Por lo anterior, se solicita a la autoridad electoral la certificación de dichas publicaciones mediante la Oficialía Electoral, en virtud de que estas conductas podrían haber afectado la equidad del proceso y vulnerado los principios rectores de la contienda, así como la regla del 50% más uno."/>
    <x v="6"/>
    <s v="No "/>
    <s v="."/>
    <s v="Si "/>
    <m/>
    <n v="1"/>
    <s v="UTCE"/>
    <s v="Desechada"/>
    <m/>
    <m/>
    <m/>
    <m/>
    <m/>
    <m/>
    <m/>
    <m/>
    <m/>
    <m/>
    <m/>
    <m/>
    <m/>
    <m/>
    <m/>
    <m/>
    <s v="Si "/>
    <d v="2025-06-10T00:00:00"/>
    <n v="19"/>
    <m/>
    <m/>
    <m/>
    <m/>
    <m/>
    <m/>
    <m/>
    <m/>
  </r>
  <r>
    <d v="2025-06-21T00:00:00"/>
    <m/>
    <n v="157"/>
    <d v="2025-05-22T00:00:00"/>
    <d v="2025-05-22T00:00:00"/>
    <n v="0"/>
    <n v="0"/>
    <n v="0"/>
    <n v="1"/>
    <n v="1"/>
    <n v="1"/>
    <s v="PES"/>
    <s v="Principal "/>
    <s v="."/>
    <s v="PEF "/>
    <m/>
    <s v="25_x000a_11560"/>
    <s v="UT/SCG/PE/PEF/IOPM/JD11/MICH/148/2025"/>
    <x v="0"/>
    <s v="PES "/>
    <s v="Liliana Gutiérrez Altamirano"/>
    <n v="30"/>
    <m/>
    <s v="Isidro Omar Paz Martínez"/>
    <n v="0"/>
    <n v="1"/>
    <n v="0"/>
    <n v="0"/>
    <m/>
    <m/>
    <m/>
    <m/>
    <s v="Cesar Mario Gutiérrez Priego, candidato a Ministro de la Suprema Corte de Justicia de la Nación y quienes resulten involucrados."/>
    <n v="0"/>
    <n v="1"/>
    <n v="0"/>
    <n v="0"/>
    <n v="1"/>
    <m/>
    <m/>
    <m/>
    <m/>
    <m/>
    <m/>
    <m/>
    <m/>
    <m/>
    <m/>
    <m/>
    <m/>
    <s v="La parte denunciante refiere que el candidato difundió en su perfil de la red social X una publicación relativa a un evento de naturaleza proselitista, el cual fue celebrado en contravención de la normatividad electoral vigente. Dicha actuación se considera una vulneración a los principios de equidad en la contienda, ya que implicó un posicionamiento indebido de una persona postulada para ocupar el cargo de ministro en la Suprema Corte de Justicia de la Nación. Esta conducta no solo afectó la equidad entre las candidaturas, sino que además ignoró la aplicación de reglas fundamentales del proceso electoral, como el principio de mayoría (50% más uno), generando un escenario de ventaja indebida en perjuicio del resto de los participantes._x000a__x000a__x000a__x000a__x000a__x000a__x000a__x000a_"/>
    <x v="6"/>
    <s v="No "/>
    <s v="."/>
    <s v="Si "/>
    <m/>
    <n v="1"/>
    <s v="UTCE"/>
    <s v="Desechada"/>
    <m/>
    <m/>
    <m/>
    <m/>
    <m/>
    <m/>
    <m/>
    <m/>
    <m/>
    <m/>
    <m/>
    <m/>
    <m/>
    <m/>
    <m/>
    <m/>
    <s v="Si "/>
    <d v="2025-05-29T00:00:00"/>
    <n v="7"/>
    <m/>
    <m/>
    <m/>
    <m/>
    <m/>
    <m/>
    <m/>
    <m/>
  </r>
  <r>
    <d v="2025-06-21T00:00:00"/>
    <m/>
    <n v="158"/>
    <d v="2025-05-22T00:00:00"/>
    <d v="2025-05-22T00:00:00"/>
    <n v="0"/>
    <n v="0"/>
    <n v="0"/>
    <n v="1"/>
    <n v="1"/>
    <n v="1"/>
    <s v="PES"/>
    <s v="Principal "/>
    <s v="."/>
    <s v="PEF "/>
    <m/>
    <s v="26_x000a_11561"/>
    <s v="UT/SCG/PE/PEF/IOPM/JD11/MICH/149/2025"/>
    <x v="0"/>
    <s v="PES "/>
    <s v="Antonio Cruz Serrano"/>
    <n v="30"/>
    <m/>
    <s v="Isidro Omar Paz Martínez"/>
    <n v="0"/>
    <n v="1"/>
    <n v="0"/>
    <n v="0"/>
    <m/>
    <m/>
    <m/>
    <m/>
    <s v="Luis Rafael Hernández Palacios Mirón, candidato a Ministro de la Suprema Corte de Justicia de la Nación y quienes resulten involucrados."/>
    <n v="0"/>
    <n v="1"/>
    <n v="0"/>
    <n v="0"/>
    <n v="1"/>
    <m/>
    <m/>
    <m/>
    <m/>
    <m/>
    <m/>
    <m/>
    <m/>
    <m/>
    <m/>
    <m/>
    <m/>
    <s v="El candidato realizó diversas publicaciones en su perfil de la red social X, en las que promocionó eventos de carácter proselitista celebrados de manera irregular y en contravención de la normativa electoral, afectando con ello los principios de equidad en la contienda. Dichas publicaciones incluyeron expresiones directas de llamado al voto, como el uso del hashtag #vota50, y se llevaron a cabo en espacios tanto públicos como privados. Asimismo, el candidato difundió su trayectoria profesional, méritos y posturas sobre la función jurisdiccional y la impartición de justicia, lo cual generó un posicionamiento indebido a favor de la persona postulada para ocupar el cargo de ministra en la Suprema Corte de Justicia de la Nación. Todo ello ocurrió sin respetar el principio de equidad ni la regla del 50% más uno, en perjuicio de las demás candidaturas."/>
    <x v="6"/>
    <s v="No "/>
    <s v="."/>
    <s v="Si "/>
    <m/>
    <n v="1"/>
    <s v="UTCE"/>
    <s v="Desechada"/>
    <m/>
    <m/>
    <m/>
    <m/>
    <m/>
    <m/>
    <m/>
    <m/>
    <m/>
    <m/>
    <m/>
    <m/>
    <m/>
    <m/>
    <m/>
    <m/>
    <s v="Si "/>
    <d v="2025-06-14T00:00:00"/>
    <n v="23"/>
    <m/>
    <m/>
    <m/>
    <m/>
    <m/>
    <m/>
    <m/>
    <m/>
  </r>
  <r>
    <d v="2025-06-21T00:00:00"/>
    <m/>
    <n v="159"/>
    <d v="2025-05-22T00:00:00"/>
    <d v="2025-05-22T00:00:00"/>
    <n v="0"/>
    <n v="0"/>
    <n v="0"/>
    <n v="1"/>
    <n v="1"/>
    <n v="1"/>
    <s v="PES"/>
    <s v="Principal "/>
    <s v="."/>
    <s v="PEF "/>
    <m/>
    <s v="27_x000a_11562"/>
    <s v="UT/SCG/PE/PEF/IOPM/JD11/MICH/150/2025"/>
    <x v="0"/>
    <s v="PES "/>
    <s v="Xitlali Mares Palacios "/>
    <n v="30"/>
    <m/>
    <s v="Isidro Omar Paz Martínez"/>
    <n v="0"/>
    <n v="1"/>
    <n v="0"/>
    <n v="0"/>
    <m/>
    <m/>
    <m/>
    <m/>
    <s v="Roberto Salvador lllanes Olivares candidato a Ministro de la Suprema Corte de Justicia de la Nación y quienes resulten involucrados."/>
    <n v="0"/>
    <n v="1"/>
    <n v="0"/>
    <n v="0"/>
    <n v="1"/>
    <m/>
    <m/>
    <m/>
    <m/>
    <m/>
    <m/>
    <m/>
    <m/>
    <m/>
    <m/>
    <m/>
    <m/>
    <s v="El candidato a Ministro de la Suprema Corte de Justicia de la Nación, Roberto Salvador Illanes Olivares, ha incurrido en conductas que contravienen los principios de imparcialidad, neutralidad y equidad en el proceso electoral, al participar y promover eventos proselitistas en universidades públicas y privadas. Estas actividades, realizadas en contravención de la normativa electoral, generan un posicionamiento indebido del aspirante, evidenciado en publicaciones difundidas a través de su perfil en la red social X, mismas que se solicitan sean certificadas por la autoridad electoral mediante Oficialía Electoral. En dichas publicaciones, el candidato promueve abiertamente su trayectoria, méritos y planteamientos sobre la función jurisdiccional, acompañado de un llamado explícito al voto a su favor, vulnerando así la equidad entre candidaturas y la regla del 50% más uno en la contienda"/>
    <x v="6"/>
    <s v="No "/>
    <s v="."/>
    <s v="Si "/>
    <m/>
    <n v="1"/>
    <s v="UTCE"/>
    <s v="Desechada"/>
    <m/>
    <m/>
    <m/>
    <m/>
    <m/>
    <m/>
    <m/>
    <m/>
    <m/>
    <m/>
    <m/>
    <m/>
    <m/>
    <m/>
    <m/>
    <m/>
    <s v="Si "/>
    <d v="2025-06-08T00:00:00"/>
    <n v="17"/>
    <m/>
    <m/>
    <m/>
    <m/>
    <m/>
    <m/>
    <m/>
    <m/>
  </r>
  <r>
    <d v="2025-06-21T00:00:00"/>
    <m/>
    <n v="160"/>
    <d v="2025-05-22T00:00:00"/>
    <d v="2025-05-22T00:00:00"/>
    <n v="0"/>
    <n v="0"/>
    <n v="0"/>
    <n v="1"/>
    <n v="1"/>
    <n v="1"/>
    <s v="PES"/>
    <s v="Principal "/>
    <s v="."/>
    <s v="PEF "/>
    <m/>
    <s v="28_x000a_11563"/>
    <s v="UT/SCG/PE/PEF/IOPM/JD11/MICH/151/2025"/>
    <x v="0"/>
    <s v="PES "/>
    <s v="Leonardo Ramírez Mejia "/>
    <n v="30"/>
    <m/>
    <s v="Isidro Omar Paz Martínez"/>
    <n v="0"/>
    <n v="1"/>
    <n v="0"/>
    <n v="0"/>
    <m/>
    <m/>
    <m/>
    <m/>
    <s v="Javier Jiménez Gutiérrez, candidato a Ministro de la Suprema Corte de Justicia de la Nación y quienes resulten involucrados."/>
    <n v="0"/>
    <n v="1"/>
    <n v="0"/>
    <n v="0"/>
    <n v="1"/>
    <m/>
    <m/>
    <m/>
    <m/>
    <m/>
    <m/>
    <m/>
    <m/>
    <m/>
    <m/>
    <m/>
    <m/>
    <s v="El candidato realizó múltiples publicaciones vinculadas a eventos organizados de manera irregular y contrarios a la normativa electoral vigente, afectando la equidad del proceso y generando un posicionamiento indebido de la persona candidata a ministra de la Suprema Corte de Justicia de la Nación (SCJN). Estas publicaciones, difundidas en su perfil de la red social X, promovieron actos proselitistas, vulnerando los principios de igualdad entre candidaturas y favoreciendo su campaña mediante el uso reiterado de símbolos y consignas como &quot;la moleta morada&quot;, &quot;vota 52&quot; y &quot;#Candidato52&quot; en diversos eventos realizados en instituciones públicas y privadas. Además, el candidato difundió información sobre su trayectoria profesional, méritos y visiones sobre la función jurisdiccional y la impartición de justicia, constituyendo un llamado explícito al voto a su favor. Todo ello se efectuó sin respetar las reglas de equidad ni la distribución proporcional establecida en la normativa electoral, particularmente la regla del 50% más uno."/>
    <x v="6"/>
    <s v="No "/>
    <s v="."/>
    <s v="Si "/>
    <m/>
    <n v="1"/>
    <s v="UTCE"/>
    <s v="Desechada"/>
    <m/>
    <m/>
    <m/>
    <m/>
    <m/>
    <m/>
    <m/>
    <m/>
    <m/>
    <m/>
    <m/>
    <m/>
    <m/>
    <m/>
    <m/>
    <m/>
    <s v="Si "/>
    <d v="2025-06-01T00:00:00"/>
    <n v="10"/>
    <m/>
    <m/>
    <m/>
    <m/>
    <m/>
    <m/>
    <m/>
    <m/>
  </r>
  <r>
    <d v="2025-06-21T00:00:00"/>
    <m/>
    <n v="161"/>
    <d v="2025-05-22T00:00:00"/>
    <d v="2025-05-22T00:00:00"/>
    <n v="0"/>
    <n v="0"/>
    <n v="0"/>
    <n v="1"/>
    <n v="1"/>
    <n v="1"/>
    <s v="PES"/>
    <s v="Principal "/>
    <s v="."/>
    <s v="PEF "/>
    <m/>
    <s v="29_x000a_11564"/>
    <s v="UT/SCG/PE/PEF/IOPM/JD11/MICH/152/2025"/>
    <x v="0"/>
    <s v="PES "/>
    <s v="Martha Patricia Ramírez Plata"/>
    <n v="30"/>
    <m/>
    <s v="Isidro Omar Paz Martínez"/>
    <n v="0"/>
    <n v="1"/>
    <n v="0"/>
    <n v="0"/>
    <m/>
    <m/>
    <m/>
    <m/>
    <s v="Sergio Javier Molina Martínez, candidato a Ministro de la Suprema Corte de Justicia de la Nación y quienes resulten involucrados."/>
    <n v="0"/>
    <n v="1"/>
    <n v="0"/>
    <n v="0"/>
    <n v="1"/>
    <m/>
    <m/>
    <m/>
    <m/>
    <m/>
    <m/>
    <m/>
    <m/>
    <m/>
    <m/>
    <m/>
    <m/>
    <s v="El candidato denunciado realizó diversas publicaciones en su perfil de Facebook y otras redes sociales, en las que promovió eventos de carácter proselitista que se llevaron a cabo en contravención a la normatividad electoral aplicable. Dichos actos vulneraron los principios de equidad en la contienda al posicionarlo indebidamente como aspirante a un cargo en la Suprema Corte de Justicia de la Nación, utilizando expresiones como &quot;#vota55&quot; y difundiendo su trayectoria profesional, méritos y propuestas en materia jurisdiccional. Estas conductas se realizaron tanto en instituciones públicas como privadas, sin respetar los principios de imparcialidad ni la regla de mayoría calificada del 50% más uno, lo que representa una ventaja indebida frente a otras candidaturas y un posible llamado expreso al voto en su favor, afectando así la legalidad del proceso."/>
    <x v="6"/>
    <s v="No "/>
    <s v="."/>
    <s v="Si "/>
    <m/>
    <n v="1"/>
    <s v="UTCE"/>
    <s v="Desechada"/>
    <m/>
    <m/>
    <m/>
    <m/>
    <m/>
    <m/>
    <m/>
    <m/>
    <m/>
    <m/>
    <m/>
    <m/>
    <m/>
    <m/>
    <m/>
    <m/>
    <s v="Si "/>
    <d v="2025-06-06T00:00:00"/>
    <n v="15"/>
    <m/>
    <m/>
    <m/>
    <m/>
    <m/>
    <m/>
    <m/>
    <m/>
  </r>
  <r>
    <d v="2025-06-21T00:00:00"/>
    <m/>
    <n v="162"/>
    <d v="2025-05-22T00:00:00"/>
    <d v="2025-05-22T00:00:00"/>
    <n v="0"/>
    <n v="0"/>
    <n v="0"/>
    <n v="1"/>
    <n v="1"/>
    <n v="1"/>
    <s v="PES"/>
    <s v="Principal "/>
    <s v="."/>
    <s v="PEF "/>
    <m/>
    <s v="30_x000a_11565"/>
    <s v="UT/SCG/PE/PEF/IOPM/JD11/MICH/153/2025"/>
    <x v="0"/>
    <s v="PES "/>
    <s v="Carol Anne Valdez Jaimes"/>
    <n v="30"/>
    <m/>
    <s v="Isidro Omar Paz Martínez"/>
    <n v="0"/>
    <n v="1"/>
    <n v="0"/>
    <n v="0"/>
    <m/>
    <m/>
    <m/>
    <m/>
    <s v="Eduardo Santillán Pérez candidato a Ministro de la Suprema Corte de Justicia de la Nación y quienes resulten involucrados."/>
    <n v="0"/>
    <n v="1"/>
    <n v="0"/>
    <n v="0"/>
    <n v="1"/>
    <m/>
    <m/>
    <m/>
    <m/>
    <m/>
    <m/>
    <m/>
    <m/>
    <m/>
    <m/>
    <m/>
    <m/>
    <s v="Eduardo Santillán Pérez, en su calidad de candidato a Ministro de la Suprema Corte de Justicia de la Nación, habría realizado diversas publicaciones en su perfil personal de Facebook derivadas de eventos celebrados presuntamente de manera irregular y contraviniendo la normatividad electoral aplicable. Dichas publicaciones habrían vulnerado los principios de equidad en la contienda electoral, al promover indebidamente su candidatura mediante la difusión de actividades proselitistas en espacios públicos y privados, utilizando etiquetas como #BoletaMorada60. Además, en tales publicaciones se habría difundido su trayectoria profesional, méritos personales y opiniones respecto a la función jurisdiccional y a la impartición de justicia, configurando un posible llamado explícito al voto a su favor. Estas acciones, según se alega, habrían generado una ventaja indebida frente a otras candidaturas, incumpliendo los principios de imparcialidad y equidad, así como la regla del 50% más uno."/>
    <x v="6"/>
    <s v="No "/>
    <s v="."/>
    <s v="Si "/>
    <m/>
    <n v="1"/>
    <s v="UTCE"/>
    <s v="Desechada"/>
    <m/>
    <m/>
    <m/>
    <m/>
    <m/>
    <m/>
    <m/>
    <m/>
    <m/>
    <m/>
    <m/>
    <m/>
    <m/>
    <m/>
    <m/>
    <m/>
    <s v="Si "/>
    <d v="2025-06-07T00:00:00"/>
    <n v="16"/>
    <m/>
    <m/>
    <m/>
    <m/>
    <m/>
    <m/>
    <m/>
    <m/>
  </r>
  <r>
    <d v="2025-06-21T00:00:00"/>
    <m/>
    <n v="163"/>
    <d v="2025-05-22T00:00:00"/>
    <d v="2025-05-22T00:00:00"/>
    <n v="0"/>
    <n v="0"/>
    <n v="0"/>
    <n v="1"/>
    <n v="1"/>
    <n v="1"/>
    <s v="PES"/>
    <s v="Principal "/>
    <s v="."/>
    <s v="PEF "/>
    <m/>
    <s v="31_x000a_11566"/>
    <s v="UT/SCG/PE/PEF/IOPM/JD11/MICH/154/2025"/>
    <x v="0"/>
    <s v="PES "/>
    <s v="Alberto Vergara Gómez"/>
    <n v="30"/>
    <m/>
    <s v="Isidro Omar Paz Martínez"/>
    <n v="0"/>
    <n v="1"/>
    <n v="0"/>
    <n v="0"/>
    <m/>
    <m/>
    <m/>
    <m/>
    <s v="Gabriel Regis López candidato a Ministro de la Suprema Corte de Justicia de la Nación y quienes resulten involucrados."/>
    <n v="0"/>
    <n v="1"/>
    <n v="0"/>
    <n v="0"/>
    <n v="1"/>
    <m/>
    <m/>
    <m/>
    <m/>
    <m/>
    <m/>
    <m/>
    <m/>
    <m/>
    <m/>
    <m/>
    <m/>
    <s v="El ciudadano Gabriel Regis López, aspirante a Ministro de la Suprema Corte de Justicia de la Nación, ha incurrido en conductas que presuntamente vulneran los principios de imparcialidad, neutralidad y equidad en el proceso de designación, al participar y promover eventos de carácter proselitista en instituciones educativas públicas y privadas. Dichos actos fueron difundidos a través de su perfil en la red social Facebook, donde utilizó expresiones como &quot;#vota59&quot;, lo cual se interpreta como un llamado explícito al voto a su favor. Tales eventos, además de haberse celebrado presuntamente en contravención a la normativa electoral, habrían tenido como efecto posicionar indebidamente su candidatura, en detrimento de otros aspirantes y afectando las condiciones de equidad en la contienda. Asimismo, se hace referencia a publicaciones en la plataforma X, donde el denunciado expone su trayectoria, méritos y visión sobre la función jurisdiccional, lo que refuerza la promoción personal en un contexto institucionalmente inadecuado."/>
    <x v="6"/>
    <s v="No "/>
    <s v="."/>
    <s v="Si "/>
    <m/>
    <n v="1"/>
    <s v="UTCE"/>
    <s v="Desechada"/>
    <m/>
    <m/>
    <m/>
    <m/>
    <m/>
    <m/>
    <m/>
    <m/>
    <m/>
    <m/>
    <m/>
    <m/>
    <m/>
    <m/>
    <m/>
    <m/>
    <s v="Si "/>
    <d v="2025-06-08T00:00:00"/>
    <n v="17"/>
    <m/>
    <m/>
    <m/>
    <m/>
    <m/>
    <m/>
    <m/>
    <m/>
  </r>
  <r>
    <d v="2025-06-21T00:00:00"/>
    <m/>
    <n v="164"/>
    <d v="2025-05-22T00:00:00"/>
    <d v="2025-05-22T00:00:00"/>
    <n v="0"/>
    <n v="0"/>
    <n v="0"/>
    <n v="1"/>
    <n v="1"/>
    <n v="1"/>
    <s v="PES"/>
    <s v="Principal "/>
    <s v="."/>
    <s v="PEF "/>
    <m/>
    <s v="32_x000a_11567"/>
    <s v="UT/SCG/PE/PEF/IOPM/JD11/MICH/155/2025"/>
    <x v="0"/>
    <s v="PES "/>
    <s v="Jaime Napoleón Báez García"/>
    <n v="30"/>
    <m/>
    <s v="Isidro Omar Paz Martínez"/>
    <n v="0"/>
    <n v="1"/>
    <n v="0"/>
    <n v="0"/>
    <m/>
    <m/>
    <m/>
    <m/>
    <s v="Ricardo Sodi Cuellar candidato a Ministro de la Suprema Corte de Justicia de la Nación y quienes resulten involucrados."/>
    <n v="0"/>
    <n v="1"/>
    <n v="0"/>
    <n v="0"/>
    <n v="1"/>
    <m/>
    <m/>
    <m/>
    <m/>
    <m/>
    <m/>
    <m/>
    <m/>
    <m/>
    <m/>
    <m/>
    <m/>
    <s v="El candidato llevó a cabo diversas publicaciones en su perfil de Facebook relativas a eventos de naturaleza proselitista que, según se denuncia, fueron celebrados en contravención de la normatividad electoral, al haberse realizado de forma ilegal y sin respetar los principios de equidad en la contienda. Dichas publicaciones promovieron de manera indebida la candidatura de una persona postulada para ocupar un cargo en la Suprema Corte de Justicia de la Nación, mediante la difusión de mensajes con etiquetas como #VotaSodió1 y #Sodi61, así como la exaltación de su trayectoria profesional, méritos personales y propuestas en torno a la función jurisdiccional y la impartición de justicia. Todo ello se habría efectuado tanto en instituciones públicas como privadas, lo cual, a juicio del denunciante, constituye un llamado expreso al voto a favor de la candidata, generando una ventaja indebida frente a otras candidaturas y vulnerando los principios de equidad electoral, incluyendo el incumplimiento del principio de mayoría (50% más 1)."/>
    <x v="6"/>
    <s v="No "/>
    <s v="."/>
    <s v="Si "/>
    <m/>
    <n v="1"/>
    <s v="UTCE"/>
    <s v="Desechada"/>
    <m/>
    <m/>
    <m/>
    <m/>
    <m/>
    <m/>
    <m/>
    <m/>
    <m/>
    <m/>
    <m/>
    <m/>
    <m/>
    <m/>
    <m/>
    <m/>
    <s v="Si "/>
    <d v="2025-06-13T00:00:00"/>
    <n v="22"/>
    <m/>
    <m/>
    <m/>
    <m/>
    <m/>
    <m/>
    <m/>
    <m/>
  </r>
  <r>
    <d v="2025-06-21T00:00:00"/>
    <m/>
    <n v="165"/>
    <d v="2025-05-22T00:00:00"/>
    <d v="2025-05-22T00:00:00"/>
    <n v="0"/>
    <n v="0"/>
    <n v="0"/>
    <n v="1"/>
    <n v="1"/>
    <n v="1"/>
    <s v="PES"/>
    <s v="Principal "/>
    <s v="."/>
    <s v="PEF "/>
    <m/>
    <n v="11568"/>
    <s v="UT/SCG/PE/PEF/CMGP/CG/156/2025"/>
    <x v="1"/>
    <s v="PES "/>
    <s v="Alejandra Díaz García"/>
    <n v="30"/>
    <m/>
    <s v="César Mario Gutiérrez Priego"/>
    <n v="0"/>
    <n v="1"/>
    <n v="0"/>
    <n v="0"/>
    <m/>
    <m/>
    <m/>
    <m/>
    <s v="Demoscopia Digital, S.A. de C.V.' (en lo sucesivo referida como &quot;Demoscopia Digital&quot;) y quien resulte responsable"/>
    <n v="0"/>
    <n v="1"/>
    <n v="0"/>
    <n v="0"/>
    <m/>
    <m/>
    <m/>
    <m/>
    <m/>
    <m/>
    <n v="1"/>
    <m/>
    <m/>
    <m/>
    <m/>
    <m/>
    <m/>
    <s v="En el mes de abril del presente año, la persona moral Demoscopia Digital publicó en su sitio web oficial diversas encuestas relacionadas con la elección de ministras y ministros de la Suprema Corte de Justicia de la Nación. En dichas publicaciones se incluyen imágenes y semblanzas profesionales de algunas personas aspirantes; sin embargo, no todas ellas figuran como opciones seleccionables dentro de las encuestas, generando un trato diferenciado e inequitativo. En particular, se advierte que, a pesar de que se utiliza tanto la imagen como la trayectoria del suscrito, su nombre no aparece entre las alternativas de votación en ninguna de las 18 encuestas alojadas en el sitio referido. Asimismo, en seis de dichas encuestas la imagen del suscrito se presenta de forma destacada en el encabezado, sin que ello implique la posibilidad de ser elegido como opción, lo que se estima puede constituir un uso indebido de la identidad y una práctica discriminatoria en la presentación de la información."/>
    <x v="4"/>
    <s v="No "/>
    <s v="."/>
    <s v="Si "/>
    <m/>
    <n v="1"/>
    <s v="ACQyD"/>
    <m/>
    <s v="ACQyD-INE-47/2025"/>
    <s v="PRIMERO. Es improcedente la adopción de medidas cautelares solicitadas, en términos de los argumentos esgrimidos en el considerando CUARTO, numeral III, apartado A de la presente determinación, por tratarse de actos consumados de manera irreparable._x000a__x000a_SEGUNDO. Es improcedente la adopción de medidas cautelares solicitadas, en términos de los argumentos esgrimidos en el considerando CUARTO, numeral III, apartado B de la presente determinación."/>
    <s v="Improcedente "/>
    <m/>
    <d v="2025-05-30T00:00:00"/>
    <s v="21 SEU"/>
    <s v="https://repositoriodocumental.ine.mx/xmlui/handle/123456789/183456"/>
    <m/>
    <m/>
    <m/>
    <m/>
    <m/>
    <m/>
    <m/>
    <m/>
    <m/>
    <m/>
    <m/>
    <n v="-45799"/>
    <m/>
    <m/>
    <m/>
    <m/>
    <m/>
    <m/>
    <s v="Si "/>
    <d v="2025-06-16T00:00:00"/>
  </r>
  <r>
    <d v="2025-06-21T00:00:00"/>
    <m/>
    <n v="166"/>
    <d v="2025-05-22T00:00:00"/>
    <d v="2025-05-22T00:00:00"/>
    <n v="0"/>
    <n v="0"/>
    <n v="0"/>
    <n v="1"/>
    <n v="1"/>
    <n v="1"/>
    <s v="PES"/>
    <s v="Principal "/>
    <s v="."/>
    <s v="PEF "/>
    <m/>
    <n v="11569"/>
    <s v="UT/SCG/PE/PEF/LQT/JL/QRO/157/2025"/>
    <x v="0"/>
    <s v="PES "/>
    <s v="Jaime Napoleón Báez García"/>
    <n v="30"/>
    <m/>
    <s v="_x0009__x000a_Lorena Quintana Tinajero"/>
    <n v="0"/>
    <n v="1"/>
    <n v="0"/>
    <n v="0"/>
    <m/>
    <m/>
    <m/>
    <m/>
    <s v="Lenia Batres, candidata a Ministra de la SCJN"/>
    <n v="0"/>
    <n v="1"/>
    <n v="0"/>
    <n v="0"/>
    <n v="1"/>
    <m/>
    <m/>
    <m/>
    <m/>
    <m/>
    <m/>
    <m/>
    <m/>
    <m/>
    <m/>
    <m/>
    <m/>
    <s v="El perfil Morena NY 1 realizó una publicación en la que se solicita apoyo que en favor de Lenia Batres, candidata a ministra de la (SCJN); es decir se advierte que la propaganda denunciada tiene una finalidad electoral y utiliza estructuras pertenecientes a partidos políticos, obteniendo una ventaja ilegal en favor de la citada candidata"/>
    <x v="4"/>
    <s v="No "/>
    <s v="."/>
    <s v="No "/>
    <m/>
    <n v="0"/>
    <m/>
    <m/>
    <m/>
    <m/>
    <m/>
    <m/>
    <m/>
    <m/>
    <m/>
    <m/>
    <m/>
    <m/>
    <m/>
    <m/>
    <m/>
    <m/>
    <m/>
    <m/>
    <s v="Si "/>
    <d v="2025-05-24T00:00:00"/>
    <n v="2"/>
    <m/>
    <m/>
    <m/>
    <m/>
    <m/>
    <m/>
    <m/>
    <m/>
  </r>
  <r>
    <d v="2025-06-21T00:00:00"/>
    <m/>
    <n v="167"/>
    <d v="2025-05-22T00:00:00"/>
    <d v="2025-05-23T00:00:00"/>
    <n v="0"/>
    <n v="0"/>
    <n v="0"/>
    <n v="1"/>
    <n v="1"/>
    <n v="1"/>
    <s v="VPG "/>
    <s v="Principal "/>
    <s v="."/>
    <s v="PEF "/>
    <m/>
    <n v="11573"/>
    <s v="UT/SCG/PEVPG/PEF/MRZA/JL/OAX/23/2025"/>
    <x v="2"/>
    <s v="PRCE y VPG "/>
    <s v="Ángelo Fernando Cerda Ponce"/>
    <n v="29"/>
    <m/>
    <s v="Mónica Rossana Zárate Apak, candidata de la elección de personas Juzgadoras al Poder Judicial de la Federación. "/>
    <n v="0"/>
    <n v="1"/>
    <n v="0"/>
    <n v="0"/>
    <m/>
    <n v="1"/>
    <m/>
    <m/>
    <s v="Portal de noticias digital “La garrapata S-22” y/o quien resulte responsable."/>
    <n v="0"/>
    <n v="1"/>
    <n v="0"/>
    <n v="0"/>
    <m/>
    <m/>
    <m/>
    <m/>
    <m/>
    <m/>
    <n v="1"/>
    <m/>
    <m/>
    <m/>
    <m/>
    <m/>
    <m/>
    <s v="Acciones presumiblemente constitutivas de violencia política contra las mujeres en razón de género, consistentes en una publicación en la red social “X” en la que se utilizan imágenes de la campaña de la promovente para denostarla y atentar contra su dignidad, así como los ataques e insultos que se derivan de la interacción de los perfiles con quienes se compartió la publicación."/>
    <x v="3"/>
    <s v="No "/>
    <s v="."/>
    <s v="Si "/>
    <m/>
    <n v="1"/>
    <s v="ACQyD"/>
    <m/>
    <s v="ACQyD-INE-52/2025"/>
    <s v="PRIMERO. Es IMPROCEDENTE la adopción de medidas cautelares solicitadas, en términos y por las razones establecidas en el considerando SEXTO, inciso B), fracción I de la presente determinación._x000a__x000a_SEGUNDO. Es PROCEDENTE la adopción de medidas cautelares solicitadas, en términos y por las razones establecida en el considerando SEXTO, inciso B), fracción II de la presente determinación._x000a__x000a_TERCERO. En consecuencia, en atención a lo determinado en el resolutivo anterior, se ordena a la red social “X” a través de X Corporation, así como al portal de noticias digital “La Garrapata S-22” y a las personas usuarias“@Lagarrapata_S22”, “@ETDEdo1” y @Pineda77” todas de la red social X, que de manera inmediata y en un plazo que no podrá excederse de veinticuatro horas, contadas a partir de la notificación correspondiente, retiren o eliminen las publicaciones que fueron objeto de análisis en el considerando SEXTO, inciso B), fracción II de la presente determinación."/>
    <s v="Procedentes e improcedentes"/>
    <m/>
    <d v="2025-05-31T00:00:00"/>
    <s v="22 SEU"/>
    <s v="https://repositoriodocumental.ine.mx/xmlui/handle/123456789/183479"/>
    <m/>
    <m/>
    <m/>
    <m/>
    <m/>
    <m/>
    <m/>
    <m/>
    <m/>
    <m/>
    <m/>
    <n v="-45800"/>
    <m/>
    <m/>
    <m/>
    <m/>
    <m/>
    <m/>
    <m/>
    <m/>
  </r>
  <r>
    <d v="2025-06-21T00:00:00"/>
    <m/>
    <n v="168"/>
    <d v="2025-05-23T00:00:00"/>
    <d v="2025-05-23T00:00:00"/>
    <n v="0"/>
    <n v="0"/>
    <n v="0"/>
    <n v="1"/>
    <n v="1"/>
    <n v="1"/>
    <s v="PES"/>
    <s v="Principal "/>
    <s v="."/>
    <s v="PEF "/>
    <m/>
    <n v="11575"/>
    <s v="UT/SCG/PE/PEF/SCO/CG/158/2025_x000a_"/>
    <x v="0"/>
    <s v="PES "/>
    <s v="Yesenia Flores Arenas"/>
    <n v="29"/>
    <m/>
    <s v="Vista de la Unidad Técnica de Fiscalización (UTF)_x000a_Santiago Corona Orozco"/>
    <n v="0"/>
    <n v="1"/>
    <n v="0"/>
    <n v="0"/>
    <m/>
    <m/>
    <m/>
    <m/>
    <s v="Carlos Rodolfo Yáñez Peralta, registrado como candidato a Juez de Distrito de Especialidad Mixta, correspondiente al Distrito Judicial 1 en el estado de Quintana Roo"/>
    <n v="0"/>
    <n v="1"/>
    <n v="0"/>
    <n v="0"/>
    <m/>
    <m/>
    <m/>
    <m/>
    <m/>
    <n v="1"/>
    <m/>
    <m/>
    <m/>
    <m/>
    <m/>
    <m/>
    <m/>
    <s v="A traves del oficio INE/UTF/DRN/12211/2025, enviado por la Unidad Técnica de Fiscalización se dio Vista a la Unidad Técnica de lo Contencioso Electoral sobre los hechos siguientes: Carlos Rodolfo Yáñez Peralta, candidato a Juez de Distrito de Especialidad Mixta, correspondiente al Distrito Judicial 1 en el estado de Quintana Roo participó en múltiples entrevistas durante abril de 2025, algunas de las cuales se realizaron en medios públicos, como las siguientes: _x000a_Radio Cultural Ayuntamiento (31 de marzo y 10 de abril), medio del Ayuntamiento de Benito Juárez, Q. Roo._x000a_Sistema Quintanarroense de Comunicación Social, difundido en su Facebook (7 de abril)._x000a_Otros medios privados como Marcrix Noticias, Despierta TV, Radio Da Vinci, y Quequi, difundieron entrevistas adicionales._x000a_Lo que podría constituir una transgresión al principio de equidad en la contienda uso de recursos públicos, así como compra o adquisición de tiempos en radio y televisión."/>
    <x v="0"/>
    <s v="No "/>
    <s v="."/>
    <s v="No "/>
    <m/>
    <n v="0"/>
    <m/>
    <m/>
    <m/>
    <m/>
    <m/>
    <m/>
    <m/>
    <m/>
    <m/>
    <m/>
    <m/>
    <m/>
    <m/>
    <m/>
    <m/>
    <m/>
    <m/>
    <m/>
    <s v="Si "/>
    <d v="2025-06-18T00:00:00"/>
    <n v="26"/>
    <m/>
    <m/>
    <m/>
    <m/>
    <m/>
    <m/>
    <m/>
    <m/>
  </r>
  <r>
    <d v="2025-06-21T00:00:00"/>
    <m/>
    <n v="169"/>
    <d v="2025-05-23T00:00:00"/>
    <d v="2025-05-23T00:00:00"/>
    <n v="0"/>
    <n v="0"/>
    <n v="0"/>
    <n v="1"/>
    <n v="1"/>
    <n v="1"/>
    <s v="PES"/>
    <s v="Principal "/>
    <s v="UT/SCG/PE/PEF/JHPB/JL/NL/175/2025"/>
    <s v="PEF "/>
    <m/>
    <n v="11576"/>
    <s v="UT/SCG/PE/PEF/JGUL/CG/159/2025_x000a_"/>
    <x v="2"/>
    <s v="PES "/>
    <s v="Karla Freyre Hurtado"/>
    <n v="29"/>
    <m/>
    <s v="Jhonatan Guadalupe Uc León"/>
    <n v="0"/>
    <n v="1"/>
    <n v="0"/>
    <n v="0"/>
    <m/>
    <m/>
    <m/>
    <m/>
    <s v="Samuel Alejandro García Sepúlveda_x000a_Baltazar Gilberto Martínez Rios, Miguelq_x000a_Ángel García, Daniel Cruz Sánchez_x000a_María Mayela Chapa Treviño_x000a_Partido Político Movimiento Ciudadano_x000a_Y Quien Resulte Responsable"/>
    <n v="0"/>
    <n v="1"/>
    <n v="0"/>
    <n v="0"/>
    <m/>
    <m/>
    <m/>
    <m/>
    <m/>
    <m/>
    <m/>
    <m/>
    <n v="1"/>
    <m/>
    <m/>
    <m/>
    <m/>
    <s v="Una investigación periodística reveló que el gobierno estatal de Nuevo León, liderado por Movimiento Ciudadano, estaría implementando un operativo de movilización electoral mediante el cual empleados públicos deben reclutar al menos diez votantes para apoyar a candidatos específicos en la elección judicial del 1 de junio. El esquema incluye capacitaciones en la sede partidista “Casona Mier”, el uso de “acordeones” con nombres predeterminados, simulacros en una app móvil para registrar credenciales de elector, y entrega de materiales impresos por sección electoral. La operación fue dirigida por figuras del partido, y hay reportes de presión institucional, incluyendo exigencia de evidencia fotográfica del cumplimiento de metas."/>
    <x v="10"/>
    <s v="No "/>
    <s v="."/>
    <s v="No "/>
    <m/>
    <n v="0"/>
    <m/>
    <m/>
    <m/>
    <m/>
    <m/>
    <m/>
    <m/>
    <m/>
    <m/>
    <m/>
    <m/>
    <m/>
    <m/>
    <m/>
    <m/>
    <m/>
    <m/>
    <m/>
    <m/>
    <m/>
    <n v="-45800"/>
    <m/>
    <m/>
    <m/>
    <m/>
    <m/>
    <m/>
    <m/>
    <m/>
  </r>
  <r>
    <d v="2025-06-21T00:00:00"/>
    <m/>
    <n v="170"/>
    <d v="2025-05-23T00:00:00"/>
    <d v="2025-05-23T00:00:00"/>
    <n v="0"/>
    <n v="0"/>
    <n v="0"/>
    <n v="1"/>
    <n v="1"/>
    <n v="1"/>
    <s v="PES"/>
    <s v="Principal "/>
    <s v="."/>
    <s v="PEF "/>
    <m/>
    <n v="11579"/>
    <s v="UT/SCG/PE/PEF/PCG/CG/160/2025_x000a_"/>
    <x v="0"/>
    <s v="PES "/>
    <s v="Alejandra Díaz García"/>
    <n v="29"/>
    <m/>
    <s v="Pamela Cruz Gallardo"/>
    <n v="0"/>
    <n v="1"/>
    <n v="0"/>
    <n v="0"/>
    <m/>
    <m/>
    <m/>
    <m/>
    <s v="José Ramón López Beltrán"/>
    <n v="0"/>
    <n v="1"/>
    <n v="0"/>
    <n v="0"/>
    <m/>
    <m/>
    <m/>
    <m/>
    <m/>
    <m/>
    <m/>
    <m/>
    <n v="1"/>
    <m/>
    <m/>
    <m/>
    <m/>
    <s v="La parte denunciante señala que, a través de la cuenta en la red social X de la parte denunciada, se realizó un llamado al voto dirigido a sus seguidores para respaldar a determinados aspirantes a Ministros de la Suprema Corte de Justicia de la Nación, lo cual, a su juicio, contraviene la normativa electoral vigente. "/>
    <x v="7"/>
    <s v="No "/>
    <s v="."/>
    <s v="No "/>
    <m/>
    <n v="0"/>
    <m/>
    <m/>
    <m/>
    <m/>
    <m/>
    <m/>
    <m/>
    <m/>
    <m/>
    <m/>
    <m/>
    <m/>
    <m/>
    <m/>
    <m/>
    <m/>
    <m/>
    <m/>
    <s v="Si "/>
    <d v="2025-05-24T00:00:00"/>
    <n v="1"/>
    <m/>
    <m/>
    <m/>
    <m/>
    <m/>
    <m/>
    <m/>
    <m/>
  </r>
  <r>
    <d v="2025-06-21T00:00:00"/>
    <m/>
    <n v="171"/>
    <d v="2025-05-23T00:00:00"/>
    <d v="2025-05-23T00:00:00"/>
    <n v="0"/>
    <n v="0"/>
    <n v="0"/>
    <n v="1"/>
    <n v="1"/>
    <n v="1"/>
    <s v="PES"/>
    <s v="Principal "/>
    <s v="."/>
    <s v="PEF "/>
    <m/>
    <n v="11580"/>
    <s v="UT/SCG/PE/PEF/ALP/CG/161/2025_x000a_"/>
    <x v="0"/>
    <s v="PES "/>
    <s v="Xitlali Mares Palacios "/>
    <n v="29"/>
    <m/>
    <s v="Antonio López Peralta"/>
    <n v="0"/>
    <n v="1"/>
    <n v="0"/>
    <n v="0"/>
    <m/>
    <m/>
    <m/>
    <m/>
    <s v="César Enrique Olmedo Piña_x000a_Carlos Enrique Adriozola Mariscal_x000a_Dora Martínez Valero_x000a_Olivia Aguirre_x000a_Manuel Peralta García"/>
    <n v="0"/>
    <n v="1"/>
    <n v="0"/>
    <n v="0"/>
    <m/>
    <m/>
    <m/>
    <m/>
    <m/>
    <m/>
    <m/>
    <m/>
    <m/>
    <n v="1"/>
    <m/>
    <m/>
    <m/>
    <s v="La parte denunciante refiere que el 18 de mayo de 2025, en el poblado de San Francisco Xochicuautla,  se realizó una reunión de candidatos a efecto de escuchar sus propuestas de campaña y que al terminar el evento los candidatos, ordenaron a personas que venían con cada uno de ellos, que entregaran folletería, y realizaran un llamado al voto bajo las palabras de &quot;vota por el candidato a ministro ... "/>
    <x v="7"/>
    <s v="No "/>
    <s v="."/>
    <s v="No "/>
    <m/>
    <m/>
    <m/>
    <m/>
    <m/>
    <m/>
    <m/>
    <m/>
    <m/>
    <m/>
    <m/>
    <m/>
    <m/>
    <m/>
    <m/>
    <m/>
    <m/>
    <m/>
    <m/>
    <m/>
    <s v="Si "/>
    <d v="2025-05-24T00:00:00"/>
    <n v="1"/>
    <m/>
    <m/>
    <m/>
    <m/>
    <m/>
    <m/>
    <m/>
    <m/>
  </r>
  <r>
    <d v="2025-06-21T00:00:00"/>
    <m/>
    <n v="172"/>
    <d v="2025-05-24T00:00:00"/>
    <d v="2025-05-24T00:00:00"/>
    <n v="0"/>
    <n v="0"/>
    <n v="0"/>
    <n v="1"/>
    <n v="1"/>
    <n v="1"/>
    <s v="VPG "/>
    <s v="Principal "/>
    <s v="."/>
    <s v="PEF "/>
    <m/>
    <n v="11585"/>
    <s v="UT/SCG/PEVPG/PEF/TSB/JD10/PUE/24/2025"/>
    <x v="0"/>
    <s v="PRCE y VPG "/>
    <s v="Ángelo Fernando Cerda Ponce"/>
    <n v="28"/>
    <m/>
    <s v="Teresita Sosa Berthely, candidata de la elección de personas juzgadoras al Poder Judicial de la Federación "/>
    <n v="0"/>
    <n v="1"/>
    <n v="0"/>
    <n v="0"/>
    <m/>
    <n v="1"/>
    <m/>
    <m/>
    <s v="Quien resulte responsable."/>
    <n v="0"/>
    <n v="0"/>
    <n v="0"/>
    <n v="1"/>
    <m/>
    <m/>
    <m/>
    <m/>
    <m/>
    <m/>
    <m/>
    <m/>
    <m/>
    <m/>
    <m/>
    <m/>
    <n v="1"/>
    <s v="Publicaciones en un perfil de la red social TikTok que desacreditan la capacidad personal y profesional de la promovente para participar en la elección judicial, relegando su condición de mujer a un rol secundario; acciones presumiblemente constitutivas de violencia política contra las mujeres en razón de género."/>
    <x v="3"/>
    <s v="No "/>
    <s v="."/>
    <s v="Si "/>
    <m/>
    <n v="1"/>
    <s v="UTCE"/>
    <s v="Desechada"/>
    <m/>
    <m/>
    <m/>
    <m/>
    <m/>
    <m/>
    <m/>
    <m/>
    <m/>
    <m/>
    <m/>
    <m/>
    <m/>
    <m/>
    <m/>
    <m/>
    <s v="Si "/>
    <d v="2025-06-05T00:00:00"/>
    <n v="12"/>
    <m/>
    <m/>
    <m/>
    <m/>
    <m/>
    <m/>
    <m/>
    <m/>
  </r>
  <r>
    <d v="2025-06-21T00:00:00"/>
    <m/>
    <n v="173"/>
    <d v="2025-05-23T00:00:00"/>
    <d v="2025-05-24T00:00:00"/>
    <n v="0"/>
    <n v="0"/>
    <n v="0"/>
    <n v="1"/>
    <n v="1"/>
    <n v="1"/>
    <s v="PES"/>
    <s v="Principal "/>
    <s v="UT/SCG/PE/PEF/IIGP/JL/COL/212/2025"/>
    <s v="PEF "/>
    <m/>
    <n v="11581"/>
    <s v="UT/SCG/PE/PEF/MRPN/CG/162/2025_x000a_"/>
    <x v="2"/>
    <s v="PES "/>
    <s v="Xitlali Mares Palacios "/>
    <n v="28"/>
    <m/>
    <s v="María Del Rosario Padilla Nuñez"/>
    <n v="0"/>
    <n v="1"/>
    <n v="0"/>
    <n v="0"/>
    <m/>
    <m/>
    <m/>
    <m/>
    <s v="Servidores públicos de la ciudad de México, Partido MORENA, Lenia Batres Guadarrama, Yasmin Esquivel Mossa, Sara Irene  Herrerías Guerra, Loreta Ortiz Ahlf Y María Estela Ríos González, Hugo Aguilar Ortiz, Irving Espinosa Betanzo, Giovanni Azael Figueroa Mejía, Arístides Rodrigo Guerrero García y quienes resulten responsables."/>
    <n v="0"/>
    <n v="1"/>
    <n v="0"/>
    <n v="0"/>
    <n v="1"/>
    <m/>
    <m/>
    <m/>
    <m/>
    <m/>
    <m/>
    <m/>
    <m/>
    <m/>
    <m/>
    <m/>
    <m/>
    <s v="En diversas partes de la Ciudad de México y de la República, se ha visto a servidores públicos, personas militantes o simpatizantes de MORENA, distribuyendo volantes impresos en horario laboral, con instrucciones de como votar y con el logotipo de la autoridad administrativa electoral, buscando con ello posicionar de manera indebida solo a algunos candidatos como Lenia Batres Guadarrama, Yasmin Esquivel Mossa, Sara Irene Herrerias Guerra, Loreta Ortiz Ahlf Y Maria Estela Rios Gonzalez, Hugo Aguilar Ortiz, Irving Espinosa Betanzo, Giovanni Azael Figueroa Mejia, Aristides Rodrigo Guerrero Garcia, lo que genera un perjuicio y desventaja en contra de los restantes candidatos."/>
    <x v="10"/>
    <s v="No "/>
    <s v="."/>
    <s v="Si "/>
    <m/>
    <n v="1"/>
    <s v="UTCE"/>
    <s v="Improcedencia"/>
    <m/>
    <m/>
    <m/>
    <m/>
    <m/>
    <m/>
    <m/>
    <m/>
    <m/>
    <m/>
    <m/>
    <m/>
    <m/>
    <m/>
    <m/>
    <m/>
    <m/>
    <m/>
    <n v="-45801"/>
    <m/>
    <m/>
    <m/>
    <m/>
    <m/>
    <m/>
    <m/>
    <m/>
  </r>
  <r>
    <d v="2025-06-21T00:00:00"/>
    <m/>
    <n v="174"/>
    <d v="2025-05-24T00:00:00"/>
    <d v="2025-05-24T00:00:00"/>
    <n v="0"/>
    <n v="0"/>
    <n v="0"/>
    <n v="1"/>
    <n v="1"/>
    <n v="1"/>
    <s v="PES"/>
    <s v="Principal "/>
    <s v="."/>
    <s v="PEF "/>
    <m/>
    <n v="11586"/>
    <s v="UT/SCG/PE/PEF/GRSL/CG/163/2025_x000a_"/>
    <x v="2"/>
    <s v="PES "/>
    <s v="Mario Garzón Juárez"/>
    <n v="28"/>
    <m/>
    <s v="Guillermo Ricardo Salinas Lucas"/>
    <n v="0"/>
    <n v="1"/>
    <n v="0"/>
    <n v="0"/>
    <m/>
    <m/>
    <m/>
    <m/>
    <s v="Candidata a Ministra de la Suprema Corte de Justicia de la Nación, Yasmín Esquivel Mossa"/>
    <n v="0"/>
    <n v="1"/>
    <n v="0"/>
    <n v="0"/>
    <n v="1"/>
    <m/>
    <m/>
    <m/>
    <m/>
    <m/>
    <m/>
    <m/>
    <m/>
    <m/>
    <m/>
    <m/>
    <m/>
    <s v="La parte promovente sostiene que el diario El Financiero ha actuado de manera parcial al publicar encuestas relacionadas exclusivamente con ministras y ministros de la Suprema Corte de Justicia de la Nación, sin una metodología clara que respalde la supuesta preferencia ciudadana por Yasmín Esquivel Mossa; dichas encuestas, indica que han sido utilizadas como herramienta de promoción personalizada de su candidatura, configurando una estrategia mediática sistemática que incluye notas informativas y hasta un &quot;manual&quot; ilustrado sobre cómo votar, en detrimento del deber informativo del medio."/>
    <x v="2"/>
    <s v="No "/>
    <s v="."/>
    <s v="Si "/>
    <m/>
    <n v="1"/>
    <s v="Pendiente"/>
    <m/>
    <m/>
    <m/>
    <m/>
    <m/>
    <m/>
    <m/>
    <m/>
    <m/>
    <m/>
    <m/>
    <m/>
    <m/>
    <m/>
    <m/>
    <m/>
    <m/>
    <m/>
    <m/>
    <n v="-45801"/>
    <m/>
    <m/>
    <m/>
    <m/>
    <m/>
    <m/>
    <m/>
    <m/>
  </r>
  <r>
    <d v="2025-06-21T00:00:00"/>
    <m/>
    <n v="175"/>
    <d v="2025-05-25T00:00:00"/>
    <d v="2025-05-25T00:00:00"/>
    <n v="0"/>
    <n v="0"/>
    <n v="0"/>
    <n v="1"/>
    <n v="1"/>
    <n v="1"/>
    <s v="PES"/>
    <s v="Principal "/>
    <s v="."/>
    <s v="PEF "/>
    <m/>
    <n v="11590"/>
    <s v="UT/SCG/PE/PEF/IOPM/JD11/MICH/164/2025_x000a_"/>
    <x v="0"/>
    <s v="PES "/>
    <s v="Leonardo Ramírez Mejia "/>
    <n v="27"/>
    <m/>
    <s v="Isidro Ornar Paz Martínez "/>
    <n v="0"/>
    <n v="1"/>
    <n v="0"/>
    <n v="0"/>
    <m/>
    <m/>
    <m/>
    <m/>
    <s v="medios electrónicos de comunicación contrareplicaslp, Elecciones&amp;Encuestas, Bienestar Político, TechnoNoticias, Esfera Pública, Latitud, Enfásis Comunicaciones, Veredicto, Encapsulados y Badabun"/>
    <n v="0"/>
    <n v="1"/>
    <n v="0"/>
    <n v="0"/>
    <m/>
    <m/>
    <m/>
    <m/>
    <m/>
    <m/>
    <n v="1"/>
    <m/>
    <m/>
    <m/>
    <m/>
    <m/>
    <m/>
    <s v="El 22 de mayo del presente año, la parte promovente identificó, al navegar en la red social Facebook, catorce anuncios pagados por diversas páginas cuyo objetivo evidente era posicionar y beneficiar a las candidatas a Ministras de la Suprema Corte de Justicia de la Nación: Yasmín Esquivel Mossa, Ana María Ibarra, Jazmín Bonilla García, Marisela Morales Ibáñez, Magda Zulema Mosri y Loretta Ortiz Ahlf. Señala que dicha publicidad pagada constituye una equivalencia funcional a la contratación directa de propaganda en beneficio de dichas candidaturas, lo cual genera inequidad en la contienda, evidencia el uso indebido de financiamiento privado, constituye infracciones al PEEP JF 2024-2025 y plantea serias dudas sobre la intervención de redes sociales como Facebook en la promoción indebida de aspirantes a un cargo de alta relevancia. "/>
    <x v="8"/>
    <s v="No "/>
    <s v="."/>
    <s v="Si "/>
    <m/>
    <n v="1"/>
    <s v="UTCE"/>
    <s v="Desechada"/>
    <m/>
    <m/>
    <m/>
    <m/>
    <m/>
    <m/>
    <m/>
    <m/>
    <m/>
    <m/>
    <m/>
    <m/>
    <m/>
    <m/>
    <m/>
    <m/>
    <s v="Si "/>
    <d v="2025-06-17T00:00:00"/>
    <n v="23"/>
    <m/>
    <m/>
    <m/>
    <m/>
    <m/>
    <m/>
    <m/>
    <m/>
  </r>
  <r>
    <d v="2025-06-21T00:00:00"/>
    <m/>
    <n v="176"/>
    <s v="26 de mayo de 2025"/>
    <d v="2025-05-26T00:00:00"/>
    <n v="0"/>
    <n v="0"/>
    <n v="0"/>
    <n v="1"/>
    <n v="1"/>
    <n v="1"/>
    <s v="PES"/>
    <s v="Principal "/>
    <s v="."/>
    <s v="PEF "/>
    <m/>
    <n v="11593"/>
    <s v="UT/SCG/PE/PEF/SIRG/JL/HGO/165/2025"/>
    <x v="2"/>
    <s v="PES "/>
    <s v="Carol Anne Valdez Jaimes"/>
    <n v="26"/>
    <m/>
    <s v="Sergio Iván Ruiz González"/>
    <n v="0"/>
    <n v="1"/>
    <n v="0"/>
    <n v="0"/>
    <m/>
    <m/>
    <m/>
    <m/>
    <s v="Quantum Hidalgo;_x000a_Beuribe Alejandra Lázaro Hernández, _x000a_Guadalupe Delgado Hernández, _x000a_Idania Loaeza González Y _x000a_Silvia Camargo Jiménez, todas candidatas en el marco Del PEFPJF 2024-2025."/>
    <n v="0"/>
    <n v="1"/>
    <n v="0"/>
    <n v="0"/>
    <m/>
    <m/>
    <m/>
    <m/>
    <m/>
    <m/>
    <n v="1"/>
    <m/>
    <m/>
    <m/>
    <m/>
    <m/>
    <m/>
    <s v="Con fecha 22 de mayo de 2025, al realizar una revisión de contenidos en la red social Facebook, la parte denunciante tuvo conocimiento de la existencia de publicaciones realizadas desde el perfil denominado Quantum Hidalgo, a través del cual se están difundiendo una serie de encuestas que, a juicio del compareciente, generan ventajas indebidas a favor de ciertas aspirantes a cargos públicos._x000a__x000a_Dichas publicaciones destacan únicamente a un grupo específico de candidatas que no compiten entre sí, lo cual distorsiona el principio de equidad en la contienda, ya que posiciona a dichas personas en el foco público sin un parámetro objetivo o imparcial. Aunado a ello, el contenido difundido podría constituir propaganda con información falsa o tendenciosa, lo que vulnera los principios rectores del proceso electoral._x000a__x000a_De manera particular, se señala que las candidatas Guadalupe Delgado Hernández, Silvia Camargo Jiménez e Idania Loaeza González resultan beneficiadas de forma indebida por dicha estrategia de difusión, motivo por el cual también se les señala como posibles responsables, en calidad de denunciadas, al haber obtenido ventaja mediante la difusión de publicaciones presuntamente ilícitas."/>
    <x v="2"/>
    <s v="No "/>
    <s v="."/>
    <s v="Si "/>
    <m/>
    <n v="1"/>
    <s v="Pendiente"/>
    <m/>
    <m/>
    <m/>
    <m/>
    <m/>
    <m/>
    <m/>
    <m/>
    <m/>
    <m/>
    <m/>
    <m/>
    <m/>
    <m/>
    <m/>
    <m/>
    <m/>
    <m/>
    <m/>
    <n v="-45803"/>
    <m/>
    <m/>
    <m/>
    <m/>
    <m/>
    <m/>
    <m/>
    <m/>
  </r>
  <r>
    <d v="2025-06-21T00:00:00"/>
    <m/>
    <n v="177"/>
    <s v="27 de mayo de 2025"/>
    <d v="2025-05-27T00:00:00"/>
    <n v="0"/>
    <n v="0"/>
    <n v="0"/>
    <n v="1"/>
    <n v="1"/>
    <n v="1"/>
    <s v="PES"/>
    <s v="Principal "/>
    <s v="."/>
    <s v="PEF "/>
    <m/>
    <n v="11595"/>
    <s v="UT/SCG/PE/PEF/DATOPROTEGIDO/CG/166/2025"/>
    <x v="0"/>
    <s v="PES "/>
    <s v="Alberto Vergara Gómez"/>
    <n v="25"/>
    <m/>
    <s v="[DATO PROTEGIDO]"/>
    <n v="0"/>
    <n v="1"/>
    <n v="0"/>
    <n v="0"/>
    <m/>
    <m/>
    <m/>
    <m/>
    <s v="Daniela Tejeda Hernández, María Barbara Templos Vázquez y Alba Yaneli Bello Martínez aspirantes a Magistradas en Materia Administrativa del Primer Circuito, Sección Electoral 4, Alcaldías Cuauhtémoc y Miguel Hidalgo Ciudad de México."/>
    <n v="0"/>
    <n v="1"/>
    <n v="0"/>
    <n v="0"/>
    <m/>
    <m/>
    <m/>
    <m/>
    <n v="1"/>
    <m/>
    <m/>
    <m/>
    <m/>
    <m/>
    <m/>
    <m/>
    <m/>
    <s v="La parte promovente señala que aproximadamente desde el día diecisiete de mayo de dos mil veinticinco, en la red social denominada &quot;TikTok&quot;, circulan diversos videos en los que se advierte la presencia de las ciudadanas Daniela Tejeda Hernández y María Bárbara Templos Vázquez, quienes acudieron a una entrevista en el canal &quot;ADN40&quot;, medio de comunicación televisivo operado por la empresa TV Azteca, Televisión Azteca, S.A.B. de C.V., cuyo propietario es el empresario Ricardo Salinas Pliego. Hasta la fecha de elaboración del presente documento, es decir, veinticinco de mayo del año dos mil veinticinco, los referidos videos continúan en circulación en la mencionada red social._x000a__x000a_Asimismo, se tiene conocimiento de que, aproximadamente desde el día veintitrés de mayo de dos mil veinticinco, en la misma red social &quot;TikTok&quot;, circula un video en el cual se observa la participación de la ciudadana Alba Yaneli Bello Martínez, en calidad de candidata, en una entrevista transmitida por la emisora &quot;MVS Radio&quot;, frecuencia 102.5 FM (XHMVS-FM). Hasta la fecha presente, veinticinco de mayo del año dos mil veinticinco, dicho material audiovisual permanece disponible en circulación dentro de la citada red social."/>
    <x v="0"/>
    <s v="Si "/>
    <s v="[DATO PROTEGIDO] _x000a_Alejandro Castillo Flores"/>
    <s v="No "/>
    <m/>
    <n v="0"/>
    <m/>
    <m/>
    <m/>
    <m/>
    <m/>
    <m/>
    <m/>
    <m/>
    <m/>
    <m/>
    <m/>
    <m/>
    <m/>
    <m/>
    <m/>
    <m/>
    <m/>
    <m/>
    <m/>
    <m/>
    <n v="-45804"/>
    <s v="Si "/>
    <s v="SUP-REP-185-2025"/>
    <s v="confirma"/>
    <m/>
    <s v="No disponible"/>
    <m/>
    <m/>
    <m/>
  </r>
  <r>
    <d v="2025-06-21T00:00:00"/>
    <m/>
    <n v="178"/>
    <s v="27 de mayo de 2025"/>
    <d v="2025-05-27T00:00:00"/>
    <n v="0"/>
    <n v="0"/>
    <n v="0"/>
    <n v="1"/>
    <n v="1"/>
    <n v="1"/>
    <s v="PES"/>
    <s v="Principal "/>
    <s v="."/>
    <s v="PEF "/>
    <m/>
    <n v="11602"/>
    <s v="UT/SCG/PE/PEF/MAMC/OPL/EDOMEX/167/2025"/>
    <x v="5"/>
    <s v="PES "/>
    <s v="Antonio Cruz Serrano"/>
    <n v="25"/>
    <m/>
    <s v="Vista del Instituto Electoral del Estado de México_x000a_María de los Ángeles Manjarrez Campos"/>
    <n v="0"/>
    <n v="0"/>
    <n v="0"/>
    <n v="1"/>
    <m/>
    <m/>
    <m/>
    <m/>
    <s v="Abigail Ocampo Álvarez, magistrada civil del fuero local"/>
    <n v="0"/>
    <n v="1"/>
    <n v="0"/>
    <n v="0"/>
    <m/>
    <m/>
    <m/>
    <m/>
    <n v="1"/>
    <m/>
    <m/>
    <m/>
    <m/>
    <m/>
    <m/>
    <m/>
    <m/>
    <s v="La parte promovente señala que la Abigail Ocampo Álvarez acudió el día jueves 24 de abril del año 2025, en día y hora hábil laboral, al Congreso organizado por la Facultad de Derecho de la Universidad Autónoma del Estado de México (UAEMéx), evento en el cual fue presentada públicamente con la frase: “Nos acompaña la Mtra. Abigail Ocampo Álvarez, quien aspira a ser electa como magistrada civil del fuero local”. Consta que su participación ocurrió durante el horario en que debía cumplir funciones jurisdiccionales como parte del personal del Juzgado, lo cual resulta relevante considerando que, si bien la legislación permite actividades proselitistas en el marco de procesos de designación, éstas deben realizarse fuera del horario laboral o, en su caso, previa separación del cargo. En tal virtud, se considera que su asistencia a dicho evento, en su calidad de aspirante a magistrada, durante horas hábiles, constituye un uso indebido de recursos públicos en favor de su candidatura, en contravención a los principios de imparcialidad, legalidad y equidad en el proceso de selección._x000a__x000a_Se determinó la improcedencia por incompetencia del IEEM para conocer de los hechos denunciados, toda vez que los mismos se refieren a conductas que guardan relación con una Servidora Pública de la Federación."/>
    <x v="6"/>
    <s v="No "/>
    <s v="."/>
    <s v="Si "/>
    <m/>
    <n v="1"/>
    <s v="UTCE"/>
    <s v="Desechada"/>
    <m/>
    <m/>
    <m/>
    <m/>
    <m/>
    <m/>
    <m/>
    <m/>
    <m/>
    <m/>
    <m/>
    <m/>
    <m/>
    <m/>
    <m/>
    <m/>
    <s v="Si "/>
    <s v="SUP-AG-110/2025_x000a_3/06/2025"/>
    <e v="#VALUE!"/>
    <m/>
    <m/>
    <m/>
    <m/>
    <m/>
    <m/>
    <m/>
    <m/>
  </r>
  <r>
    <d v="2025-06-21T00:00:00"/>
    <m/>
    <n v="179"/>
    <s v="27 de mayo de 2025"/>
    <d v="2025-05-27T00:00:00"/>
    <n v="0"/>
    <n v="0"/>
    <n v="0"/>
    <n v="1"/>
    <n v="1"/>
    <n v="1"/>
    <s v="PES"/>
    <s v="Principal "/>
    <s v="."/>
    <s v="PEF "/>
    <m/>
    <n v="11607"/>
    <s v="UT/SCG/PE/PEF/LBG/CG/168/2025"/>
    <x v="2"/>
    <s v="PES "/>
    <s v="Yesenia Flores Arenas"/>
    <n v="25"/>
    <m/>
    <s v="Lenia Batres Guadarrama, candidata a Ministra de la Suprema Corte de Justicia de la Nación dentro del Proceso Electoral Extraordinario del Poder Judicial de la Federación 2024-2025"/>
    <n v="0"/>
    <n v="1"/>
    <n v="0"/>
    <n v="0"/>
    <m/>
    <m/>
    <m/>
    <m/>
    <s v="Quienes resulten responsables"/>
    <n v="0"/>
    <n v="0"/>
    <n v="0"/>
    <n v="1"/>
    <m/>
    <m/>
    <m/>
    <m/>
    <m/>
    <m/>
    <m/>
    <m/>
    <m/>
    <m/>
    <m/>
    <m/>
    <n v="1"/>
    <s v="La parte promovente tuvo conocimiento de la difusión de mensajes a través del Servicio de Mensajes Cortos (SMS) provenientes de diversos números telefonicos, en los cuales se hace alusión tanto a su nombre de pila, Lenia, como a su sobrenombre, Ministra del Pueblo, con el aparente propósito de influir en el sentido del voto del electorado, en el marco de la jornada electoral a celebrarse el próximo 1 de junio de 2025. Dicha propaganda incluye referencias falsas e inexactas a su persona, incluso atribuyéndole una posición en la boleta distinta a la que realmente ocupa, lo que constituye una forma de manipulación engañosa del electorado. La ciudadana se deslinda de todo vínculo con los números telefónicos mencionados, sitios electrónicos involucrados, y cualquier medio de distribución de dicha información, manifestando que no contrató, autorizó, acordó ni consintió la realización, difusión o financiamiento de propaganda alguna relacionada con tales mensajes. En consecuencia, rechaza y se desvincula formalmente de cualquier responsabilidad administrativa, electoral o penal que pudiera derivarse de esos actos, al no haber conferido autorización expresa o tácita para el uso de su nombre o atributos personales en campañas o estrategias de comunicación vinculadas al Proceso Electoral Extraordinario del Poder Judicial de la Federación 2024-2025, señalando además que los contenidos difundidos resultan erróneos, falsos, fraudulentos y engañosos."/>
    <x v="7"/>
    <s v="No "/>
    <s v="."/>
    <s v="Si "/>
    <m/>
    <n v="1"/>
    <s v="Pendiente"/>
    <m/>
    <m/>
    <m/>
    <m/>
    <m/>
    <m/>
    <m/>
    <m/>
    <m/>
    <m/>
    <m/>
    <m/>
    <m/>
    <m/>
    <m/>
    <m/>
    <m/>
    <m/>
    <m/>
    <n v="-45804"/>
    <m/>
    <m/>
    <m/>
    <m/>
    <m/>
    <m/>
    <m/>
    <m/>
  </r>
  <r>
    <d v="2025-06-21T00:00:00"/>
    <m/>
    <n v="180"/>
    <d v="2025-05-26T00:00:00"/>
    <d v="2025-05-27T00:00:00"/>
    <n v="0"/>
    <n v="0"/>
    <n v="0"/>
    <n v="1"/>
    <n v="1"/>
    <n v="1"/>
    <s v="VPG "/>
    <s v="Principal "/>
    <s v="."/>
    <s v="PEF "/>
    <m/>
    <n v="11596"/>
    <s v="UT/SCG/PEVPG/PEF/DATOPROTEGIDO/JL/ZAC/25/2025"/>
    <x v="2"/>
    <s v="PRCE y VPG "/>
    <s v="Mariana González Morales"/>
    <n v="25"/>
    <m/>
    <s v="[DATO PROTEGIDO]"/>
    <n v="0"/>
    <n v="1"/>
    <n v="0"/>
    <n v="0"/>
    <m/>
    <m/>
    <m/>
    <n v="1"/>
    <s v="Ediltrudis Alonso Barrón, Jueza del Tribunal de Asuntos Individuales del Vigesimo Tercer circuito y aspirante a ocupar el mismo cargo en las elecciones del Poder Judicial de la Federación "/>
    <n v="0"/>
    <n v="1"/>
    <n v="0"/>
    <n v="0"/>
    <m/>
    <m/>
    <m/>
    <m/>
    <m/>
    <n v="1"/>
    <m/>
    <m/>
    <m/>
    <m/>
    <m/>
    <m/>
    <m/>
    <s v="La denunciante, secretaria instructora en el Primer Tribunal Laboral Federal de Zacatecas y aspirante a jueza de distrito, señala que ha sido víctima de violencia política en razón de género por parte de la jueza Ediltrudis Alonso Barrón, quien ejerce jerarquía sobre ella y también es candidata en el mismo proceso de selección. Afirma que, desde que se hizo pública su participación en el proceso electoral, la jueza intensificó conductas hostiles y de desprestigio laboral, como gritos, burlas, trato desigual, rumores ofensivos, vigilancia invasiva, negación injustificada de vacaciones y exclusión deliberada de reuniones, todo con el objetivo de socavar su candidatura. Debido al ambiente laboral hostil y al temor de más represalias, la denunciante se vio obligada a pedir licencia sin goce de sueldo, lo que afectó la equidad en la contienda. Solicita medidas de protección y reparación integral del daño."/>
    <x v="3"/>
    <s v="Si "/>
    <s v="[DATO PROTEGIDO] _x000a_Blanca Teresa Rodruiguez Gonzalez "/>
    <s v="No "/>
    <m/>
    <n v="0"/>
    <m/>
    <m/>
    <m/>
    <m/>
    <m/>
    <m/>
    <m/>
    <m/>
    <m/>
    <m/>
    <m/>
    <m/>
    <m/>
    <m/>
    <m/>
    <m/>
    <m/>
    <m/>
    <m/>
    <m/>
    <n v="-45804"/>
    <m/>
    <m/>
    <m/>
    <m/>
    <m/>
    <m/>
    <m/>
    <m/>
  </r>
  <r>
    <d v="2025-06-21T00:00:00"/>
    <m/>
    <n v="181"/>
    <d v="2025-05-26T00:00:00"/>
    <d v="2025-05-27T00:00:00"/>
    <n v="0"/>
    <n v="0"/>
    <n v="0"/>
    <n v="1"/>
    <n v="1"/>
    <n v="1"/>
    <s v="VPG "/>
    <s v="Principal "/>
    <s v="."/>
    <s v="PEF "/>
    <m/>
    <n v="11597"/>
    <s v="UT/SCG/PEVPG/PEF/AGDS/JD05/TAM/26/2025"/>
    <x v="0"/>
    <s v="PRCE y VPG "/>
    <s v="Jose Oscar Guzman García "/>
    <n v="25"/>
    <m/>
    <s v="Ada Gabriela Díaz Sosa, candidata al cargo de Magistrada de Circuito en materias administrativa y civil_x000a_"/>
    <n v="0"/>
    <n v="1"/>
    <n v="0"/>
    <n v="0"/>
    <m/>
    <m/>
    <n v="1"/>
    <m/>
    <s v="Página de Facebook “Punto Rojo” y José Dosal Hernández."/>
    <n v="0"/>
    <n v="1"/>
    <n v="0"/>
    <n v="0"/>
    <m/>
    <m/>
    <m/>
    <m/>
    <m/>
    <m/>
    <m/>
    <n v="1"/>
    <m/>
    <m/>
    <m/>
    <m/>
    <m/>
    <s v="Denuncia una publicación y difusión de la columna denominada “Los Renglones Torcidos de un Notario” en la página Punto Rojo por hechos presuntamente constitutivos por violencia política contra las mujeres en razón de género."/>
    <x v="3"/>
    <s v="No "/>
    <s v="."/>
    <s v="Si "/>
    <m/>
    <n v="1"/>
    <s v="UTCE"/>
    <s v="Desechada"/>
    <m/>
    <m/>
    <m/>
    <m/>
    <m/>
    <m/>
    <m/>
    <m/>
    <m/>
    <m/>
    <m/>
    <m/>
    <m/>
    <m/>
    <m/>
    <m/>
    <s v="Si "/>
    <d v="2025-05-29T00:00:00"/>
    <n v="2"/>
    <s v="No "/>
    <m/>
    <m/>
    <m/>
    <m/>
    <m/>
    <m/>
    <m/>
  </r>
  <r>
    <d v="2025-06-21T00:00:00"/>
    <m/>
    <n v="182"/>
    <d v="2025-05-27T00:00:00"/>
    <d v="2025-05-27T00:00:00"/>
    <n v="0"/>
    <n v="0"/>
    <n v="0"/>
    <n v="1"/>
    <n v="1"/>
    <n v="1"/>
    <s v="VPG "/>
    <s v="Principal "/>
    <s v="."/>
    <s v="PEF "/>
    <m/>
    <n v="11604"/>
    <s v="UT/SCG/PEVPG/PEF/DATOPROTEGIDO/CG/27/2025"/>
    <x v="0"/>
    <s v="PRCE y VPG "/>
    <s v="Zalma Elibeth Vicuña Cadena"/>
    <n v="25"/>
    <m/>
    <s v="[DATO PROTEGIDO]"/>
    <n v="0"/>
    <n v="1"/>
    <n v="0"/>
    <n v="0"/>
    <m/>
    <m/>
    <m/>
    <n v="1"/>
    <s v="Javier Zaragoza Sosa, Tulia Francisca Sosa Mendoza y Jenifer Luján García y quien resulte responsable"/>
    <n v="0"/>
    <n v="1"/>
    <n v="0"/>
    <n v="0"/>
    <m/>
    <m/>
    <m/>
    <m/>
    <m/>
    <m/>
    <m/>
    <n v="1"/>
    <m/>
    <m/>
    <m/>
    <m/>
    <m/>
    <s v="Queja presentada por Dato protegido candidata a jueza de distrito mixto en el estado de Morelos en contra de Javier Zaragoza Sosa, Tulia Francisca Sosa Mendoza, Jenifer Luján García esta última quien es usuaria y presuntamente responsable de la cuenta de la red social Instagram identificada como @jenn.ni7 y quien resulte responsable por diversas publicaciones que presuntamente contienen calumnias y violencia política contra las mujeres en razón de género, en las cuales a criterio de la denunciante se le imputan hechos y delitos falsos, y se reproducen estereotipos de género para descalificar su candidatura."/>
    <x v="3"/>
    <s v="Si "/>
    <s v="[DATO PROTEGIDO] _x000a_Daniela Lozano Sosa"/>
    <s v="Si "/>
    <m/>
    <n v="1"/>
    <s v="UTCE"/>
    <s v="Desechada"/>
    <m/>
    <m/>
    <m/>
    <m/>
    <m/>
    <m/>
    <m/>
    <m/>
    <m/>
    <m/>
    <m/>
    <m/>
    <m/>
    <m/>
    <m/>
    <m/>
    <s v="Si "/>
    <d v="2025-05-30T00:00:00"/>
    <n v="3"/>
    <s v="Si "/>
    <s v="SUP-REP-187-2025"/>
    <d v="2025-06-18T00:00:00"/>
    <s v="Revoca "/>
    <s v="No disponible"/>
    <m/>
    <m/>
    <m/>
  </r>
  <r>
    <d v="2025-06-21T00:00:00"/>
    <m/>
    <n v="183"/>
    <s v="27 de mayo de 2025"/>
    <d v="2025-05-28T00:00:00"/>
    <n v="0"/>
    <n v="0"/>
    <n v="0"/>
    <n v="1"/>
    <n v="1"/>
    <n v="1"/>
    <s v="PES"/>
    <s v="Principal "/>
    <s v="."/>
    <s v="PEF "/>
    <m/>
    <n v="11609"/>
    <s v="UT/SCG/PE/PEF/GCV/CG/169/2025"/>
    <x v="0"/>
    <s v="PES "/>
    <s v="Arturo García Mota "/>
    <n v="24"/>
    <m/>
    <s v="Gerardo Campos Vega"/>
    <n v="0"/>
    <n v="1"/>
    <n v="0"/>
    <n v="0"/>
    <m/>
    <m/>
    <m/>
    <m/>
    <s v="Gertrudis Olivares Reyes, candidata a Magistrada de Tribunal Colegiado en Materia de Trabajo del Segundo Circuito (Distrito Judicial 1 del Estado de México)"/>
    <n v="0"/>
    <n v="1"/>
    <n v="0"/>
    <n v="0"/>
    <m/>
    <m/>
    <m/>
    <m/>
    <n v="1"/>
    <m/>
    <m/>
    <m/>
    <m/>
    <m/>
    <m/>
    <m/>
    <m/>
    <s v="La parte promovente señala que la candidata denunciada ha participado en diversas entrevistas que han sido difundidas a través de redes sociales, estaciones de radio y medios impresos, tales como periódicos, cuya naturaleza, lejos de ser meramente informativa, evidencia un propósito claro de posicionamiento de su imagen y de llamado al voto a su favor ante el electorado. Si bien tales participaciones han sido presentadas públicamente bajo el carácter de simples &quot;invitaciones&quot;, la reiteración de estos eventos en distintos medios genera una duda razonable sobre si dichas apariciones fueron efectivamente espontáneas o, por el contrario, derivaron de la solicitud expresa o contratación de espacios publicitarios. Entre los medios involucrados se identifican los siguientes: 1) El Heraldo, 2) El Universal, 3) Digital TV y Radio, 4) Conexión RK, 5) Capella Radio 104.1 FM, 6) Lokura FM 89.3, y 7) DigitalMex."/>
    <x v="0"/>
    <s v="No "/>
    <s v="."/>
    <s v="Si "/>
    <m/>
    <n v="1"/>
    <s v="UTCE"/>
    <s v="Desechada"/>
    <m/>
    <m/>
    <m/>
    <m/>
    <m/>
    <m/>
    <m/>
    <m/>
    <m/>
    <m/>
    <m/>
    <m/>
    <m/>
    <m/>
    <m/>
    <m/>
    <s v="Si "/>
    <d v="2025-05-28T00:00:00"/>
    <n v="0"/>
    <s v="No "/>
    <m/>
    <m/>
    <m/>
    <m/>
    <m/>
    <m/>
    <m/>
  </r>
  <r>
    <d v="2025-06-21T00:00:00"/>
    <m/>
    <n v="184"/>
    <s v="28 de mayo de 2025"/>
    <d v="2025-05-28T00:00:00"/>
    <n v="0"/>
    <n v="0"/>
    <n v="0"/>
    <n v="1"/>
    <n v="1"/>
    <n v="1"/>
    <s v="PES"/>
    <s v="Principal "/>
    <s v="UT/SCG/PE/PEF/APS/JD06/SON/174/2025"/>
    <s v="PEF "/>
    <m/>
    <n v="11610"/>
    <s v="UT/SCG/PE/PEF/CG/170/2025"/>
    <x v="2"/>
    <s v="PES "/>
    <s v="Mario Garzón Juárez"/>
    <n v="24"/>
    <m/>
    <s v="Autoridad Electoral- Instituto Nacional Electoral (INE)Inicio de procedimiento de manera oficiosa."/>
    <n v="0"/>
    <n v="0"/>
    <n v="0"/>
    <n v="1"/>
    <m/>
    <m/>
    <m/>
    <m/>
    <s v="Quienes resulten responsables"/>
    <n v="0"/>
    <n v="0"/>
    <n v="0"/>
    <n v="1"/>
    <m/>
    <m/>
    <m/>
    <m/>
    <m/>
    <m/>
    <m/>
    <m/>
    <m/>
    <m/>
    <m/>
    <m/>
    <n v="1"/>
    <s v="Hechos que podrían constituir inducción al voto en un portal de internet difundido en redes sociales."/>
    <x v="10"/>
    <m/>
    <s v="."/>
    <s v="Si "/>
    <m/>
    <n v="1"/>
    <s v="ACQyD"/>
    <m/>
    <s v="ACQyD-INE-45/2025"/>
    <s v="PRIMERO. Es procedente la adopción de medidas cautelares, respecto a los hechos materia de pronunciamiento, en los términos y por las razones establecidas en el Considerando CUARTO de la presente Resolución._x000a__x000a_SEGUNDO. En términos de lo expuesto en el presente Acuerdo, se ordena:_x000a__x000a_1. A los sujetos de derecho responsables, administradores o titulares de la página https://vota.sireson.com/, tales como personas físicas, morales, servidores público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_x000a__x000a_Con independencia a lo anterior, se instruye a la UTCE para que a través del portal de internet de empresa que administre el dominio denunciado se haga el reporte de una página con contenido violatorio de las normas electorales."/>
    <s v="Procedente "/>
    <m/>
    <d v="2025-05-29T00:00:00"/>
    <s v="Veinteava Sesión Extraordinaria Urgente"/>
    <s v="https://repositoriodocumental.ine.mx/xmlui/handle/123456789/183386"/>
    <m/>
    <m/>
    <m/>
    <m/>
    <m/>
    <m/>
    <m/>
    <m/>
    <m/>
    <m/>
    <m/>
    <n v="-45805"/>
    <m/>
    <m/>
    <m/>
    <m/>
    <m/>
    <m/>
    <m/>
    <m/>
  </r>
  <r>
    <d v="2025-06-21T00:00:00"/>
    <m/>
    <n v="185"/>
    <s v="28 de mayo de 2025"/>
    <d v="2025-05-28T00:00:00"/>
    <n v="0"/>
    <n v="0"/>
    <n v="0"/>
    <n v="1"/>
    <n v="1"/>
    <n v="1"/>
    <s v="PES"/>
    <s v="Principal "/>
    <s v="."/>
    <s v="PEF "/>
    <m/>
    <n v="11611"/>
    <s v="UT/SCG/PE/PEF/AYSM/CG/171/2025"/>
    <x v="2"/>
    <s v="PES "/>
    <s v="Leonardo Ramírez Mejia "/>
    <n v="24"/>
    <m/>
    <s v="Alma Yareni Sánchez Moreno"/>
    <n v="0"/>
    <n v="1"/>
    <n v="0"/>
    <n v="0"/>
    <m/>
    <m/>
    <m/>
    <m/>
    <s v="Personas candidatas al cargo de Ministra o Ministro de la Suprema Corte de Justicia de la Nación:_x000a_Loretta Ortiz Ahlf, Yasnún Esquivel Mossa, Lenia Batres Guadarrama, Zulema Mosri Gutiérrez, Marisela Morales Ibáñez, Paula García Villegas, María Estela Ríos González, Ana María Ibarra Olguín, Arístides Rodrigo Guerrero García, César Gutiérrez Priego, Hugo Aguilar Ortiz, Irving Espinoza Betanzo, Giovani Azael Figueroa Mejía y Javier Jiménez Gutiérrez."/>
    <n v="0"/>
    <n v="1"/>
    <n v="0"/>
    <n v="0"/>
    <n v="1"/>
    <m/>
    <m/>
    <m/>
    <m/>
    <m/>
    <m/>
    <m/>
    <m/>
    <m/>
    <m/>
    <m/>
    <m/>
    <s v="Durante el Proceso Electoral Extraordinario del Poder Judicial de la Federación 2024-2025, diversas personas candidatas a Ministra o Ministro de la Suprema Corte de Justicia de la Nación participaron en eventos organizados por universidades públicas, sindicatos y asociaciones civiles o gremiales, sin que se garantizara la igualdad de condiciones para todas las candidaturas registradas. Dichas participaciones se dieron de manera individual y exclusiva, sin permitir el contraste de propuestas ni la representación plural, y sin que mediara invitación formal y equitativa al resto de las personas contendientes, en contravención de la normativa aplicable. Además, en varios de estos actos, las y los candidatos denunciados difundieron su presencia mediante redes sociales, incorporando su imagen, número en la boleta, eslogan de campaña y llamados explícitos al voto, generando con ello una ventaja indebida y vulnerando los principios de equidad, imparcialidad y neutralidad."/>
    <x v="6"/>
    <s v="No "/>
    <s v="."/>
    <s v="Si "/>
    <m/>
    <n v="1"/>
    <s v="Pendiente"/>
    <m/>
    <m/>
    <m/>
    <m/>
    <m/>
    <m/>
    <m/>
    <m/>
    <m/>
    <m/>
    <m/>
    <m/>
    <m/>
    <m/>
    <m/>
    <m/>
    <m/>
    <m/>
    <m/>
    <n v="-45805"/>
    <m/>
    <m/>
    <m/>
    <m/>
    <m/>
    <m/>
    <m/>
    <m/>
  </r>
  <r>
    <d v="2025-06-21T00:00:00"/>
    <m/>
    <n v="186"/>
    <s v="28 de mayo de 2025"/>
    <d v="2025-05-28T00:00:00"/>
    <n v="0"/>
    <n v="0"/>
    <n v="0"/>
    <n v="1"/>
    <n v="1"/>
    <n v="1"/>
    <s v="PES"/>
    <s v="Principal "/>
    <s v="."/>
    <s v="PEF "/>
    <m/>
    <n v="11612"/>
    <s v="UT/SCG/PE/PEF/JACA/CG/172/2025"/>
    <x v="1"/>
    <s v="PES "/>
    <s v="Liliana Gutiérrez Altamirano"/>
    <n v="24"/>
    <m/>
    <s v="Jesús Alejandro Contreras Alvarado"/>
    <n v="0"/>
    <n v="1"/>
    <n v="0"/>
    <n v="0"/>
    <m/>
    <m/>
    <m/>
    <m/>
    <s v="Persona moral Algoritmo y Ángel Mario García Guerra, candidato a Ministro de la Suprema Corte de Justicia de la Nación."/>
    <n v="0"/>
    <n v="1"/>
    <n v="0"/>
    <n v="0"/>
    <n v="1"/>
    <m/>
    <m/>
    <m/>
    <m/>
    <m/>
    <m/>
    <m/>
    <m/>
    <m/>
    <m/>
    <m/>
    <m/>
    <s v="El 15 de abril del presente año, el ciudadano Ángel Mario García Guerra, aspirante a ocupar el cargo de ministro de la Suprema Corte de Justicia de la Nación, difundió en sus redes sociales —X, Instagram y Facebook— una encuesta elaborada por la empresa Algoritmo. Sin embargo, dicha empresa no cumplió con los requisitos legales establecidos en materia electoral para la publicación de encuestas o sondeos de opinión, al omitir la entrega del informe sobre los recursos utilizados, el estudio metodológico que respalda los resultados y demás información exigida por el reglamento aplicable."/>
    <x v="2"/>
    <s v="No "/>
    <s v="."/>
    <s v="Si "/>
    <m/>
    <n v="1"/>
    <s v="ACQyD"/>
    <m/>
    <s v="ACQyD-INE-50/2025"/>
    <s v="PRIMERO. Es improcedente la adopción de medidas cautelares solicitadas, en términos de los argumentos esgrimidos en el considerando CUARTO."/>
    <s v="Improcedente "/>
    <m/>
    <d v="2025-05-30T00:00:00"/>
    <s v="21 SEU"/>
    <s v="https://repositoriodocumental.ine.mx/xmlui/handle/123456789/183459"/>
    <m/>
    <m/>
    <m/>
    <m/>
    <m/>
    <m/>
    <m/>
    <m/>
    <m/>
    <m/>
    <m/>
    <n v="-45805"/>
    <m/>
    <m/>
    <m/>
    <m/>
    <m/>
    <m/>
    <s v="Si "/>
    <d v="2025-06-17T00:00:00"/>
  </r>
  <r>
    <d v="2025-06-21T00:00:00"/>
    <m/>
    <n v="187"/>
    <s v="28 de mayo de 2025"/>
    <d v="2025-05-28T00:00:00"/>
    <n v="0"/>
    <n v="0"/>
    <n v="0"/>
    <n v="1"/>
    <n v="1"/>
    <n v="1"/>
    <s v="PES"/>
    <s v="Principal "/>
    <s v="."/>
    <s v="PEF "/>
    <m/>
    <n v="11613"/>
    <s v="UT/SCG/PE/PEF/JMGM/CG/173/2025"/>
    <x v="2"/>
    <s v="PES "/>
    <s v="Martha Patricia Ramírez Plata"/>
    <n v="24"/>
    <m/>
    <s v="José Mario De La Garza Martins"/>
    <n v="0"/>
    <n v="1"/>
    <n v="0"/>
    <n v="0"/>
    <m/>
    <m/>
    <m/>
    <m/>
    <s v="Partido Político Morena, y su Consejo Nacional._x000a_Raymundo Chagoya Villanueva_x000a_Martín Gamboa Guzmán, jefe de la Oficina de la Presidencia Municipal de Oaxaca de Juárez_x000a_Titular de la Secretaria del Bienestar y los denominados &quot;Servidores de la Nación&quot;_x000a_Sindicato de la Universidad Tecnológica de Morelia_x000a_Cualquier persona física, moral, partido político, agrupación política o quien resulte responsable"/>
    <n v="1"/>
    <n v="0"/>
    <n v="1"/>
    <n v="0"/>
    <m/>
    <m/>
    <m/>
    <m/>
    <m/>
    <m/>
    <m/>
    <m/>
    <m/>
    <m/>
    <n v="1"/>
    <m/>
    <m/>
    <s v="La parte promovente refiere que la distribución de propaganda política en forma de &quot;acordeones&quot; por parte de funcionarios públicos, tanto federales como locales, representa una transgresión al principio de imparcialidad en el uso de recursos públicos consagrado en el artículo 134 de la Constitución, afectando con ello la equidad en la contienda electoral. Asimismo, la utilización de la estructura operativa de programas sociales —mediante visitas domiciliarias realizadas por servidores públicos, en particular los denominados &quot;Servidores de la Nación&quot;— para inducir el sentido del voto a favor de ciertas candidaturas, constituye una infracción expresa a la Ley General de Instituciones y Procedimientos Electorales, que prohíbe el uso de dichos programas con fines electorales. Se ha señalado que estos servidores habrían distribuido los materiales proselitistas durante su interacción con beneficiarios de programas sociales, lo cual encaja en la figura de inducción del voto mediante recursos públicos. Adicionalmente, se han registrado casos en los que autoridades municipales habrían ofrecido dádivas, como dinero en efectivo o bienes materiales (por ejemplo, tinacos), a cambio del apoyo electoral, configurando así prácticas de coacción y compra del voto, prohibidas por la normativa electoral y susceptibles de sanción administrativa y penal. Finalmente, la participación de actores partidistas o personas ajenas al proceso comicial en la distribución encubierta de propaganda electoral podría constituir otra infracción a las reglas que rigen la equidad y legalidad del proceso electoral."/>
    <x v="10"/>
    <s v="No "/>
    <s v="."/>
    <s v="Si "/>
    <m/>
    <n v="1"/>
    <s v="ACQyD"/>
    <m/>
    <s v="ACQyD-INE-48/2025"/>
    <s v="PRIMERO. Es improcedente la adopción de medidas cautelares respecto a la distribución de la propaganda electoral denominada “acordeones”, por las razones expuestas en el Apartado A, del Considerando CUARTO de la presente resolución._x000a__x000a_SEGUNDO. Es procedente la adopción de medidas cautelares y tutela preventiva, respecto al portal de internet https://juristasporlatransformacion.com.mx/, por las razones expuestas en el Apartado B, del Considerando CUARTO de la presente resolución._x000a__x000a_TERCERO. En términos de lo expuesto en el presente Acuerdo, se ordena:_x000a__x000a_A los sujetos de derecho responsables, administradores o titulares de la página https://juristasporlatransformacion.com.mx/, tales como personas físicas, morales, servidoras pública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s v="Procedentes e improcedentes"/>
    <s v="Procedente"/>
    <d v="2025-05-30T00:00:00"/>
    <s v="21 SEU"/>
    <s v="https://repositoriodocumental.ine.mx/xmlui/handle/123456789/183457"/>
    <m/>
    <m/>
    <m/>
    <m/>
    <m/>
    <m/>
    <m/>
    <m/>
    <m/>
    <m/>
    <m/>
    <n v="-45805"/>
    <m/>
    <m/>
    <m/>
    <m/>
    <m/>
    <m/>
    <m/>
    <m/>
  </r>
  <r>
    <d v="2025-06-21T00:00:00"/>
    <m/>
    <n v="188"/>
    <s v="28 de mayo de 2025"/>
    <d v="2025-05-28T00:00:00"/>
    <n v="0"/>
    <n v="0"/>
    <n v="0"/>
    <n v="1"/>
    <n v="1"/>
    <n v="0"/>
    <s v="PES"/>
    <s v="Acumulado "/>
    <s v="."/>
    <s v="PEF "/>
    <m/>
    <n v="11614"/>
    <s v="UT/SCG/PE/PEF/APS/JD06/SON/174/2025"/>
    <x v="2"/>
    <s v="PES "/>
    <s v="Mario Garzón Juárez"/>
    <n v="24"/>
    <m/>
    <s v="Anael Palma Savedra"/>
    <n v="0"/>
    <n v="1"/>
    <n v="0"/>
    <n v="0"/>
    <m/>
    <m/>
    <m/>
    <m/>
    <s v="Quienes resulten responsables"/>
    <n v="0"/>
    <n v="0"/>
    <n v="0"/>
    <n v="1"/>
    <m/>
    <m/>
    <m/>
    <m/>
    <m/>
    <m/>
    <m/>
    <m/>
    <m/>
    <m/>
    <m/>
    <m/>
    <n v="1"/>
    <s v="El día 28 de mayo de 2025, a las 07:47 horas, la parte promovente recibió, mediante la aplicación WhatsApp, un mensaje que invitaba a participar en la &quot;transformación del Poder Judicial&quot; en la jornada electoral del 1 de junio, e incluía un enlace electrónico dirigido a una guía de votación. Al acceder al enlace a las 07:48 horas, fue redirigida a un sitio web que contenía los encabezados “Dónde y cómo votar” y “Ubica tu casilla”, así como un campo para ingresar la sección electoral consignada en la credencial para votar. A las 07:49 horas, tras introducir la sección 0807, correspondiente a su distrito electoral, se desplegó una guía de votación que incluía una marca de agua con la leyenda “4T”, lo que evidencia un posible contenido de orientación política vinculado a dicho mensaje."/>
    <x v="10"/>
    <s v="No "/>
    <s v="."/>
    <s v="No "/>
    <m/>
    <n v="0"/>
    <m/>
    <m/>
    <m/>
    <m/>
    <m/>
    <m/>
    <m/>
    <m/>
    <m/>
    <m/>
    <m/>
    <m/>
    <m/>
    <m/>
    <m/>
    <m/>
    <m/>
    <m/>
    <m/>
    <m/>
    <n v="-45805"/>
    <m/>
    <m/>
    <m/>
    <m/>
    <m/>
    <m/>
    <m/>
    <m/>
  </r>
  <r>
    <d v="2025-06-21T00:00:00"/>
    <m/>
    <n v="189"/>
    <s v="28 de mayo de 2025"/>
    <d v="2025-05-28T00:00:00"/>
    <n v="0"/>
    <n v="0"/>
    <n v="0"/>
    <n v="1"/>
    <n v="1"/>
    <n v="0"/>
    <s v="PES"/>
    <s v="Acumulado "/>
    <s v="."/>
    <s v="PEF "/>
    <m/>
    <n v="11618"/>
    <s v="UT/SCG/PE/PEF/JHPB/JL/NL/175/2025"/>
    <x v="2"/>
    <s v="PES "/>
    <s v="Karla Freyre Hurtado"/>
    <n v="24"/>
    <m/>
    <s v="Jesús Humberto Padilla Briones"/>
    <n v="0"/>
    <n v="1"/>
    <n v="0"/>
    <n v="0"/>
    <m/>
    <m/>
    <m/>
    <m/>
    <s v="C. Samuel Alejandro García Sepúlveda. Gobernador Constitucional de Nuevo León, los servidores públicos que resulten responsables y el partido político Movimiento Ciudadano"/>
    <n v="1"/>
    <n v="0"/>
    <n v="1"/>
    <n v="1"/>
    <m/>
    <m/>
    <m/>
    <m/>
    <m/>
    <m/>
    <m/>
    <m/>
    <n v="1"/>
    <m/>
    <m/>
    <m/>
    <m/>
    <s v="En fecha 23 de Mayo de 2025, diversos medios de comunicación dieron a conocer notas relacionadas con la repartición de acordeones a la ciudadanía por parte del Gobierno del Estado de Nuevo León, de los cuáles se advierte que se está incidiendo en la votación para elegir cargos de elección popular del Poder Judicial de la Federación, pues en ellos aparecen los nombres de diversos candidatos, sus números y color, en donde se indica que se debe votar por ellos."/>
    <x v="10"/>
    <s v="No "/>
    <s v="."/>
    <s v="Si "/>
    <m/>
    <n v="1"/>
    <s v="UTCE"/>
    <s v="Desechada"/>
    <m/>
    <m/>
    <m/>
    <m/>
    <m/>
    <m/>
    <m/>
    <m/>
    <m/>
    <m/>
    <m/>
    <m/>
    <m/>
    <m/>
    <m/>
    <m/>
    <m/>
    <m/>
    <n v="-45805"/>
    <m/>
    <m/>
    <m/>
    <m/>
    <m/>
    <m/>
    <m/>
    <m/>
  </r>
  <r>
    <d v="2025-06-21T00:00:00"/>
    <m/>
    <n v="190"/>
    <s v="28 de mayo de 2025"/>
    <d v="2025-05-28T00:00:00"/>
    <n v="0"/>
    <n v="0"/>
    <n v="0"/>
    <n v="1"/>
    <n v="1"/>
    <n v="1"/>
    <s v="PES"/>
    <s v="Principal "/>
    <s v="."/>
    <s v="PEF "/>
    <m/>
    <n v="11621"/>
    <s v="UT/SCG/PE/PEF/YEM/CG/176/2025"/>
    <x v="2"/>
    <s v="PES "/>
    <s v="Antonio Cruz Serrano"/>
    <n v="24"/>
    <m/>
    <s v="Yasmín Esquivel Mosa, candidata a Ministra de la SCJN "/>
    <n v="0"/>
    <n v="1"/>
    <n v="0"/>
    <n v="0"/>
    <m/>
    <m/>
    <m/>
    <m/>
    <s v="Quienes resulten responsables. "/>
    <n v="0"/>
    <n v="0"/>
    <n v="0"/>
    <n v="1"/>
    <m/>
    <m/>
    <m/>
    <m/>
    <m/>
    <m/>
    <m/>
    <m/>
    <m/>
    <m/>
    <m/>
    <m/>
    <n v="1"/>
    <s v="Con relación a diversos hallazgos detectados en redes sociales, consistentes en propaganda en la que se incluye de forma expresa mi nombre y el número de candidatura que me fue asignado en la boleta electoral, manifiesto que dicha difusión se ha realizado sin mi conocimiento, autorización o consentimiento. Asimismo, me deslindo de cualquier acto que pudiera constituir una infracción o violación a la normativa electoral, toda vez que los mismos no han sido reconocidos, solicitados, autorizados ni tolerados por mi persona."/>
    <x v="10"/>
    <s v="No "/>
    <s v="."/>
    <s v="No "/>
    <m/>
    <n v="0"/>
    <m/>
    <m/>
    <m/>
    <m/>
    <m/>
    <m/>
    <m/>
    <m/>
    <m/>
    <m/>
    <m/>
    <m/>
    <m/>
    <m/>
    <m/>
    <m/>
    <m/>
    <m/>
    <m/>
    <m/>
    <n v="-45805"/>
    <m/>
    <m/>
    <m/>
    <m/>
    <m/>
    <m/>
    <m/>
    <m/>
  </r>
  <r>
    <d v="2025-06-21T00:00:00"/>
    <m/>
    <n v="191"/>
    <s v="29 de mayo de 2025"/>
    <d v="2025-05-29T00:00:00"/>
    <n v="0"/>
    <n v="0"/>
    <n v="0"/>
    <n v="1"/>
    <n v="1"/>
    <n v="1"/>
    <s v="PES"/>
    <s v="Principal "/>
    <s v="."/>
    <s v="PEF "/>
    <m/>
    <n v="11626"/>
    <s v="UT/SCG/PE/PEF/VSZ/JL/HGO/177/2025"/>
    <x v="2"/>
    <s v="PES "/>
    <s v="Xitlali Mares Palacios "/>
    <n v="23"/>
    <m/>
    <s v="Violeta Sosa Zamora, candidata a Magistrada de Circuito del Poder Judicial de la Federación de competencia Mixta en el Estado de Hidalgo"/>
    <n v="0"/>
    <n v="1"/>
    <n v="0"/>
    <n v="0"/>
    <m/>
    <m/>
    <m/>
    <m/>
    <s v="Candidatas a Magistradas de Circuito del Poder Judicial de la Federación de competencia Mixta en el Estado de Hidalgo: Erika Acuña Reyes, Nell Y Lilian Ferro Ortiz Y Claudia Verónica Martínez y quienes resulten responsables  "/>
    <n v="0"/>
    <n v="1"/>
    <n v="0"/>
    <n v="1"/>
    <m/>
    <m/>
    <m/>
    <m/>
    <n v="1"/>
    <m/>
    <m/>
    <m/>
    <m/>
    <m/>
    <m/>
    <m/>
    <m/>
    <s v="Con fecha 20 de mayo de 2025, se publicó una nota informativa en la que se señala que funcionarios vinculados al equipo político de Morena en el estado de Hidalgo habrían filtrado información relativa al proceso de designación de cargos en el Poder Judicial de la Federación. En dicha publicación se advierte que algunas candidatas y candidatos para ocupar los cargos de Ministros, Jueces y Magistrados estarían recibiendo un trato preferencial mediante la distribución de “acordeones” —documentos o guías— con la intención de influir en el voto ciudadano a favor de perfiles afines al grupo político en el poder estatal. Específicamente, se menciona que en el caso de las Magistraturas de Circuito, se estaría promoviendo a determinadas candidatas, entre ellas la C. Erika Acuña Reyes (posición 01 en la boleta rosa), la C. Nelly Lilian Ferro Ortiz (posición 04 en la misma boleta) y la C. Claudia Verónica Martínez Baca (posición 07), conforme a lo indicado en la leyenda textual de la nota: “En los casos de Magistrados y Magistradas de Circuito, impulsan a las mujeres que ocupan las posiciones 01, 04 y 07”."/>
    <x v="10"/>
    <s v="No "/>
    <s v="."/>
    <s v="No "/>
    <m/>
    <n v="0"/>
    <m/>
    <m/>
    <m/>
    <m/>
    <m/>
    <m/>
    <m/>
    <m/>
    <m/>
    <m/>
    <m/>
    <m/>
    <m/>
    <m/>
    <m/>
    <m/>
    <m/>
    <m/>
    <m/>
    <m/>
    <n v="-45806"/>
    <m/>
    <m/>
    <m/>
    <m/>
    <m/>
    <m/>
    <m/>
    <m/>
  </r>
  <r>
    <d v="2025-06-21T00:00:00"/>
    <m/>
    <n v="192"/>
    <s v="29 de mayo de 2025"/>
    <d v="2025-05-29T00:00:00"/>
    <n v="0"/>
    <n v="0"/>
    <n v="0"/>
    <n v="1"/>
    <n v="1"/>
    <n v="1"/>
    <s v="PES"/>
    <s v="Principal "/>
    <s v="."/>
    <s v="PEF "/>
    <m/>
    <n v="11627"/>
    <s v="UT/SCG/PE/PEF/FHF/JL/MICH/178/2025"/>
    <x v="2"/>
    <s v="PES "/>
    <s v="Leonardo Ramírez Mejia "/>
    <n v="23"/>
    <m/>
    <s v="Francisco Herrera Franco, mexicano, mayor de edad en mi carácter de candidato a juez de distrito en materia penal en el Estado de Michoacán."/>
    <n v="0"/>
    <n v="1"/>
    <n v="0"/>
    <n v="0"/>
    <m/>
    <m/>
    <m/>
    <m/>
    <s v="Miguel Angel Henriquez Rodríguez y Roberto Díaz Sucio y quienes resulten responsables "/>
    <n v="0"/>
    <n v="1"/>
    <n v="0"/>
    <n v="1"/>
    <m/>
    <m/>
    <m/>
    <m/>
    <m/>
    <m/>
    <m/>
    <m/>
    <m/>
    <n v="1"/>
    <m/>
    <m/>
    <m/>
    <s v="El día sábado 24 de mayo de 2025, aproximadamente a las 13:00 horas, mientras la parte promovente realizaba un recorrido en la calle Chiapas de la colonia Ramón Farías, en la ciudad de Uruapan, fue abordado en la vía pública por un joven, lo saludó y le preguntó si ya sabía por quién votar para juez de distrito en materia penal. Al manifestarle que aún no había revisado los perfiles de los candidatos, el joven extrajo de una mochila una boleta amarilla —idéntica a la que se exhibe en el portal del INE, en el apartado “Conóceles”— y se la entregó, solicitándole su nombre y algunos datos de su credencial para votar. Al requerirle una explicación sobre el motivo de dicha solicitud, el joven indicó que era para acreditar que estaba cumpliendo con la entrega de boletas que le habían sido asignadas como parte de su brigada, ya que varios de sus compañeros habían concluido su labor y deseaban reportar su trabajo y retirarse a comer._x000a__x000a_Conforme a lo observado, se evidencia una actuación concertada entre dos candidatos, quienes, de manera coordinada, han desplegado recursos con el propósito de obstaculizar la participación del promovente. Esta conducta, además de contravenir la prohibición expresa de establecer alianzas o asociaciones entre candidatos —lo cual vulnera el principio de legalidad que rige los procesos electorales—, se agrava por el uso indebido de recursos para la distribución de boletas con sus nombres. Asimismo, se constató que la persona encargada de repartir dichas boletas lo hacía a cambio de una retribución o beneficio, lo que podría configurar una práctica contraria a la equidad y transparencia del proceso electoral."/>
    <x v="10"/>
    <s v="No "/>
    <s v="."/>
    <s v="Si "/>
    <m/>
    <n v="1"/>
    <s v="Pendiente"/>
    <m/>
    <m/>
    <m/>
    <m/>
    <m/>
    <m/>
    <m/>
    <m/>
    <m/>
    <m/>
    <m/>
    <m/>
    <m/>
    <m/>
    <m/>
    <m/>
    <m/>
    <m/>
    <m/>
    <n v="-45806"/>
    <m/>
    <m/>
    <m/>
    <m/>
    <m/>
    <m/>
    <m/>
    <m/>
  </r>
  <r>
    <d v="2025-06-21T00:00:00"/>
    <m/>
    <n v="193"/>
    <s v="29 de mayo de 2025"/>
    <d v="2025-05-29T00:00:00"/>
    <n v="0"/>
    <n v="0"/>
    <n v="0"/>
    <n v="1"/>
    <n v="1"/>
    <n v="1"/>
    <s v="PES"/>
    <s v="Principal "/>
    <s v="."/>
    <s v="PEF "/>
    <m/>
    <n v="11628"/>
    <s v="UT/SCG/PE/PEF/MCA/CG/179/2025"/>
    <x v="2"/>
    <s v="PES "/>
    <s v="Martha Patricia Ramírez Plata"/>
    <n v="23"/>
    <m/>
    <s v="Mario di Constanzo Armenta y Rubén Iqnacio Moreira Valdez"/>
    <n v="0"/>
    <n v="1"/>
    <n v="0"/>
    <n v="0"/>
    <m/>
    <m/>
    <m/>
    <m/>
    <s v="Partido Político Movimiento de Regeneración Nacional (MORENA) y su Consejo Nacional_x000a_Ariadna Montiel, secretaría del Bienestar_x000a_Candidatas y candidatos participantes en la elección judicial y quienes resulten responsables "/>
    <n v="1"/>
    <n v="0"/>
    <n v="1"/>
    <n v="1"/>
    <m/>
    <m/>
    <m/>
    <m/>
    <m/>
    <m/>
    <m/>
    <m/>
    <m/>
    <m/>
    <n v="1"/>
    <m/>
    <m/>
    <s v="El pasado martes 27 de mayo de 2025, el ciudadano Mario di Constanzo recibió en su domicilio, ubicado en Colorado número 52, colonia Nápoles, en la alcaldía Benito Juárez de la Ciudad de México, un documento en forma de acordeón con instrucciones explícitas sobre cómo y por quién votar en la elección judicial programada para el 1 de junio del mismo año. Dicho material fue entregado a todos los residentes del edificio y su distribución quedó registrada en grabaciones de cámaras de videovigilancia instaladas tanto en la vía pública como dentro del inmueble. Aunque este tipo de documentos podría considerarse propaganda electoral, la legislación vigente establece que únicamente los propios candidatos están facultados para su difusión, quedando expresamente prohibida su distribución por parte de partidos políticos, servidores públicos o cualquier tercero no autorizado."/>
    <x v="10"/>
    <s v="No "/>
    <s v="."/>
    <s v="No "/>
    <m/>
    <n v="0"/>
    <m/>
    <m/>
    <m/>
    <m/>
    <m/>
    <m/>
    <m/>
    <m/>
    <m/>
    <m/>
    <m/>
    <m/>
    <m/>
    <m/>
    <m/>
    <m/>
    <m/>
    <m/>
    <m/>
    <m/>
    <n v="-45806"/>
    <m/>
    <m/>
    <m/>
    <m/>
    <m/>
    <m/>
    <m/>
    <m/>
  </r>
  <r>
    <d v="2025-06-21T00:00:00"/>
    <m/>
    <n v="194"/>
    <s v="29 de mayo de 2025"/>
    <d v="2025-05-29T00:00:00"/>
    <n v="0"/>
    <n v="0"/>
    <n v="0"/>
    <n v="1"/>
    <n v="1"/>
    <n v="1"/>
    <s v="PES"/>
    <s v="Principal "/>
    <s v="."/>
    <s v="PEF "/>
    <m/>
    <n v="11629"/>
    <s v="UT/SCG/PE/PEF/MRSV/CG/180/2025"/>
    <x v="2"/>
    <s v="PES "/>
    <s v="Martha Patricia Ramírez Plata"/>
    <n v="23"/>
    <m/>
    <s v="Candidatos: Mario Rafael Sulvaran Viñas, Marco Antonio Morales Hernández y Oskar Edwin Hernández Olin"/>
    <n v="0"/>
    <n v="1"/>
    <n v="0"/>
    <n v="0"/>
    <m/>
    <m/>
    <m/>
    <m/>
    <s v="Candidatos: Francisco García Aja, Gregorio Benítez Ferrusquia, Arturo César Morales Ramírez o Sánchez Sánchez Jesús Omar, Juan Pablo Vásquez Calvo, y Omar Clemente Delgado García, así como quienes resulten responsables."/>
    <n v="0"/>
    <n v="1"/>
    <n v="0"/>
    <n v="1"/>
    <m/>
    <m/>
    <m/>
    <m/>
    <m/>
    <m/>
    <m/>
    <m/>
    <n v="1"/>
    <m/>
    <m/>
    <m/>
    <m/>
    <s v="El 21 de mayo comenzaron a circular en redes sociales y en grupos de mensajería denuncias relativas a la distribución de un documento tipo “acordeón”, el cual, además de incluir imágenes diseñadas y utilizadas por el Instituto Nacional Electoral (INE), contenía un listado de candidatas y candidatos a los distintos cargos sujetos a elección judicial, acompañado de mensajes que inducen al voto por dichas personas. Según las denuncias, la entrega de este material se realiza mediante personas que se presentan como servidoras públicas, identificándose como “trabajadoras del INE” o de “Participación Ciudadana”, quienes abordan a la ciudadanía de manera directa, ya sea tocando puertas en domicilios particulares o en espacios públicos. Estas prácticas han sido documentadas por medio de capturas de pantalla, videos y diversas publicaciones en plataformas digitales."/>
    <x v="10"/>
    <s v="No "/>
    <s v="."/>
    <s v="No "/>
    <m/>
    <n v="0"/>
    <m/>
    <m/>
    <m/>
    <m/>
    <m/>
    <m/>
    <m/>
    <m/>
    <m/>
    <m/>
    <m/>
    <m/>
    <m/>
    <m/>
    <m/>
    <m/>
    <m/>
    <m/>
    <m/>
    <m/>
    <n v="-45806"/>
    <m/>
    <m/>
    <m/>
    <m/>
    <m/>
    <m/>
    <m/>
    <m/>
  </r>
  <r>
    <d v="2025-06-21T00:00:00"/>
    <m/>
    <n v="195"/>
    <s v="29 de mayo de 2025"/>
    <d v="2025-05-29T00:00:00"/>
    <n v="0"/>
    <n v="0"/>
    <n v="0"/>
    <n v="1"/>
    <n v="1"/>
    <n v="1"/>
    <s v="PES"/>
    <s v="Principal "/>
    <s v="."/>
    <s v="PEF "/>
    <m/>
    <n v="11636"/>
    <s v="UT/SCG/PE/PEF/MRR/CG/181/2025"/>
    <x v="0"/>
    <s v="PES "/>
    <s v=" Jhonathan René Durand Salas"/>
    <n v="23"/>
    <m/>
    <s v="Martín Ramírez Ramírez"/>
    <n v="0"/>
    <n v="1"/>
    <n v="0"/>
    <n v="0"/>
    <m/>
    <m/>
    <m/>
    <m/>
    <s v="Lenia Batres Guadarrama, candidata a Ministra de la Suprema Corte de Justicia de la Nación"/>
    <n v="0"/>
    <n v="1"/>
    <n v="0"/>
    <n v="0"/>
    <n v="1"/>
    <m/>
    <m/>
    <m/>
    <m/>
    <m/>
    <m/>
    <m/>
    <m/>
    <m/>
    <m/>
    <m/>
    <m/>
    <s v="El día 28 de mayo de 2025 se llevó a cabo un evento identificado como &quot;Cierre de campaña&quot;, ampliamente difundido en la red social X (anteriormente Twitter) a través de la cuenta oficial de la candidata Lenia Batres. La publicación correspondiente incluyó una imagen con elementos inequívocamente proselitistas, en la que se aprecia de forma clara la fecha, hora y lugar del evento, así como la leyenda “03 La Ministra del Pueblo. ¡Cierre de campaña!”, lo cual constituye una convocatoria directa al acto. Esta misma imagen y mensaje fueron replicados mediante una transmisión en vivo en la cuenta oficial de Facebook de la candidata, reforzando así el carácter propagandístico del evento. "/>
    <x v="7"/>
    <s v="No "/>
    <s v="."/>
    <s v="Si "/>
    <m/>
    <n v="1"/>
    <s v="UTCE"/>
    <s v="Desechada"/>
    <m/>
    <m/>
    <m/>
    <m/>
    <m/>
    <m/>
    <m/>
    <m/>
    <m/>
    <m/>
    <m/>
    <m/>
    <m/>
    <m/>
    <m/>
    <m/>
    <s v="Si "/>
    <d v="2025-06-17T00:00:00"/>
    <n v="19"/>
    <m/>
    <m/>
    <m/>
    <m/>
    <m/>
    <m/>
    <m/>
    <m/>
  </r>
  <r>
    <d v="2025-06-21T00:00:00"/>
    <m/>
    <n v="196"/>
    <s v="29 de mayo de 2025"/>
    <d v="2025-05-29T00:00:00"/>
    <n v="0"/>
    <n v="0"/>
    <n v="0"/>
    <n v="1"/>
    <n v="1"/>
    <n v="1"/>
    <s v="PES"/>
    <s v="Principal "/>
    <s v="."/>
    <s v="PEF "/>
    <m/>
    <n v="11637"/>
    <s v="UT/SCG/PE/PEF/CG/182/2025"/>
    <x v="2"/>
    <s v="PES "/>
    <s v="Antonio Cruz Serrano"/>
    <n v="23"/>
    <m/>
    <s v="Autoridad Electoral- Unidad Técnica de lo Contencioso Electoral de la Secretaria Ejecutiva del Instituto Nacional Electoral- Inicio de procedimiento de manera oficiosa."/>
    <n v="0"/>
    <n v="0"/>
    <n v="0"/>
    <n v="1"/>
    <m/>
    <m/>
    <m/>
    <m/>
    <s v="Quienes resulten responsables"/>
    <n v="0"/>
    <n v="0"/>
    <n v="0"/>
    <n v="1"/>
    <m/>
    <m/>
    <m/>
    <m/>
    <m/>
    <m/>
    <m/>
    <m/>
    <m/>
    <m/>
    <m/>
    <m/>
    <n v="1"/>
    <s v="Contenido de la plataforma/sitio web denominado: https://justiciaylibertadmx.org/ que podrían constituir coacción al voto de manera electrónica."/>
    <x v="10"/>
    <s v="No "/>
    <s v="."/>
    <s v="Si "/>
    <m/>
    <n v="1"/>
    <s v="ACQyD"/>
    <m/>
    <s v="ACQyD-INE-49/2025"/>
    <s v="PRIMERO. Es procedente la adopción de medidas cautelares, respecto a los hechos materia de pronunciamiento, en los términos y por las razones establecidas en el Considerando CUARTO de la presente Resolución._x000a__x000a_SEGUNDO. En términos de lo expuesto en el presente Acuerdo, se ordena:_x000a__x000a_A los sujetos de derecho responsables, administradores o titulares de la página https://justiciaylibertadmx.org/,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_x000a__x000a_Con independencia a lo anterior, se instruye a la UTCE para que a través del portal de internet de empresa que administre el dominio denunciado se haga el reporte de una página con contenido violatorio de las normas electorales."/>
    <s v="Procedente "/>
    <m/>
    <d v="2025-05-30T00:00:00"/>
    <s v="21 SEU"/>
    <s v="https://repositoriodocumental.ine.mx/xmlui/handle/123456789/183458"/>
    <m/>
    <m/>
    <m/>
    <m/>
    <m/>
    <m/>
    <m/>
    <m/>
    <m/>
    <m/>
    <m/>
    <n v="-45806"/>
    <m/>
    <m/>
    <m/>
    <m/>
    <m/>
    <m/>
    <m/>
    <m/>
  </r>
  <r>
    <d v="2025-06-21T00:00:00"/>
    <m/>
    <n v="197"/>
    <s v="29 de mayo de 2025"/>
    <d v="2025-05-30T00:00:00"/>
    <n v="0"/>
    <n v="0"/>
    <n v="0"/>
    <n v="1"/>
    <n v="1"/>
    <n v="1"/>
    <s v="PES"/>
    <s v="Principal "/>
    <s v="."/>
    <s v="PEF "/>
    <m/>
    <n v="11639"/>
    <s v="UT/SCG/PE/PEF/MRPN/CG/183/2025"/>
    <x v="2"/>
    <s v="PES "/>
    <s v="Arturo García Mota "/>
    <n v="22"/>
    <m/>
    <s v="María del Rosario Padilla Núñez"/>
    <n v="0"/>
    <n v="1"/>
    <n v="0"/>
    <n v="0"/>
    <m/>
    <m/>
    <m/>
    <m/>
    <s v="Eduardo Santillán Pérez, candidato a Ministro de la Suprema Corte de Justicia de la Nación, Dante Daniel Santillán Pérez, Coordinador de Fomento Cooperativo de la Alcaldía Alvaro Obregón y/o quien resulte responsable,"/>
    <n v="0"/>
    <n v="1"/>
    <n v="0"/>
    <n v="1"/>
    <n v="1"/>
    <m/>
    <m/>
    <m/>
    <m/>
    <m/>
    <m/>
    <m/>
    <m/>
    <m/>
    <m/>
    <m/>
    <m/>
    <s v="En fecha 31 de marzo de 2025, el servidor público Dante Daniel Santillán Pérez, en su carácter de Coordinador de Fomento Cooperativo de la Alcaldía Álvaro Obregón, difundió en su perfil de la red social “X” una encuesta realizada por el usuario “@VotantesMx” y atribuida a Polls.mx, relativa a la elección de ministros de la Suprema Corte de Justicia de la Nación, la cual no cumplía con los requisitos establecidos en la LGIPE, el Reglamento de Elecciones y los Lineamientos emitidos por el INE, al no haberse acreditado el informe sobre los recursos aplicados, el estudio metodológico ni la identificación del patrocinador, incurriendo con ello en la infracción prevista en el artículo 449, numeral 1, incisos d), e) y g) de la LGIPE, al difundir propaganda indebida en redes sociales en beneficio del candidato Eduardo Santillán Pérez, contraviniendo el principio de imparcialidad previsto en el artículo 134 constitucional y afectando la equidad en la contienda electoral."/>
    <x v="2"/>
    <s v="No "/>
    <s v="."/>
    <s v="No "/>
    <m/>
    <n v="0"/>
    <m/>
    <m/>
    <m/>
    <m/>
    <m/>
    <m/>
    <m/>
    <m/>
    <m/>
    <m/>
    <m/>
    <m/>
    <m/>
    <m/>
    <m/>
    <m/>
    <m/>
    <m/>
    <m/>
    <m/>
    <n v="-45807"/>
    <m/>
    <m/>
    <m/>
    <m/>
    <m/>
    <m/>
    <m/>
    <m/>
  </r>
  <r>
    <d v="2025-06-21T00:00:00"/>
    <m/>
    <n v="198"/>
    <s v="29 de mayo de 2025"/>
    <d v="2025-05-30T00:00:00"/>
    <n v="0"/>
    <n v="0"/>
    <n v="0"/>
    <n v="1"/>
    <n v="1"/>
    <n v="1"/>
    <s v="PES"/>
    <s v="Principal "/>
    <s v="."/>
    <s v="PEF "/>
    <m/>
    <n v="11640"/>
    <s v="UT/SCG/PE/PEF/MRPN/CG/184/2025"/>
    <x v="2"/>
    <s v="PES "/>
    <s v="Mario Garzón Juárez"/>
    <n v="22"/>
    <m/>
    <s v="María del Rosario Padilla Núñez"/>
    <n v="0"/>
    <n v="1"/>
    <n v="0"/>
    <n v="0"/>
    <m/>
    <m/>
    <m/>
    <m/>
    <s v="Diversos servidores públicos de la Ciudad de México, partido MORENA, Lenia Batres Guadarrama, Yasmin Esquivel Mossa, Sara Irene Herrerias Guerra, Loreta Ortiz Ahlf Y Maria Estela Rios Gonzalez, Hugo Aguilar Ortiz, Irving Espinosa Betanzo, Giovanni Azael Figueroa Mejia, Aristides Rodrigo Guerrero Garcia y quienes resulten responsables. "/>
    <n v="0"/>
    <n v="1"/>
    <n v="0"/>
    <n v="1"/>
    <n v="1"/>
    <m/>
    <m/>
    <m/>
    <m/>
    <m/>
    <m/>
    <m/>
    <m/>
    <m/>
    <m/>
    <m/>
    <m/>
    <s v="En diversas zonas de la Ciudad de México y del interior de la República, se ha documentado la distribución de volantes impresos —por parte de servidores públicos, militantes y simpatizantes del partido político MORENA— que contienen instrucciones de votación orientadas a posicionar de manera indebida a determinados candidatos, tales como Lenia Batres Guadarrama, Yasmín Esquivel Mossa, Sara Irene Herrerías Guerra, Loreta Ortiz Ahlf, María Estela Ríos González, Hugo Aguilar Ortiz, Irving Espinosa Betanzo, Giovanni Azael Figueroa Mejía y Arístides Rodrigo Guerrero García, en perjuicio y desventaja del resto de los aspirantes; dicha conducta, corroborada por notas y videos, implica una intervención directa del instituto político en cuestión, lo cual contraviene los principios de imparcialidad, equidad y neutralidad electoral, prohibidos para los partidos políticos conforme a la normatividad vigente, al poner en riesgo la legalidad e independencia del proceso de renovación del Poder Judicial, especialmente al haberse distribuido tales materiales en espacios públicos, cercanías de módulos de votación judicial y redes sociales, bajo el mensaje de que apoyar a los referidos candidatos"/>
    <x v="10"/>
    <s v="No "/>
    <s v="."/>
    <s v="Si "/>
    <m/>
    <n v="1"/>
    <s v="UTCE"/>
    <s v="Improcedencia"/>
    <m/>
    <m/>
    <m/>
    <m/>
    <m/>
    <m/>
    <m/>
    <m/>
    <m/>
    <m/>
    <m/>
    <m/>
    <m/>
    <m/>
    <m/>
    <m/>
    <m/>
    <m/>
    <n v="-45807"/>
    <m/>
    <m/>
    <m/>
    <m/>
    <m/>
    <m/>
    <m/>
    <m/>
  </r>
  <r>
    <d v="2025-06-21T00:00:00"/>
    <m/>
    <n v="199"/>
    <s v="30 de mayo de 2025"/>
    <d v="2025-05-30T00:00:00"/>
    <n v="0"/>
    <n v="0"/>
    <n v="0"/>
    <n v="1"/>
    <n v="1"/>
    <n v="1"/>
    <s v="PES"/>
    <s v="Principal "/>
    <s v="."/>
    <s v="PEF "/>
    <m/>
    <n v="11641"/>
    <s v="UT/SCG/PE/PEF/CG/185/2025_x000a_"/>
    <x v="2"/>
    <s v="PES "/>
    <s v="Carol Anne Valdez Jaimes"/>
    <n v="22"/>
    <m/>
    <s v="Autoridad Electoral- Unidad Técnica de lo Contencioso Electoral de la Secretaria Ejecutiva del Instituto Nacional Electoral- Inicio de procedimiento de manera oficiosa."/>
    <n v="0"/>
    <n v="0"/>
    <n v="0"/>
    <n v="1"/>
    <m/>
    <m/>
    <m/>
    <m/>
    <s v="MORENA _x000a_Quienes resulten responsables"/>
    <n v="1"/>
    <n v="0"/>
    <n v="0"/>
    <n v="1"/>
    <m/>
    <m/>
    <m/>
    <m/>
    <m/>
    <m/>
    <m/>
    <m/>
    <m/>
    <m/>
    <n v="1"/>
    <m/>
    <m/>
    <s v="Contenido de la plataforma/sitio web denominado: https://poderj4t.org/index.html que podrían constituir coacción al voto de manera electrónica:"/>
    <x v="10"/>
    <s v="No "/>
    <s v="."/>
    <s v="Si "/>
    <m/>
    <n v="1"/>
    <s v="ACQyD"/>
    <m/>
    <s v="ACQyD-INE-51/2025"/>
    <s v="PRIMERO. Es procedente la adopción de medidas cautelares, respecto a los hechos materia de pronunciamiento, en los términos y por las razones establecidas en el Considerando CUARTO de la presente Resolución._x000a__x000a_SEGUNDO. En términos de lo expuesto en el presente Acuerdo, se ordena:_x000a__x000a_A los sujetos de derecho responsables, administradores o titulares de la página https://poderj4t.org/index.html,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_x000a__x000a_Con independencia a lo anterior, se instruye a la UTCE para que a través del portal de internet de empresa que administre el dominio denunciado se haga el reporte de una página con contenido violatorio de las normas electorales."/>
    <s v="Procedente "/>
    <m/>
    <d v="2025-05-30T00:00:00"/>
    <s v="21 SEU"/>
    <s v="https://repositoriodocumental.ine.mx/xmlui/handle/123456789/183460"/>
    <m/>
    <m/>
    <m/>
    <m/>
    <m/>
    <m/>
    <m/>
    <m/>
    <m/>
    <m/>
    <m/>
    <n v="-45807"/>
    <m/>
    <m/>
    <m/>
    <m/>
    <m/>
    <m/>
    <m/>
    <m/>
  </r>
  <r>
    <d v="2025-06-21T00:00:00"/>
    <m/>
    <n v="200"/>
    <s v="30 de mayo de 2025"/>
    <d v="2025-05-30T00:00:00"/>
    <n v="0"/>
    <n v="0"/>
    <n v="0"/>
    <n v="1"/>
    <n v="1"/>
    <n v="1"/>
    <s v="PES"/>
    <s v="Principal "/>
    <s v="UT/SCG/PE/PEF/AMBG/CG/187/2025"/>
    <s v="PEF "/>
    <m/>
    <n v="11643"/>
    <s v="UT/SCG/PE/PEF/JGUL/CG/186/2025"/>
    <x v="2"/>
    <s v="PES "/>
    <s v="Martha Patricia Ramírez Plata"/>
    <n v="22"/>
    <m/>
    <s v="Jhonatan Guadalupe Uc Leon"/>
    <n v="0"/>
    <n v="1"/>
    <n v="0"/>
    <n v="0"/>
    <m/>
    <m/>
    <m/>
    <m/>
    <s v="Ariadna Montiel Reyes_x000a_Bernardo Bátiz Vázquez_x000a_Ángel Mario García Guerra_x000a_Jesús Ángel Nava Rivera_x000a_Roberto Carlos Farías García_x000a_José Javier Martínez Rodríguez_x000a_Juan Francisco Palacios Barrera_x000a_Iván Nazareth Medrano Téllez_x000a_Max Espinoza_x000a_Waldo Fernández González_x000a_Blanca Judith Díaz Delgado_x000a_Andrés Concepción Mijes Llovera_x000a_Clara Luz Flores Carrales_x000a_Tatiana Clouthier Carrillo_x000a_Daniel Gonzales Monsiváis_x000a_María Guadalupe Rodríguez Martínez_x000a_Mario Alejandro Soto Esquer_x000a_Tomás Roberto Montoya Díaz_x000a_Grecia Benavides Flores_x000a_Reyna Reyes Molina_x000a_Esther Berenice Martínez Díaz_x000a_Brenda Velázquez Valdez_x000a_Greta Pamela Barra Hernández_x000a_Anylú Bendición Hernández Sepúlveda_x000a_Jesús Alberto Elizondo Salazar_x000a_Claudia Mayela Chapa Marmolejo_x000a_Olga Leticia Chávez Rojas_x000a_Napoleón Gómez Urrutia_x000a_José Narro Céspedes_x000a_Sandra Patricia Palacios Medina_x000a_Adriana Belinda Quiroz Gallegos_x000a_Petra Romero Gómez_x000a_Carlos Alberto Guevara Garza_x000a_Luis Orlando Quiroga Treviño_x000a_José Adalberto Vega Regalado_x000a_Partido Político Movimiento de Regeneración Nacional_x000a_Y quien resulte responsable"/>
    <n v="0"/>
    <n v="1"/>
    <n v="0"/>
    <n v="1"/>
    <m/>
    <m/>
    <m/>
    <m/>
    <m/>
    <m/>
    <m/>
    <m/>
    <m/>
    <m/>
    <n v="1"/>
    <m/>
    <m/>
    <s v="De acuerdo con diversas investigaciones periodísticas realizadas en distintos estados del país, se ha documentado la participación de servidores públicos y actores de la clase política en prácticas sistemáticas de coacción del voto de cara a las elecciones del 1 de junio del presente año. Entre dichas prácticas, se ha identificado la imposición de instructivos de voto conocidos como &quot;acordeones&quot;, los cuales contienen los perfiles específicos por los que se debe sufragar. Estos materiales han sido distribuidos de manera obligatoria entre empleados públicos y beneficiarios de programas sociales, bajo advertencias de posibles consecuencias laborales o personales en caso de incumplimiento. Asimismo, se ha solicitado a dichos beneficiarios y a trabajadores de administraciones gobernadas por el partido MORENA, que recluten a familiares y conocidos para que voten en el mismo sentido. Estas acciones se han llevado a cabo, en reiteradas ocasiones, dentro del horario laboral y mediante visitas domiciliarias realizadas por funcionarios vinculados a la llamada &quot;cuarta transformación&quot;, quienes además de realizar labores relacionadas con programas sociales, distribuyen los mencionados “acordeones”. Se señala que estas actividades fueron conocidas, autorizadas y coordinadas por la titular de la Secretaría de Bienestar, la ciudadana Ariadna Montiel Reyes, en colaboración directa con el partido político MORENA y candidatos afines, quienes también han contribuido a la promoción y difusión de dicho material a través de distintos canales, incluyendo plataformas digitales."/>
    <x v="10"/>
    <s v="No "/>
    <s v="."/>
    <s v="Si "/>
    <m/>
    <n v="1"/>
    <s v="UTCE"/>
    <s v="Improcedencia"/>
    <m/>
    <m/>
    <m/>
    <m/>
    <m/>
    <m/>
    <m/>
    <m/>
    <m/>
    <m/>
    <m/>
    <m/>
    <m/>
    <m/>
    <m/>
    <m/>
    <m/>
    <m/>
    <n v="-45807"/>
    <m/>
    <m/>
    <m/>
    <m/>
    <m/>
    <m/>
    <m/>
    <m/>
  </r>
  <r>
    <d v="2025-06-21T00:00:00"/>
    <m/>
    <n v="201"/>
    <s v="30 de mayo de 2025"/>
    <d v="2025-05-30T00:00:00"/>
    <n v="0"/>
    <n v="0"/>
    <n v="0"/>
    <n v="1"/>
    <n v="1"/>
    <n v="0"/>
    <s v="PES"/>
    <s v="Acumulado "/>
    <s v="."/>
    <s v="PEF "/>
    <m/>
    <n v="11644"/>
    <s v="UT/SCG/PE/PEF/AMBG/CG/187/2025"/>
    <x v="2"/>
    <s v="PES "/>
    <s v="Martha Patricia Ramírez Plata"/>
    <n v="22"/>
    <m/>
    <s v="_x0009__x000a_Alan Manuel Benítez García"/>
    <n v="0"/>
    <n v="1"/>
    <n v="0"/>
    <n v="0"/>
    <m/>
    <m/>
    <m/>
    <m/>
    <s v="Ariadna Montiel Reyes_x000a_Bernardo Bátiz Vázquez_x000a_Ángel Mario García Guerra_x000a_Jesús Ángel Nava Rivera_x000a_Roberto Carlos Farías García_x000a_José Javier Martínez Rodríguez_x000a_Juan Francisco Palacios Barrera_x000a_Iván Nazareth Medrano Téllez_x000a_Max Espinoza_x000a_Waldo Fernández González_x000a_Blanca Judith Díaz Delgado_x000a_Andrés Concepción Mijes Llovera_x000a_Clara Luz Flores Carrales_x000a_Tatiana Clouthier Carrillo_x000a_Daniel Gonzales Monsiváis_x000a_María Guadalupe Rodríguez Martínez_x000a_Mario Alejandro Soto Esquer_x000a_Tomás Roberto Montoya Díaz_x000a_Grecia Benavides Flores_x000a_Reyna Reyes Molina_x000a_Esther Berenice Martínez Díaz_x000a_Brenda Velázquez Valdez_x000a_Greta Pamela Barra Hernández_x000a_Anylú Bendición Hernández Sepúlveda_x000a_Jesús Alberto Elizondo Salazar_x000a_Claudia Mayela Chapa Marmolejo_x000a_Olga Leticia Chávez Rojas_x000a_Napoleón Gómez Urrutia_x000a_José Narro Céspedez_x000a_Sandra Patricia Palacios Medina_x000a_Adriana Belinda Quiroz Gallegos_x000a_Petra Romero Gómez_x000a_Carlos Alberto Guevara Garza_x000a_Luis Orlando Quiroga Treviño_x000a_José Adalberto Vega Regalado_x000a_Partido Político Movimiento de Regeneración Nacional_x000a_Quien resulte responsable_x000a_"/>
    <n v="0"/>
    <n v="1"/>
    <n v="0"/>
    <n v="1"/>
    <m/>
    <m/>
    <m/>
    <m/>
    <m/>
    <m/>
    <m/>
    <m/>
    <m/>
    <m/>
    <n v="1"/>
    <m/>
    <m/>
    <s v="De conformidad con diversas investigaciones periodísticas realizadas en distintos estados de la República, se ha documentado la participación de servidores públicos y actores políticos, presuntamente vinculados al partido político MORENA, en acciones que podrían constituir coacción del voto con miras a las elecciones del próximo 1 de junio. Entre las prácticas señaladas se encuentra la distribución obligatoria de “acordeones” con los perfiles por los que supuestamente se debe votar, entregados bajo presión, particularmente a beneficiarios de programas sociales y empleados de administraciones gobernadas por dicho partido. Asimismo, se ha reportado que, durante horarios laborales, funcionarios asociados con la llamada “cuarta transformación” han realizado visitas domiciliarias bajo el pretexto de supervisar programas sociales, ocasión en la que también se hace entrega del referido material electoral. Estas actividades, presuntamente realizadas de forma sistemática y con conocimiento de la Secretaría de Bienestar, encabezada por la C. Ariadna Montiel Reyes, habrían sido coordinadas conjuntamente con el partido MORENA y respaldadas por candidatos afines, quienes también habrían participado en la difusión y logística de los materiales mencionados a través de diversas plataformas digitales."/>
    <x v="10"/>
    <s v="No "/>
    <s v="."/>
    <s v="Si "/>
    <m/>
    <n v="1"/>
    <s v="UTCE"/>
    <s v="Improcedencia"/>
    <m/>
    <m/>
    <m/>
    <m/>
    <m/>
    <m/>
    <m/>
    <m/>
    <m/>
    <m/>
    <m/>
    <m/>
    <m/>
    <m/>
    <m/>
    <m/>
    <m/>
    <m/>
    <n v="-45807"/>
    <m/>
    <m/>
    <m/>
    <m/>
    <m/>
    <m/>
    <m/>
    <m/>
  </r>
  <r>
    <d v="2025-06-21T00:00:00"/>
    <m/>
    <n v="202"/>
    <s v="30 de mayo de 2025"/>
    <d v="2025-05-30T00:00:00"/>
    <n v="0"/>
    <n v="0"/>
    <n v="0"/>
    <n v="1"/>
    <n v="1"/>
    <n v="1"/>
    <s v="PES"/>
    <s v="Principal "/>
    <s v="UT/SCG/PE/PEF/OAC/CG/217/2025"/>
    <s v="PEF "/>
    <m/>
    <n v="11647"/>
    <s v="UT/SCG/PE/PEF/FJJJ/CG/188/2025"/>
    <x v="2"/>
    <s v="PES "/>
    <s v="Leonardo Ramírez Mejia "/>
    <n v="22"/>
    <m/>
    <s v="Francisco Javier Jiménez Jurado, candidato a magistrado electoral por la Quinta Circunscripción Electoral del Tribunal Electoral del Poder Judicial de la Federación, Sala Toluca"/>
    <n v="0"/>
    <n v="1"/>
    <n v="0"/>
    <n v="0"/>
    <m/>
    <m/>
    <m/>
    <m/>
    <s v="Quienes resulten responsables "/>
    <n v="0"/>
    <n v="0"/>
    <n v="0"/>
    <n v="1"/>
    <m/>
    <m/>
    <m/>
    <m/>
    <m/>
    <m/>
    <m/>
    <m/>
    <m/>
    <m/>
    <m/>
    <m/>
    <n v="1"/>
    <s v="Con fecha 29 de mayo del presente año, mientras la parte promovente transitaba en la calle una persona le entregó un documento impreso a color, de tamaño media carta, con la leyenda &quot;FEDERAL&quot;. Dicho documento exhibe los colores correspondientes a las boletas electorales que se utilizarán en la jornada del próximo 1 de junio de 2025 y contiene información que promueve de manera indebida el voto a favor de determinadas candidaturas, a través de la indicación expresa de los números que deben marcarse en las boletas. "/>
    <x v="10"/>
    <s v="No "/>
    <s v="."/>
    <s v="Si "/>
    <m/>
    <n v="1"/>
    <s v="UTCE"/>
    <s v="Improcedencia"/>
    <m/>
    <m/>
    <m/>
    <m/>
    <m/>
    <m/>
    <m/>
    <m/>
    <m/>
    <m/>
    <m/>
    <m/>
    <m/>
    <m/>
    <m/>
    <m/>
    <m/>
    <m/>
    <n v="-45807"/>
    <m/>
    <m/>
    <m/>
    <m/>
    <m/>
    <m/>
    <m/>
    <m/>
  </r>
  <r>
    <d v="2025-06-21T00:00:00"/>
    <m/>
    <n v="203"/>
    <d v="2025-05-30T00:00:00"/>
    <d v="2025-05-30T00:00:00"/>
    <n v="0"/>
    <n v="0"/>
    <n v="0"/>
    <n v="1"/>
    <n v="1"/>
    <n v="1"/>
    <s v="VPG "/>
    <s v="Principal "/>
    <s v="."/>
    <s v="PEF "/>
    <m/>
    <n v="11645"/>
    <s v="UT/SCG/PEVPG/PEF/DVRR/CG/28/2025"/>
    <x v="0"/>
    <s v="PRCE y VPG "/>
    <s v="Maribel Becerril Velázquez"/>
    <n v="22"/>
    <m/>
    <s v="Denisse Viridiana Ronero Ruleas, candidata a jueza de distrito en materia penal en el Distrito 24 del estado de Nayirit"/>
    <n v="0"/>
    <n v="1"/>
    <n v="0"/>
    <n v="0"/>
    <m/>
    <m/>
    <m/>
    <n v="1"/>
    <s v="Lenin Salvador Guardado Negrete"/>
    <n v="0"/>
    <n v="1"/>
    <n v="0"/>
    <n v="0"/>
    <m/>
    <m/>
    <m/>
    <m/>
    <m/>
    <m/>
    <m/>
    <m/>
    <m/>
    <n v="1"/>
    <m/>
    <m/>
    <m/>
    <s v="El denunciado llevó a cabo accones en su contra por el hecho de ser mujer, ya que realizó en su medio digital web y en sus páginas de la red social Facebook publicaciones que inetentan desacredutarla como candidata a jueza de distrito utilizando violencia politica en su contra."/>
    <x v="3"/>
    <s v="No "/>
    <s v="."/>
    <s v="Si "/>
    <m/>
    <n v="1"/>
    <s v="UTCE"/>
    <s v="Desechada"/>
    <m/>
    <m/>
    <m/>
    <m/>
    <m/>
    <m/>
    <m/>
    <m/>
    <m/>
    <m/>
    <m/>
    <m/>
    <m/>
    <m/>
    <m/>
    <m/>
    <s v="Si "/>
    <d v="2025-06-05T00:00:00"/>
    <n v="6"/>
    <m/>
    <m/>
    <m/>
    <m/>
    <m/>
    <m/>
    <m/>
    <m/>
  </r>
  <r>
    <d v="2025-06-21T00:00:00"/>
    <m/>
    <n v="204"/>
    <d v="2025-05-30T00:00:00"/>
    <d v="2025-05-30T00:00:00"/>
    <n v="0"/>
    <n v="0"/>
    <n v="0"/>
    <n v="1"/>
    <n v="1"/>
    <n v="1"/>
    <s v="VPG "/>
    <s v="Principal "/>
    <s v="."/>
    <s v="PEF "/>
    <m/>
    <n v="11650"/>
    <s v="UT/SCG/PEVPG/PEF/MJLG/JD12/CHIS/29/2025"/>
    <x v="0"/>
    <s v="PRCE y VPG "/>
    <s v="Mariana González Morales"/>
    <n v="22"/>
    <m/>
    <s v="María De Jesús López Guzmán"/>
    <n v="0"/>
    <n v="1"/>
    <n v="0"/>
    <n v="0"/>
    <m/>
    <n v="1"/>
    <m/>
    <m/>
    <s v="Quien resulte responsable"/>
    <n v="0"/>
    <n v="0"/>
    <n v="0"/>
    <n v="1"/>
    <m/>
    <m/>
    <m/>
    <m/>
    <m/>
    <m/>
    <m/>
    <m/>
    <m/>
    <m/>
    <m/>
    <m/>
    <n v="1"/>
    <s v="La denunciante, candidata a Jueza de Distrito del Poder Judicial de la Federación, presenta una queja por violencia política contra las mujeres en razón de género y calumnia, derivada de diversas publicaciones en medios de comunicación y redes sociales que, según afirma, difundieron información falsa señalando que su candidatura había sido cancelada y que tenía vínculos con la delincuencia organizada. Argumenta que dichas publicaciones afectan su honor, reputación y derechos político-electorales, generando confusión en el electorado, colocándola en desventaja frente a otros candidatos y vulnerando su integridad como mujer y defensora pública federal. Sostiene que estas acciones constituyen violencia simbólica, psicológica y digital, así como calumnia, y solicita que se analicen los hechos con perspectiva de género y se impongan las sanciones correspondientes."/>
    <x v="3"/>
    <s v="No "/>
    <s v="."/>
    <s v="Si "/>
    <m/>
    <n v="1"/>
    <s v="UTCE"/>
    <s v="Desechada"/>
    <m/>
    <m/>
    <m/>
    <m/>
    <m/>
    <m/>
    <m/>
    <m/>
    <m/>
    <m/>
    <m/>
    <m/>
    <m/>
    <m/>
    <m/>
    <m/>
    <s v="Si "/>
    <d v="2025-05-30T00:00:00"/>
    <n v="0"/>
    <s v="No "/>
    <m/>
    <m/>
    <m/>
    <m/>
    <m/>
    <m/>
    <m/>
  </r>
  <r>
    <d v="2025-06-21T00:00:00"/>
    <m/>
    <n v="205"/>
    <d v="2025-05-30T00:00:00"/>
    <d v="2025-05-30T00:00:00"/>
    <n v="0"/>
    <n v="0"/>
    <n v="0"/>
    <n v="1"/>
    <n v="1"/>
    <n v="1"/>
    <s v="VPG "/>
    <s v="Principal "/>
    <s v="."/>
    <s v="PEF "/>
    <m/>
    <n v="11653"/>
    <s v="UT/SCG/PEVPG/PEF/CMA/JD01/BC/30/2025"/>
    <x v="3"/>
    <s v="PRCE y VPG "/>
    <s v="Jose Oscar Guzman García "/>
    <n v="22"/>
    <m/>
    <s v="Cristina Martínez Aguilar, candidato a juez de distrito en materia Mixta del Poder Judicial de la Federación en el Estado de Baja California"/>
    <n v="0"/>
    <n v="1"/>
    <n v="0"/>
    <n v="0"/>
    <m/>
    <m/>
    <m/>
    <n v="1"/>
    <s v="Rocío Zamora Muñiz Y Otros "/>
    <n v="0"/>
    <n v="1"/>
    <n v="0"/>
    <n v="0"/>
    <m/>
    <m/>
    <m/>
    <m/>
    <m/>
    <m/>
    <m/>
    <m/>
    <m/>
    <n v="1"/>
    <m/>
    <m/>
    <m/>
    <s v="Por hechos probablemente constitutivos de violencia política en contra de la denunciante."/>
    <x v="3"/>
    <s v="No "/>
    <s v="."/>
    <s v="Si "/>
    <m/>
    <n v="1"/>
    <s v="UTCE"/>
    <s v="Desechada"/>
    <m/>
    <m/>
    <m/>
    <m/>
    <m/>
    <m/>
    <m/>
    <m/>
    <m/>
    <m/>
    <m/>
    <m/>
    <m/>
    <m/>
    <m/>
    <m/>
    <s v="Si "/>
    <d v="2025-06-10T00:00:00"/>
    <n v="11"/>
    <m/>
    <m/>
    <m/>
    <m/>
    <m/>
    <m/>
    <m/>
    <m/>
  </r>
  <r>
    <d v="2025-06-21T00:00:00"/>
    <m/>
    <n v="206"/>
    <s v="30 de mayo de 2025"/>
    <d v="2025-05-30T00:00:00"/>
    <n v="0"/>
    <n v="0"/>
    <n v="0"/>
    <n v="1"/>
    <n v="1"/>
    <n v="1"/>
    <s v="PES"/>
    <s v="Principal "/>
    <s v="."/>
    <s v="PEF "/>
    <m/>
    <n v="11649"/>
    <s v="UT/SCG/PE/PEF/PJC/CG/189/2025_x000a_"/>
    <x v="2"/>
    <s v="PES "/>
    <s v="Alberto Vergara Gómez"/>
    <n v="22"/>
    <m/>
    <s v="José Mario De La Garza Martins, represente legal de la asociación civil PROYECTO JUSTICIA COMÚN, A.C."/>
    <n v="0"/>
    <n v="1"/>
    <n v="0"/>
    <n v="0"/>
    <m/>
    <m/>
    <m/>
    <m/>
    <s v="Partido Político Morena (Movimiento Regeneración Nacional),_x000a_Comité Ejecutivo Estatal de Morena en la Ciudad de México_x000a_Clara Marina Brugada Molina, en su carácter de Jefa de Gobierno de la Ciudad de México,_x000a_Araceli Damián González, en su carácter de Secretaría de Bienestar e Igualdad Social de la Ciudad de México,_x000a_Norma Angélica Lucia Saldaña,_x000a_Alfonso Ramírez Cuéllar, en su calidad de diputado federal del Grupo Parlamentario de Morena en la Cámara de Diputados del Congreso de la Unión,_x000a_Luis Alberto Chávez García, en su calidad de diputado local del Grupo Parlamentario de Morena en el Congreso de la Ciudad de México,_x000a_Margarito Javier Rosas,"/>
    <n v="1"/>
    <n v="0"/>
    <n v="1"/>
    <n v="1"/>
    <m/>
    <m/>
    <m/>
    <m/>
    <m/>
    <m/>
    <m/>
    <m/>
    <m/>
    <m/>
    <n v="1"/>
    <m/>
    <m/>
    <s v="Entre febrero y mayo de 2026, se implementó en la Ciudad de México una operación político-electoral estructurada, mediante brigadas organizadas por distritos y secciones, conformadas por movilizadores reclutados y pagados por instrucciones de funcionarios públicos y actores vinculados al partido Morena. Estas brigadas promovieron candidaturas judiciales y realizaron actividades proselitistas financiadas con recursos públicos canalizados a través de la Secretaría de Bienestar e Igualdad Social. Los pagos se efectuaron mediante cheques de la Tesorería local y se encubrieron mediante “beneficiarios espejo”, con el fin de dificultar su rastreo. Esta intervención implicar el uso indebido de recursos públicos con fines partidistas."/>
    <x v="10"/>
    <s v="No "/>
    <s v="."/>
    <s v="Si "/>
    <m/>
    <n v="1"/>
    <s v="Pendiente"/>
    <m/>
    <m/>
    <m/>
    <m/>
    <m/>
    <m/>
    <m/>
    <m/>
    <m/>
    <m/>
    <m/>
    <m/>
    <m/>
    <m/>
    <m/>
    <m/>
    <m/>
    <m/>
    <m/>
    <n v="-45807"/>
    <m/>
    <m/>
    <m/>
    <m/>
    <m/>
    <m/>
    <m/>
    <m/>
  </r>
  <r>
    <d v="2025-06-21T00:00:00"/>
    <m/>
    <n v="207"/>
    <s v="30 de mayo de 2025"/>
    <d v="2025-05-30T00:00:00"/>
    <n v="0"/>
    <n v="0"/>
    <n v="0"/>
    <n v="1"/>
    <n v="1"/>
    <n v="1"/>
    <s v="PES"/>
    <s v="Principal "/>
    <s v="."/>
    <s v="PEF "/>
    <m/>
    <n v="11651"/>
    <s v="UT/SCG/PE/PEF/ICH/JD04/QRO/190/2025_x000a_"/>
    <x v="0"/>
    <s v="PES "/>
    <s v="Jaime Napoleón Báez García"/>
    <n v="22"/>
    <m/>
    <s v="Ismael Camacho Herrera, por derecho y como candidato al cargo de Magistrado de Circuito en materia civil y administrativa por el vigésimo segundo, circuito en Querétaro"/>
    <n v="0"/>
    <n v="1"/>
    <n v="0"/>
    <n v="0"/>
    <m/>
    <m/>
    <m/>
    <m/>
    <s v="Periodista Joaquín López Dóriga_x000a_Quienes resulten responsables. "/>
    <n v="0"/>
    <n v="1"/>
    <n v="0"/>
    <n v="1"/>
    <m/>
    <m/>
    <m/>
    <m/>
    <m/>
    <m/>
    <m/>
    <n v="1"/>
    <m/>
    <m/>
    <m/>
    <m/>
    <m/>
    <s v="La parte promovente candidato a Magistrado de Circuito en materia civil y administrativa por el Vigésimo Segundo Circuito, con sede en Querétaro, refiere que el día 29 de mayo del presente año, tuvo conocimiento de una publicación realizada por el periodista Joaquín López-Dóriga en su página de Facebook, en la que se exhiben imágenes a las que se refiere como “acordeones”, junto con un texto que sugiere la presunta distribución de material electoral en una asamblea extraordinaria llevada a cabo en un ejido de Tequisquiapan, Querétaro. Entre las imágenes se muestra una guía dividida en dos secciones de color —amarillo para “Juezas y Jueces de Distrito” y morado/rosa para “Magistradas y Magistrados de Circuito”— en la cual se distingue el número 12, correspondiente a su posición en la boleta, si bien no aparece mi nombre. Por lo anterior, y a fin de evitar cualquier interpretación errónea que pudiera asociarlo con conductas indebidas, me deslindo categóricamente de cualquier participación, conocimiento, planeación o difusión relacionada con dicho material."/>
    <x v="10"/>
    <s v="No "/>
    <s v="."/>
    <s v="Si "/>
    <m/>
    <n v="1"/>
    <s v="UTCE"/>
    <s v="Desechada"/>
    <m/>
    <m/>
    <m/>
    <m/>
    <m/>
    <m/>
    <m/>
    <m/>
    <m/>
    <m/>
    <m/>
    <m/>
    <m/>
    <m/>
    <m/>
    <m/>
    <s v="Si "/>
    <d v="2025-06-03T00:00:00"/>
    <n v="4"/>
    <m/>
    <m/>
    <m/>
    <m/>
    <m/>
    <m/>
    <m/>
    <m/>
  </r>
  <r>
    <d v="2025-06-21T00:00:00"/>
    <m/>
    <n v="208"/>
    <s v="30 de mayo de 2025"/>
    <d v="2025-05-30T00:00:00"/>
    <n v="0"/>
    <n v="0"/>
    <n v="0"/>
    <n v="1"/>
    <n v="1"/>
    <n v="1"/>
    <s v="PES"/>
    <s v="Principal "/>
    <s v="."/>
    <s v="PEF "/>
    <m/>
    <n v="11654"/>
    <s v="UT/SCG/PE/PEF/LAZD/JL/CM/191/2025"/>
    <x v="2"/>
    <s v="PES "/>
    <s v=" Jhonathan René Durand Salas"/>
    <n v="22"/>
    <m/>
    <s v="Luis Alberto Zavala Díaz"/>
    <n v="0"/>
    <n v="1"/>
    <n v="0"/>
    <n v="0"/>
    <m/>
    <m/>
    <m/>
    <m/>
    <s v="Miguel Mery Ayup, actual Magistrado del Poder Judicial del estado de Coahuila de Zaragoza y candidato al mismo cargo en el proceso electoral judicial extraordinario 2024-2025 en Coahuila de Zaragoza"/>
    <n v="0"/>
    <n v="1"/>
    <n v="0"/>
    <n v="0"/>
    <m/>
    <m/>
    <m/>
    <m/>
    <n v="1"/>
    <m/>
    <m/>
    <m/>
    <m/>
    <m/>
    <m/>
    <m/>
    <m/>
    <s v="Con motivo del proceso electoral celebrado entre los días 19 y 22 de mayo de 2025, se difundió un spot promocional del ciudadano Miguel Felipe Mery Ayup, quien se desempeña como Magistrado y además fue postulado como candidato. Dicho contenido fue publicitado en diversas plataformas digitales, incluyendo medios de comunicación, redes sociales e internet. En el referido spot, se aprecia de manera clara un llamado al voto a favor del candidato, específicamente en relación con la boleta electoral de color rosa correspondiente a la elección de Magistraturas del Tribunal Superior de Justicia del Estado de Coahuila de Zaragoza. La propaganda induce expresamente a votar por la planilla ubicada en la parte izquierda de la boleta, la cual fue propuesta por el Poder Ejecutivo y en la que aparece el nombre del candidato Miguel Felipe Mery Ayup, conforme al modelo de boleta aprobado para dicha elección._x000a_Este spotapareció en la plataforma de Televisión TELE SALTILLO 10.1, aproximadamente entre las 08 horas con 46 minutos y hasta las 08 horas con 48 minutos del día 28 de mayo de 2025."/>
    <x v="0"/>
    <s v="No "/>
    <s v="."/>
    <s v="Si "/>
    <m/>
    <n v="1"/>
    <s v="Pendiente"/>
    <m/>
    <m/>
    <m/>
    <m/>
    <m/>
    <m/>
    <m/>
    <m/>
    <m/>
    <m/>
    <m/>
    <m/>
    <m/>
    <m/>
    <m/>
    <m/>
    <m/>
    <m/>
    <m/>
    <n v="-45807"/>
    <m/>
    <m/>
    <m/>
    <m/>
    <m/>
    <m/>
    <m/>
    <m/>
  </r>
  <r>
    <d v="2025-06-21T00:00:00"/>
    <m/>
    <n v="209"/>
    <s v="30 de mayo de 2025"/>
    <d v="2025-05-30T00:00:00"/>
    <n v="0"/>
    <n v="0"/>
    <n v="0"/>
    <n v="1"/>
    <n v="1"/>
    <n v="1"/>
    <s v="PES"/>
    <s v="Principal "/>
    <s v="."/>
    <s v="PEF "/>
    <m/>
    <n v="11655"/>
    <s v="UT/SCG/PE/PEF/FLR/JL/MICH/192/2025"/>
    <x v="2"/>
    <s v="PES "/>
    <s v="Yesenia Flores Arenas"/>
    <n v="22"/>
    <m/>
    <s v="Rafael Linares Rivera"/>
    <n v="0"/>
    <n v="1"/>
    <n v="0"/>
    <n v="0"/>
    <m/>
    <m/>
    <m/>
    <m/>
    <s v="Romero Ortiz Edgar Jair, Santana Rio Frio Gabriel y/o Quien o quienes resulten responsables."/>
    <n v="0"/>
    <n v="1"/>
    <n v="0"/>
    <n v="1"/>
    <m/>
    <m/>
    <m/>
    <m/>
    <m/>
    <n v="1"/>
    <m/>
    <m/>
    <m/>
    <m/>
    <m/>
    <m/>
    <m/>
    <s v="El día 29 de mayo de 2025, una persona no identificada y sin acreditación visible, manifestó que su función era invitar a la ciudadanía a votar el próximo 1 de junio de 2025 y entregó una hoja tamaño carta, impresa en papel bond, la cual contenía una supuesta guía para votar. Dicho documento presentaba dos columnas tituladas “FEDERALES” y “LOCALES”, cada una acompañada por reproducciones de boletas electorales con los recuadros ya marcados con ciertos números. En particular, en el apartado correspondiente a Jueces de Distrito, se encontraban señalados los números 08, 10, 01, 13, 21, 36, 38, 19 y 27. Esto genero inconformidad en el promovente, quien actualmente contiende como candidato a Juez Federal de Distrito Mixto, al advertir una posible conducta encaminada a inducir el voto en favor de otros aspirantes, específicamente los ciudadanos Romero Ortiz Edgar Jair y Santana Río Frío Gabriel."/>
    <x v="10"/>
    <s v="No "/>
    <s v="."/>
    <s v="Si "/>
    <m/>
    <n v="1"/>
    <s v="UTCE"/>
    <s v="Improcedencia"/>
    <m/>
    <m/>
    <m/>
    <m/>
    <m/>
    <m/>
    <m/>
    <m/>
    <m/>
    <m/>
    <m/>
    <m/>
    <m/>
    <m/>
    <m/>
    <m/>
    <m/>
    <m/>
    <n v="-45807"/>
    <m/>
    <m/>
    <m/>
    <m/>
    <m/>
    <m/>
    <m/>
    <m/>
  </r>
  <r>
    <d v="2025-06-21T00:00:00"/>
    <m/>
    <n v="210"/>
    <s v="30 de mayo de 2025"/>
    <d v="2025-05-30T00:00:00"/>
    <n v="0"/>
    <n v="0"/>
    <n v="0"/>
    <n v="1"/>
    <n v="1"/>
    <n v="1"/>
    <s v="PES"/>
    <s v="Principal "/>
    <s v="."/>
    <s v="PEF "/>
    <m/>
    <n v="11657"/>
    <s v="UT/SCG/PE/PEF/ELA/CG/193/2025"/>
    <x v="0"/>
    <s v="PES "/>
    <s v="Arturo García Mota "/>
    <n v="22"/>
    <m/>
    <s v="Ernesto Ledesma Arronte"/>
    <n v="0"/>
    <n v="1"/>
    <n v="0"/>
    <n v="0"/>
    <m/>
    <m/>
    <m/>
    <m/>
    <s v="El concesionario de la frecuencia de radio 104.1 FM (Grupo Fórmula) a través del espacio noticioso multiplataforma, del conductor Juan Becerra Acosta, el cual también se difunde por actualmente en el canal oficial de Grupo Fórmula en la red social Youtube de internet."/>
    <n v="0"/>
    <n v="1"/>
    <n v="0"/>
    <n v="0"/>
    <m/>
    <m/>
    <m/>
    <m/>
    <m/>
    <m/>
    <n v="1"/>
    <m/>
    <m/>
    <m/>
    <m/>
    <m/>
    <m/>
    <s v="Durante el actual proceso electoral, se ha identificado una promoción indebida, sistemática y reiterada a nivel nacional de la candidatura del ciudadano César Mario Gutiérrez Priego al cargo de Ministro de la Suprema Corte de Justicia de la Nación. Esta promoción ha tenido lugar principalmente a través del noticiario Formula Noticias con Juan Becerra Acosta, transmitido en vivo por la frecuencia 104.1 FM de Grupo Fórmula, así como por sus plataformas digitales, incluyendo Teleformula y su canal oficial en YouTube. En dicho espacio, entre febrero y marzo de 2025, se llevaron a cabo al menos 21 entrevistas en las que de manera constante y no equitativa respecto de otras candidaturas, se resaltaron las cualidades profesionales del referido aspirante -como especialista, abogado y experto- al tiempo que se hacía énfasis en su condición de candidato, sin otorgar espacios similares a otros contendientes. Este tratamiento desproporcionado vulnera los principios de equidad y neutralidad que deben regir durante los procesos de designación en órganos constitucionales autónomos."/>
    <x v="0"/>
    <s v="No "/>
    <s v="."/>
    <s v="Si "/>
    <m/>
    <n v="1"/>
    <s v="UTCE"/>
    <s v="Desechada"/>
    <m/>
    <m/>
    <m/>
    <m/>
    <m/>
    <m/>
    <m/>
    <m/>
    <m/>
    <m/>
    <m/>
    <m/>
    <m/>
    <m/>
    <m/>
    <m/>
    <s v="Si "/>
    <d v="2025-06-02T00:00:00"/>
    <n v="3"/>
    <s v="Si "/>
    <s v="SUP-REP-204/2025"/>
    <s v="Pendiente"/>
    <m/>
    <m/>
    <m/>
    <m/>
    <m/>
  </r>
  <r>
    <d v="2025-06-21T00:00:00"/>
    <m/>
    <n v="211"/>
    <d v="2025-05-30T00:00:00"/>
    <d v="2025-05-30T00:00:00"/>
    <n v="0"/>
    <n v="0"/>
    <n v="0"/>
    <n v="1"/>
    <n v="1"/>
    <n v="1"/>
    <s v="VPG "/>
    <s v="Principal "/>
    <s v="."/>
    <s v="PEF "/>
    <m/>
    <n v="11656"/>
    <s v="UT/SCG/PEVPG/PEF/DATOPROTEGIDO/JL/PUE/31/2025"/>
    <x v="0"/>
    <s v="PRCE y VPG "/>
    <s v="Zalma Elibeth Vicuña Cadena"/>
    <n v="22"/>
    <m/>
    <s v="[DATO PROTEGIDO]"/>
    <n v="0"/>
    <n v="1"/>
    <n v="0"/>
    <n v="0"/>
    <m/>
    <m/>
    <m/>
    <n v="1"/>
    <s v="Consorcio Interamericano de Comunicación, S.A. de C.V._x000a__x000a_(REFORMA), organización de DEFENSORXS y/o DEFENSORES y quien resulte responsable."/>
    <n v="0"/>
    <n v="1"/>
    <n v="0"/>
    <n v="1"/>
    <m/>
    <m/>
    <m/>
    <m/>
    <m/>
    <m/>
    <n v="1"/>
    <m/>
    <m/>
    <m/>
    <m/>
    <m/>
    <m/>
    <s v="Queja presentada por la persona promovente, candidata a jueza de distrito en materia de amparo, civil, administrativa y de trabajo en el estado de Puebla en contra de los medios Consorcio Interamericano de Comunicación, S.A. de C.V. responsable del medio de_x000a__x000a_Comunicación conocido como &quot;REFORMA&quot;, la organización de DEFENSORXS y/o DEFENSORES y quien resulte responsable por diversas publicaciones en medios digitales y redes sociales que presuntamente contienen violencia política contra las mujeres en razón de género, en las cuales a criterio de la denunciante han emprendido una campaña en su contra llena de ataques, descalificaciones, amenazas, humillaciones y agresiones."/>
    <x v="3"/>
    <s v="No "/>
    <s v="."/>
    <s v="Si "/>
    <m/>
    <n v="1"/>
    <s v="UTCE"/>
    <s v="Desechada"/>
    <m/>
    <m/>
    <m/>
    <m/>
    <m/>
    <m/>
    <m/>
    <m/>
    <m/>
    <m/>
    <m/>
    <m/>
    <m/>
    <m/>
    <m/>
    <m/>
    <s v="Si "/>
    <d v="2025-06-16T00:00:00"/>
    <n v="17"/>
    <m/>
    <m/>
    <m/>
    <m/>
    <m/>
    <m/>
    <m/>
    <m/>
  </r>
  <r>
    <d v="2025-06-21T00:00:00"/>
    <m/>
    <n v="212"/>
    <s v="31 de mayo de 2025"/>
    <d v="2025-05-31T00:00:00"/>
    <n v="0"/>
    <n v="0"/>
    <n v="0"/>
    <n v="1"/>
    <n v="1"/>
    <n v="1"/>
    <s v="PES"/>
    <s v="Principal "/>
    <s v="."/>
    <s v="PEF "/>
    <m/>
    <n v="11673"/>
    <s v="UT/SCG/PE/PEF/MJ/CG/194/2025"/>
    <x v="0"/>
    <s v="PES "/>
    <s v="Xitlali Mares Palacios "/>
    <n v="21"/>
    <m/>
    <s v="Mtro. Juan Carlos Pérez Góngora y Dr. Valdemar Martínez Garza, en nombre y representación de México Justo A.C;"/>
    <n v="0"/>
    <n v="1"/>
    <n v="0"/>
    <n v="0"/>
    <m/>
    <m/>
    <m/>
    <m/>
    <s v="Quienes resulten responsables. "/>
    <n v="0"/>
    <n v="0"/>
    <n v="0"/>
    <n v="1"/>
    <m/>
    <m/>
    <m/>
    <m/>
    <m/>
    <m/>
    <m/>
    <m/>
    <m/>
    <m/>
    <m/>
    <m/>
    <n v="1"/>
    <s v="Se advierte que los ciudadanos denuncian seis ligas electrónicas, relacionadas con promoción de candidaturas a través de documentos informales denominados “acordeones” para elegir a las candidaturas del Poder Judicial de la Federación, en la Jornada Electoral del próximo domingo 1° de Junio del año en curso, refiriendo lo siguiente: _x000a_&quot;Que, toda vez que han sido claras las condiciones actuales de coacción, intervención partidista y manipulación del voto, el Instituto Nacional Electoral (INE), en ejercicio de sus facultades constitucionales como órgano garante de la legalidad y la equidad en los procesos democráticos, proceda a la cancelación de la jornada electoral programada para el próximo domingo._x000a__x000a_Un proceso viciado de origen, carente de condiciones mínimas de libertad y transparencia, no puede ni debe celebrarse, pues su realización equivaldría a la convalidación de un fraude electoral institucionalizado._x000a__x000a_El INE debe actuar con firmeza, demostrar su compromiso con México y su respeto irrestricto al principio de legalidad, antes que ceder ante presiones políticas. Si el voto ciudadano no puede ser auténtico, libre y secreto, corresponde a la autoridad electoral suspender el proceso y garantizar que se repita bajo condiciones verdaderamente democráticas.&quot;"/>
    <x v="10"/>
    <s v="No "/>
    <s v="."/>
    <s v="No "/>
    <m/>
    <n v="0"/>
    <m/>
    <m/>
    <m/>
    <m/>
    <m/>
    <m/>
    <m/>
    <m/>
    <m/>
    <m/>
    <m/>
    <m/>
    <m/>
    <m/>
    <m/>
    <m/>
    <m/>
    <m/>
    <s v="Si "/>
    <d v="2025-05-31T00:00:00"/>
    <n v="0"/>
    <m/>
    <m/>
    <m/>
    <m/>
    <m/>
    <m/>
    <m/>
    <m/>
  </r>
  <r>
    <d v="2025-06-21T00:00:00"/>
    <m/>
    <n v="213"/>
    <s v="30 de mayo de 2025"/>
    <d v="2025-05-31T00:00:00"/>
    <n v="0"/>
    <n v="0"/>
    <n v="0"/>
    <n v="1"/>
    <n v="1"/>
    <n v="1"/>
    <s v="PES"/>
    <s v="Principal "/>
    <s v="."/>
    <s v="PEF "/>
    <m/>
    <n v="11683"/>
    <s v="UT/SCG/PE/PEF/MALR/JL/EDOMEX/195/2025"/>
    <x v="0"/>
    <s v="PES "/>
    <s v="Carol Anne Valdez Jaimes"/>
    <n v="21"/>
    <m/>
    <s v="Montserrat Alejandra López Rodríguez"/>
    <n v="0"/>
    <n v="1"/>
    <n v="0"/>
    <n v="0"/>
    <m/>
    <m/>
    <m/>
    <m/>
    <s v="Jozue Tonatiuh Romero Mendoza."/>
    <n v="0"/>
    <n v="1"/>
    <n v="0"/>
    <n v="0"/>
    <m/>
    <m/>
    <m/>
    <m/>
    <n v="1"/>
    <m/>
    <m/>
    <m/>
    <m/>
    <m/>
    <m/>
    <m/>
    <m/>
    <s v="La Junta Local Ejecutiva del Instituto Nacional Electoral en el Estado de México a través del acuerdo de 29 de mayo de 2025, remite las constancias del expediente JL/PE/PEF/MALR/MÉX/13/2025 en el que se investiga la presunta difusión de publicaciones en la red social “Facebook”, específicamente en el perfil del ciudadano Jozue Tonatiuh Romero Mendoza, aspirante al cargo de Magistrado de Circuito en materia civil por el Distrito 1 en el Estado de México, dentro del proceso extraordinario de selección de cargos del Poder Judicial de la Federación. En dichas publicaciones se observa su asistencia al evento titulado &quot;Foro con rumbo al Poder Judicial: Encuentro con los aspirantes a jueces y magistrados del Estado de México&quot;. _x000a_Se cuestiona la organización y celebración de dicho foro, realizado en las instalaciones del CONCAEM en Toluca, Estado de México, ya que, según la parte denunciante, se vulneraron los principios de equidad establecidos en el Acuerdo INE/CG334/2025, al no haberse convocado ni incluido a los demás candidatos en igualdad de condiciones. _x000a_Refieren que existen antecedentes relacionados con solicitudes de colaboración dirigidas a la Unidad Técnica de lo Contencioso Electoral, lo que evidencia que dicha Unidad también mantiene abierta una investigación respecto a la realización del citado evento, dentro de los expedientes identificados con los números UT/SCG/PE/PEF/IOPM/JD11/MICH/146/2025 y UT/SCG/PE/PEF/IOPM/JD11/MICH/153/2025."/>
    <x v="4"/>
    <s v="No "/>
    <s v="."/>
    <s v="No "/>
    <m/>
    <n v="0"/>
    <m/>
    <m/>
    <m/>
    <m/>
    <m/>
    <m/>
    <m/>
    <m/>
    <m/>
    <m/>
    <m/>
    <m/>
    <m/>
    <m/>
    <m/>
    <m/>
    <m/>
    <m/>
    <s v="Si "/>
    <d v="2025-06-07T00:00:00"/>
    <n v="7"/>
    <m/>
    <m/>
    <m/>
    <m/>
    <m/>
    <m/>
    <m/>
    <m/>
  </r>
  <r>
    <d v="2025-06-21T00:00:00"/>
    <m/>
    <n v="214"/>
    <d v="2025-05-31T00:00:00"/>
    <d v="2025-05-31T00:00:00"/>
    <n v="0"/>
    <n v="0"/>
    <n v="0"/>
    <n v="1"/>
    <n v="1"/>
    <n v="1"/>
    <s v="VPG "/>
    <s v="Principal "/>
    <s v="."/>
    <s v="PEF "/>
    <m/>
    <n v="11678"/>
    <s v="UT/SCG/PEVPG/PEF/DATOPROTEGIDO/JL/GRO/32/2025"/>
    <x v="2"/>
    <s v="PRCE y VPG "/>
    <s v="Zalma Elibeth Vicuña Cadena"/>
    <n v="21"/>
    <m/>
    <s v="[DATO PROTEGIDO]"/>
    <n v="0"/>
    <n v="1"/>
    <n v="0"/>
    <n v="0"/>
    <m/>
    <n v="1"/>
    <m/>
    <m/>
    <s v="Ernesto Fidel Payan Cortinas, otro y quien resulte responsable."/>
    <n v="0"/>
    <n v="1"/>
    <n v="0"/>
    <n v="1"/>
    <m/>
    <m/>
    <m/>
    <m/>
    <m/>
    <m/>
    <m/>
    <n v="1"/>
    <m/>
    <m/>
    <m/>
    <m/>
    <m/>
    <s v="Queja presentada por Yolanda Mora Silva en contra del usuario de Facebook Ernesto Fidel Payan Cortinas y la página de internet “El Tlacolol,” por la cual denuncia la publicación de un video y una nota respectivamente, mediante los cuales, a dicho de la quejosa inducen al voto, constituyen violencia política de género y realizan denostaciones en su contra."/>
    <x v="3"/>
    <s v="Si "/>
    <s v="[DATO PROTEGIDO] _x000a_Yolanda Mora Silva"/>
    <s v="Si "/>
    <m/>
    <n v="1"/>
    <s v="ACQyD"/>
    <m/>
    <s v="ACQyD-INE-53/2025"/>
    <s v="PRIMERO. Se declara IMPROCEDENTE la adopción de medidas cautelares solicitadas, en términos y por las razones establecidas en el considerando SEXTO, fracción I, de la presente determinación._x000a__x000a_SEGUNDO. Es IMPROCEDENTE la adopción de medidas cautelares en su vertiente de tutela preventiva, en términos y por las razones establecida en el considerando SEXTO, fracción II, de la presente determinación."/>
    <s v="Improcedente"/>
    <s v="Improcedente"/>
    <d v="2025-06-11T00:00:00"/>
    <s v="23 SEU"/>
    <s v="https://repositoriodocumental.ine.mx/xmlui/handle/123456789/183661_x000a_"/>
    <m/>
    <m/>
    <m/>
    <m/>
    <m/>
    <m/>
    <m/>
    <m/>
    <m/>
    <m/>
    <m/>
    <n v="-45808"/>
    <m/>
    <m/>
    <m/>
    <m/>
    <m/>
    <m/>
    <m/>
    <m/>
  </r>
  <r>
    <d v="2025-06-21T00:00:00"/>
    <m/>
    <n v="215"/>
    <s v="31 de mayo de 2025"/>
    <d v="2025-05-31T00:00:00"/>
    <n v="0"/>
    <n v="0"/>
    <n v="0"/>
    <n v="1"/>
    <n v="1"/>
    <n v="1"/>
    <s v="PES"/>
    <s v="Principal "/>
    <s v="."/>
    <s v="PEF "/>
    <m/>
    <n v="11692"/>
    <s v="UT/SCG/PE/PEF/MALR/JD23/EDOMEX/196/2025"/>
    <x v="0"/>
    <s v="PES "/>
    <s v="Mario Garzón Juárez"/>
    <n v="21"/>
    <m/>
    <s v="Montserrat Alejandra López Rodríguez"/>
    <n v="0"/>
    <n v="1"/>
    <n v="0"/>
    <n v="0"/>
    <m/>
    <m/>
    <m/>
    <m/>
    <s v="Los candidatos: Manuel Montes de Oca Colín, José Antonio de Jesús Junior Álvarez Alvarado, María Isabel López Mondragón y Karla Colín Maya "/>
    <n v="0"/>
    <n v="1"/>
    <n v="0"/>
    <n v="0"/>
    <m/>
    <m/>
    <m/>
    <m/>
    <m/>
    <m/>
    <m/>
    <m/>
    <m/>
    <n v="1"/>
    <m/>
    <m/>
    <m/>
    <s v="Se denuncia la indebida difusión de propaganda electoral, con impacto en PEEPJF 2024-2025, derivado de la elaboración y distribución de los denominados &quot;acordeones&quot;, los cuales contienen las candidaturas denunciadas, por las que se pide votar, lo que genera coacción a los electores y vulnerar la equidad en la contienda."/>
    <x v="10"/>
    <s v="No "/>
    <s v="."/>
    <s v="No "/>
    <m/>
    <n v="0"/>
    <m/>
    <m/>
    <m/>
    <m/>
    <m/>
    <m/>
    <m/>
    <m/>
    <m/>
    <m/>
    <m/>
    <m/>
    <m/>
    <m/>
    <m/>
    <m/>
    <m/>
    <m/>
    <s v="Si "/>
    <d v="2025-05-31T00:00:00"/>
    <n v="0"/>
    <m/>
    <m/>
    <m/>
    <m/>
    <m/>
    <m/>
    <m/>
    <m/>
  </r>
  <r>
    <d v="2025-06-21T00:00:00"/>
    <m/>
    <n v="216"/>
    <s v="31 de mayo de 2025"/>
    <d v="2025-05-31T00:00:00"/>
    <n v="0"/>
    <n v="0"/>
    <n v="0"/>
    <n v="1"/>
    <n v="1"/>
    <n v="1"/>
    <s v="PES"/>
    <s v="Principal "/>
    <s v="."/>
    <s v="PEF "/>
    <m/>
    <n v="11693"/>
    <s v="UT/SCG/PE/PEF/MALR/JD23/EDOMEX/197/2025"/>
    <x v="0"/>
    <s v="PES "/>
    <s v="Martha Patricia Ramírez Plata"/>
    <n v="21"/>
    <m/>
    <s v="Montserrat Alejandra López Rodríguez"/>
    <n v="0"/>
    <n v="1"/>
    <n v="0"/>
    <n v="0"/>
    <m/>
    <m/>
    <m/>
    <m/>
    <s v="Diversos denunciados. "/>
    <n v="0"/>
    <n v="1"/>
    <n v="0"/>
    <n v="0"/>
    <m/>
    <m/>
    <m/>
    <m/>
    <m/>
    <m/>
    <m/>
    <m/>
    <m/>
    <n v="1"/>
    <m/>
    <m/>
    <m/>
    <s v="Con fecha 28 de mayo de 2025, comenzó a circular a través del servicio de mensajería instantánea WhatsApp un enlace electrónico que dirige a una carpeta digital que contiene múltiples archivos en formato PDF, organizados numéricamente de forma progresiva. Al acceder a dichos documentos, se observan formatos conocidos como “acordeones”, en los cuales se enlistan números de candidaturas correspondientes a aspirantes a cargos de ministros, magistrados y jueces, tanto del fuero federal como del ámbito local. La difusión de esta información ha llegado a diversos números telefónicos del Estado de México y se ha identificado como titular de los archivos a una usuaria bajo el nombre de “mayaantonietamia”."/>
    <x v="10"/>
    <s v="No "/>
    <s v="."/>
    <s v="No "/>
    <m/>
    <n v="0"/>
    <m/>
    <m/>
    <m/>
    <m/>
    <m/>
    <m/>
    <m/>
    <m/>
    <m/>
    <m/>
    <m/>
    <m/>
    <m/>
    <m/>
    <m/>
    <m/>
    <m/>
    <m/>
    <s v="Si "/>
    <d v="2025-06-18T00:00:00"/>
    <n v="18"/>
    <m/>
    <m/>
    <m/>
    <m/>
    <m/>
    <m/>
    <m/>
    <m/>
  </r>
  <r>
    <d v="2025-06-21T00:00:00"/>
    <m/>
    <n v="217"/>
    <s v="31 de mayo de 2025"/>
    <d v="2025-05-31T00:00:00"/>
    <n v="0"/>
    <n v="0"/>
    <n v="0"/>
    <n v="1"/>
    <n v="1"/>
    <n v="1"/>
    <s v="PES"/>
    <s v="Principal "/>
    <s v="."/>
    <s v="PEF "/>
    <m/>
    <n v="11694"/>
    <s v="UT/SCG/PE/PEF/EGM/JL/CM/198/2025"/>
    <x v="2"/>
    <s v="PES "/>
    <s v="Jaime Napoleón Báez García"/>
    <n v="21"/>
    <m/>
    <s v="Elvia Gabriel Martinez"/>
    <n v="0"/>
    <n v="1"/>
    <n v="0"/>
    <n v="0"/>
    <m/>
    <m/>
    <m/>
    <m/>
    <s v="Denisse De Los Ángeles Uribe Obregón, en su carácter de candidata registrada al cargo de Magistrada del Tribunal de Disciplina Judicial del Poder Judicial de la Federación"/>
    <n v="0"/>
    <n v="1"/>
    <n v="0"/>
    <n v="0"/>
    <m/>
    <m/>
    <n v="1"/>
    <m/>
    <m/>
    <m/>
    <m/>
    <m/>
    <m/>
    <m/>
    <m/>
    <m/>
    <m/>
    <s v="Durante el periodo comprendido entre el 30 de marzo y el 28 de mayo de 2025, la ciudadana Denisse de los Ángeles Uribe Obregón, en su calidad de candidata, ha implementado de manera sistemática, deliberada y estratégica una serie de acciones que configuran un uso indebido de elementos de identidad electoral. Entre dichas prácticas destaca la utilización reiterada del color turquesa, distintivo que ha empleado como símbolo gráfico predominante de su campaña, aplicado en diversos recursos visuales como fondos, tipografías y marcos, lo cual genera una asociación directa con el color que le ha sido asignado en la boleta electoral. Asimismo, ha incorporado de forma constante el número &quot;18&quot;, correspondiente a su posición en dicha boleta, con el claro propósito de reforzar la recordación visual de su candidatura. Estas acciones han sido materializadas, entre otros medios, mediante la colocación, fijación o adhesión de propaganda electoral en espectaculares publicitarios ubicados en distintos puntos de la ciudad de Xalapa, Veracruz, específicamente en la Carretera México-Veracruz esquina con Melchor Ocampo (Banderilla) y en Calle Lázaro Cárdenas 1741 (Col. Badillo), configurando así una estrategia de posicionamiento indebido a través de equivalentes funcionales, orientada a influir ilegalmente en la intención del voto y con ello vulnerar la equidad en la contienda electoral del proceso judicial 2025."/>
    <x v="9"/>
    <s v="No "/>
    <s v="."/>
    <s v="Si "/>
    <m/>
    <n v="1"/>
    <s v="Pendiente"/>
    <m/>
    <m/>
    <m/>
    <m/>
    <m/>
    <m/>
    <m/>
    <m/>
    <m/>
    <m/>
    <m/>
    <m/>
    <m/>
    <m/>
    <m/>
    <m/>
    <m/>
    <m/>
    <m/>
    <n v="-45808"/>
    <m/>
    <m/>
    <m/>
    <m/>
    <m/>
    <m/>
    <m/>
    <m/>
  </r>
  <r>
    <d v="2025-06-21T00:00:00"/>
    <m/>
    <n v="218"/>
    <s v="31 de mayo de 2025"/>
    <d v="2025-05-31T00:00:00"/>
    <n v="0"/>
    <n v="0"/>
    <n v="0"/>
    <n v="1"/>
    <n v="1"/>
    <n v="1"/>
    <s v="PES"/>
    <s v="Principal "/>
    <s v="."/>
    <s v="PEF "/>
    <m/>
    <n v="11695"/>
    <s v="UT/SCG/PE/PEF/DGR/CG/199/2025"/>
    <x v="0"/>
    <s v="PES "/>
    <s v="Liliana Gutiérrez Altamirano"/>
    <n v="21"/>
    <m/>
    <s v="Dante García Román"/>
    <n v="0"/>
    <n v="1"/>
    <n v="0"/>
    <n v="0"/>
    <m/>
    <m/>
    <m/>
    <m/>
    <s v="Mauricio Tade Echartea y quienes resulten responsables "/>
    <n v="0"/>
    <n v="1"/>
    <n v="0"/>
    <n v="0"/>
    <m/>
    <m/>
    <m/>
    <m/>
    <m/>
    <m/>
    <m/>
    <m/>
    <n v="1"/>
    <m/>
    <m/>
    <m/>
    <m/>
    <s v="Del análisis integral de los hechos se desprende que las acciones realizadas por Vicente Fox Quesada, Ricardo Salinas Pliego y el medio de comunicación Reforma no se circunscriben al ejercicio legítimo de la libertad de expresión ni a una participación crítica dentro del debate público. Por el contrario, dichas conductas revelan una estrategia coordinada y sostenida que tiene como finalidad obstaculizar un elemento esencial del proceso electoral mexicano: la elección judicial prevista para el 1 de junio de 2025. Mediante la difusión de mensajes en plataformas de amplio alcance, como X (antes Twitter) y Facebook, los señalados han promovido una narrativa orientada a desacreditar dicha elección, presentándola como innecesaria, ilegítima o carente de validez. Esta campaña, lejos de constituir una expresión aislada o inocua, representa un llamado reiterado al abstencionismo, cuyas implicaciones trascienden lo discursivo, generando efectos concretos que pueden ser jurídicamente sancionables."/>
    <x v="7"/>
    <s v="No "/>
    <s v="."/>
    <s v="Si "/>
    <m/>
    <n v="1"/>
    <s v="UTCE"/>
    <s v="Desechada"/>
    <m/>
    <m/>
    <m/>
    <m/>
    <m/>
    <m/>
    <m/>
    <m/>
    <m/>
    <m/>
    <m/>
    <m/>
    <m/>
    <m/>
    <m/>
    <m/>
    <s v="Si "/>
    <d v="2025-06-01T00:00:00"/>
    <n v="1"/>
    <s v="Si "/>
    <s v="SUP-REP-198/2025"/>
    <s v="Pendiente"/>
    <m/>
    <m/>
    <m/>
    <m/>
    <m/>
  </r>
  <r>
    <d v="2025-06-21T00:00:00"/>
    <m/>
    <n v="219"/>
    <s v="31 de mayo de 2025"/>
    <d v="2025-05-31T00:00:00"/>
    <n v="0"/>
    <n v="0"/>
    <n v="0"/>
    <n v="1"/>
    <n v="1"/>
    <n v="1"/>
    <s v="PES"/>
    <s v="Principal "/>
    <s v="."/>
    <s v="PEF "/>
    <m/>
    <n v="11696"/>
    <s v="UT/SCG/PE/PEF/MC/CG/200/2025"/>
    <x v="0"/>
    <s v="PES "/>
    <s v="Antonio Cruz Serrano"/>
    <n v="21"/>
    <m/>
    <s v="Juan Miguel Castro Rendón y Juan Manuel Ramírez Velasco Representantes de Movimiento Ciudadano ante el Consejo General del Instituto Nacional Electoral"/>
    <n v="0"/>
    <n v="1"/>
    <n v="0"/>
    <n v="0"/>
    <m/>
    <m/>
    <m/>
    <m/>
    <s v="Cuitláhuac García Jiménez, Director General Del Centro Nacional De Control Del Gas Natural."/>
    <n v="0"/>
    <n v="0"/>
    <n v="1"/>
    <n v="0"/>
    <m/>
    <m/>
    <m/>
    <m/>
    <m/>
    <m/>
    <m/>
    <m/>
    <n v="1"/>
    <m/>
    <m/>
    <m/>
    <m/>
    <s v="El martes 27 de mayo de 2025, a las 16:16 horas, el ciudadano Cuitláhuac García Jiménez, en su calidad de Director General del Centro Nacional de Control del Gas Natural (CENAGAS), difundió desde su perfil personal verificado en la red social Facebook, y en horario laboral, un video mediante el cual convocó explícitamente a participar en la elección del Poder Judicial, señalando textualmente: “Este primero de junio sé parte de la historia, tú eliges al poder judicial.” Posteriormente, el 29 de mayo de 2025, a las 00:00 horas, dio inicio el periodo de veda electoral correspondiente a dicha elección extraordinaria. No obstante, el viernes 30 de mayo de 2025, a las 07:54 horas, ya dentro del periodo de reflexión, el mismo funcionario publicó un nuevo mensaje en la misma red social reiterando el llamado a votar en dicho proceso. Estas acciones, atribuibles a un servidor público en funciones, constituyen una infracción a la normativa electoral vigente al vulnerar de manera directa y notoria la veda electoral, además de transgredir los principios de equidad en la contienda y uso imparcial de los recursos públicos, dado que su conducta no encuentra justificación dentro de las atribuciones legales inherentes a su encargo."/>
    <x v="11"/>
    <s v="No "/>
    <s v="."/>
    <s v="Si "/>
    <m/>
    <n v="1"/>
    <s v="UTCE"/>
    <s v="Desechada"/>
    <m/>
    <m/>
    <m/>
    <m/>
    <m/>
    <m/>
    <m/>
    <m/>
    <m/>
    <m/>
    <m/>
    <m/>
    <m/>
    <m/>
    <m/>
    <m/>
    <s v="Si "/>
    <d v="2025-06-01T00:00:00"/>
    <n v="1"/>
    <m/>
    <m/>
    <m/>
    <m/>
    <m/>
    <m/>
    <m/>
    <m/>
  </r>
  <r>
    <d v="2025-06-21T00:00:00"/>
    <m/>
    <n v="220"/>
    <s v="31 de mayo de 2025"/>
    <d v="2025-05-31T00:00:00"/>
    <n v="0"/>
    <n v="0"/>
    <n v="0"/>
    <n v="1"/>
    <n v="1"/>
    <n v="1"/>
    <s v="PES"/>
    <s v="Principal "/>
    <s v="."/>
    <s v="PEF "/>
    <m/>
    <n v="11697"/>
    <s v="UT/SCG/PE/PEF/SIRG/CG/201/2025"/>
    <x v="0"/>
    <s v="PES "/>
    <s v="Mario Garzón Juárez"/>
    <n v="21"/>
    <m/>
    <s v="Sergio Iván Ruiz González"/>
    <n v="0"/>
    <n v="1"/>
    <n v="0"/>
    <n v="0"/>
    <m/>
    <m/>
    <m/>
    <m/>
    <s v="Violeta Sosa Zamora, Candidata A Magistrada De Tribunal Colegiado De Circuito"/>
    <n v="0"/>
    <n v="1"/>
    <n v="0"/>
    <n v="0"/>
    <m/>
    <m/>
    <m/>
    <m/>
    <n v="1"/>
    <m/>
    <m/>
    <m/>
    <m/>
    <m/>
    <m/>
    <m/>
    <m/>
    <s v="En el teléfono registrado por la candidata, se registraron diversos estados de WhatsApp (cabe mencionar que dichos estados tienen un lapso de exposición de 24 horas) en el lapso de la campaña. La candidata utilizó dicho medio digital para publicitar un enlace de tik tok, aun en tiempo de veda electoral._x000a__x000a_El día 30 de mayo de 2025, dentro del periodo de veda oficial la candidata publicó en su cuenta verificada de WhatsApp, que remite a su cuenta de tik tok un mensaje que incitaba al voto a su favor y mencionando logros de su campaña como lo fue &quot;Gracias por apoyar nuestra lucha&quot;."/>
    <x v="11"/>
    <s v="No "/>
    <s v="."/>
    <s v="No "/>
    <m/>
    <n v="0"/>
    <m/>
    <m/>
    <m/>
    <m/>
    <m/>
    <m/>
    <m/>
    <m/>
    <m/>
    <m/>
    <m/>
    <m/>
    <m/>
    <m/>
    <m/>
    <m/>
    <m/>
    <m/>
    <s v="Si "/>
    <d v="2025-06-01T00:00:00"/>
    <n v="1"/>
    <m/>
    <m/>
    <m/>
    <m/>
    <m/>
    <m/>
    <m/>
    <m/>
  </r>
  <r>
    <d v="2025-06-21T00:00:00"/>
    <m/>
    <n v="221"/>
    <d v="2025-06-01T00:00:00"/>
    <d v="2025-06-01T00:00:00"/>
    <n v="0"/>
    <n v="0"/>
    <n v="0"/>
    <n v="1"/>
    <n v="1"/>
    <n v="1"/>
    <s v="PES"/>
    <s v="Principal "/>
    <s v="."/>
    <s v="PEF "/>
    <m/>
    <n v="11700"/>
    <s v="UT/SCG/PE/PEF/JAPU/JL/MICH/202/2025"/>
    <x v="0"/>
    <s v="PES "/>
    <s v="Antonio Cruz Serrano"/>
    <n v="20"/>
    <m/>
    <s v="José Antonio Plaza Urbina"/>
    <n v="0"/>
    <n v="1"/>
    <n v="0"/>
    <n v="0"/>
    <m/>
    <m/>
    <m/>
    <m/>
    <s v="MORENA _x000a_Gobierno de Michoacán _x000a_Diversos candidatos a la elección del poder judicial. "/>
    <n v="0"/>
    <n v="1"/>
    <n v="0"/>
    <n v="0"/>
    <m/>
    <m/>
    <m/>
    <m/>
    <m/>
    <m/>
    <m/>
    <m/>
    <m/>
    <m/>
    <n v="1"/>
    <m/>
    <m/>
    <s v="El 30 de mayo de 2025, el suscrito fue contactado por una persona, quien manifestó haber recibido instrucciones de parte de un grupo de personas presuntamente vinculadas al partido político Movimiento de Regeneración Nacional (MORENA) y/o al Gobierno del Estado de Michoacán. Estas personas, que se identificaron como parte de la estructura partidista bajo la figura de “coordinadores territoriales” o “COTS”, le habrían encomendado la distribución de materiales impresos a color —mismos que se anexan al presente escrito— que contienen referencias específicas a boletas electorales, cargos y candidaturas relacionadas con el proceso de elección de integrantes del Poder Judicial de la Federación y del Poder Judicial del Estado de Michoacán. Según fue referido, dichas actividades se estarían realizando de manera coordinada entre actores del citado instituto político y personal del Gobierno estatal."/>
    <x v="10"/>
    <s v="No "/>
    <s v="."/>
    <s v="Si "/>
    <m/>
    <n v="1"/>
    <s v="UTCE"/>
    <s v="Desechada"/>
    <m/>
    <m/>
    <m/>
    <m/>
    <m/>
    <m/>
    <m/>
    <m/>
    <m/>
    <m/>
    <m/>
    <m/>
    <m/>
    <m/>
    <m/>
    <m/>
    <s v="Si "/>
    <d v="2025-06-01T00:00:00"/>
    <n v="0"/>
    <m/>
    <m/>
    <m/>
    <m/>
    <m/>
    <m/>
    <m/>
    <m/>
  </r>
  <r>
    <d v="2025-06-21T00:00:00"/>
    <m/>
    <n v="222"/>
    <d v="2025-06-01T00:00:00"/>
    <d v="2025-06-01T00:00:00"/>
    <n v="0"/>
    <n v="0"/>
    <n v="0"/>
    <n v="1"/>
    <n v="1"/>
    <n v="1"/>
    <s v="PES"/>
    <s v="Principal "/>
    <s v="."/>
    <s v="PEF "/>
    <m/>
    <n v="11706"/>
    <s v="UT/SCG/PE/PEF/ERC/JD15/CM/203/2025"/>
    <x v="2"/>
    <s v="PES "/>
    <s v="Martha Patricia Ramírez Plata"/>
    <n v="20"/>
    <m/>
    <s v="Emma Rivera Contreras"/>
    <n v="0"/>
    <n v="1"/>
    <n v="0"/>
    <n v="0"/>
    <m/>
    <m/>
    <m/>
    <m/>
    <s v="Quienes resulten responsables. "/>
    <n v="0"/>
    <n v="0"/>
    <n v="0"/>
    <n v="1"/>
    <m/>
    <m/>
    <m/>
    <m/>
    <m/>
    <m/>
    <m/>
    <m/>
    <m/>
    <m/>
    <m/>
    <m/>
    <n v="1"/>
    <s v="Con motivo de la difusión de propaganda electoral impresa no autorizada, en la que aparece el nombre de la parte promovente junto con el de otras personas candidatas, se hace constar que dicho material no fue en ningún momento ordenado, contratado, financiado, aprobado ni conocido por mi persona. El diseño de dicha propaganda hace alusión directa a la manera en que debe marcarse la boleta electoral, lo que podría inducir al voto y generar confusión entre el electorado. Además, se trata de propaganda personalizada que carece de identificación sobre su autoría, financiamiento o promotor responsable. En consecuencia, se manifiesta de forma categórica que este material no ha sido incorporado en el informe de ingresos y egresos correspondiente al Mecanismo Electrónico para la Fiscalización de Personas Candidatas a Juzgadoras, ni forma parte de la estrategia oficial de difusión de esta candidatura."/>
    <x v="10"/>
    <s v="No "/>
    <s v="."/>
    <s v="No "/>
    <m/>
    <n v="0"/>
    <m/>
    <m/>
    <m/>
    <m/>
    <m/>
    <m/>
    <m/>
    <m/>
    <m/>
    <m/>
    <m/>
    <m/>
    <m/>
    <m/>
    <m/>
    <m/>
    <m/>
    <m/>
    <m/>
    <m/>
    <n v="-45809"/>
    <m/>
    <m/>
    <m/>
    <m/>
    <m/>
    <m/>
    <m/>
    <m/>
  </r>
  <r>
    <d v="2025-06-21T00:00:00"/>
    <m/>
    <n v="223"/>
    <d v="2025-06-01T00:00:00"/>
    <d v="2025-06-01T00:00:00"/>
    <n v="0"/>
    <n v="0"/>
    <n v="0"/>
    <n v="1"/>
    <n v="1"/>
    <n v="1"/>
    <s v="PES"/>
    <s v="Principal "/>
    <s v="."/>
    <s v="PEF "/>
    <m/>
    <n v="11709"/>
    <s v="UT/SCG/PE/PEF/RGV/CG/204/2025"/>
    <x v="2"/>
    <s v="PES "/>
    <s v="Liliana Gutiérrez Altamirano"/>
    <n v="20"/>
    <m/>
    <s v="Derivado del cierre de un Cuaderno de Antecedentes_x000a_Rosa Gómez Vázquez, candidata indígena a Magistrada en Materia Civil por el Primer Circuito en la Ciudad de México"/>
    <n v="0"/>
    <n v="1"/>
    <n v="0"/>
    <n v="0"/>
    <m/>
    <m/>
    <m/>
    <m/>
    <s v="Quienes resulten responsables. "/>
    <n v="0"/>
    <n v="0"/>
    <n v="0"/>
    <n v="1"/>
    <m/>
    <m/>
    <m/>
    <m/>
    <m/>
    <m/>
    <m/>
    <m/>
    <m/>
    <m/>
    <m/>
    <m/>
    <n v="1"/>
    <s v="En atención al punto TERCERO del Cuaderno de Antecedentes UT/SCG/CA/RGV/CG/167/2025, en el que se ordena la apertura de un Procedimiento Especial Sancionador en razón de lo siguiente: _x000a_Rosa Gómez Vázquez, candidata a Magistrada en Materia Civil por el Primer Circuito en la Ciudad de México, presentó un escrito de queja en el que manifiesta que, durante sus recorridos en diversas colonias como parte de su campaña, ha tenido conocimiento directo por parte de ciudadanos de la existencia de un acordeón, de origen incierto, que circula de manera anticipada entre la población. Dicho material, a su decir, contiene instrucciones específicas sobre cómo votar, señalando que, en al menos en tres ocasiones distintas, ciudadanos le han referido haber recibido dicho documento. Asimismo, manifiesta que personas con relevancia pública o autoridades podrían estar involucradas, con la aparente intención de influir de manera ilegítima en la integración final del órgano judicial. A juicio de la quejosa, lo anterior podría causar afectación ya que abonaría al histórico racismo, discriminación y exclusión que de las personas que provienen de pueblos originarios, más cuando se trata de mujeres. En este caso se agrava porque el Estado mexicano no solo es incapaz de garantizar los derechos. En ese sentido, del escrito de queja y sus anexos, se advierte que existen indicios suficientes de conductas que pudieran configurar infracciones a la normativa electoral. Por tanto, lo procedente es cerrar el presente Cuaderno de Antecedentes y ordenar la apertura del Procedimiento Especial Sancionador respectivo, dado que se advierte que los hechos denunciados pudieran constituir una infracción en materia electoral, debiendo dejar copia cotejada de todo lo actuado en el presente Cuaderno de Antecedentes y remitiendo los originales al Procedimiento Especial Sancionador correspondiente."/>
    <x v="10"/>
    <s v="No "/>
    <s v="."/>
    <s v="No "/>
    <m/>
    <n v="0"/>
    <m/>
    <m/>
    <m/>
    <m/>
    <m/>
    <m/>
    <m/>
    <m/>
    <m/>
    <m/>
    <m/>
    <m/>
    <m/>
    <m/>
    <m/>
    <m/>
    <m/>
    <m/>
    <m/>
    <m/>
    <n v="-45809"/>
    <m/>
    <m/>
    <m/>
    <m/>
    <m/>
    <m/>
    <m/>
    <m/>
  </r>
  <r>
    <d v="2025-06-21T00:00:00"/>
    <m/>
    <n v="224"/>
    <d v="2025-06-01T00:00:00"/>
    <d v="2025-06-01T00:00:00"/>
    <n v="0"/>
    <n v="0"/>
    <n v="0"/>
    <n v="1"/>
    <n v="1"/>
    <n v="1"/>
    <s v="PES"/>
    <s v="Principal "/>
    <s v="."/>
    <s v="PEF "/>
    <m/>
    <n v="11710"/>
    <s v="UT/SCG/PE/PEF/RGG/JL/JAL/205/2025_x000a_"/>
    <x v="2"/>
    <s v="PES "/>
    <s v=" Jhonathan René Durand Salas"/>
    <n v="20"/>
    <m/>
    <s v="Rodolfo González García"/>
    <n v="0"/>
    <n v="1"/>
    <n v="0"/>
    <n v="0"/>
    <m/>
    <m/>
    <m/>
    <m/>
    <s v="Partido Morena y de las siguientes personas servidoras públicas afiliadas a dicho partido: los CC. Miguel de la Rosa Figueroa, Diputado Local en_x000a_Jalisco; ltzul Barrera Rodríguez, Diputada local en Jalisco, Mauro Lomelí Aguirre, regidor de Zapopan; Martha Elia Naranjo, Secretaria General del Sindicato Democrático de Trabajadores del DIF Guadalajara; Juncal Solanq, Regidora de Tonalá; Andrea Chávez Treviño, Senadora por el estado de Chihuahua; Senador Gerardo Fernández Noroña, el presidente del Consejo Político Estatal de MORENA Carlos Lomelí Bolaños; la presidenta del Comité Estatal de Morena Erika Pérez García, Salvador Caro Cabrera, Diputado Federal, Favio Castellanos Polanco, Diputado federal, diputado federal Alfonso Ramírez Cuéllar; asimismo, en contra de quien o quienes resulten responsables"/>
    <n v="1"/>
    <n v="0"/>
    <n v="1"/>
    <n v="1"/>
    <m/>
    <m/>
    <m/>
    <m/>
    <m/>
    <m/>
    <m/>
    <m/>
    <m/>
    <m/>
    <n v="1"/>
    <m/>
    <m/>
    <s v="Durante el Proceso Electoral Extraordinario para la elección de personas juzgadoras del Poder Judicial de la Federación, se advierte que, en el mes de mayo y dentro del periodo de campaña, las personas denunciadas realizaron diversas acciones de promoción del voto, tanto de manera presencial —mediante recorridos, eventos y reuniones denominadas &quot;Asambleas informativas&quot; en distintos municipios del estado de Jalisco— como a través de sus redes sociales. De estas actividades se desprende un patrón sistemático de difusión de mensajes con llamados expresos al voto, los cuales se acompañan de elementos visuales asociados al partido político Morena, tales como símbolos, logotipos y colores característicos. Asimismo, el contenido difundido en redes sociales refleja una narrativa orientada a fomentar la participación ciudadana en términos favorables a dicho partido, con mensajes que podrían inducir el sentido del sufragio."/>
    <x v="4"/>
    <s v="No "/>
    <s v="."/>
    <s v="No "/>
    <m/>
    <n v="0"/>
    <m/>
    <m/>
    <m/>
    <m/>
    <m/>
    <m/>
    <m/>
    <m/>
    <m/>
    <m/>
    <m/>
    <m/>
    <m/>
    <m/>
    <m/>
    <m/>
    <m/>
    <m/>
    <m/>
    <m/>
    <n v="-45809"/>
    <m/>
    <m/>
    <m/>
    <m/>
    <m/>
    <m/>
    <m/>
    <m/>
  </r>
  <r>
    <d v="2025-06-21T00:00:00"/>
    <m/>
    <n v="225"/>
    <d v="2025-06-01T00:00:00"/>
    <d v="2025-06-01T00:00:00"/>
    <n v="0"/>
    <n v="0"/>
    <n v="0"/>
    <n v="1"/>
    <n v="1"/>
    <n v="1"/>
    <s v="PES"/>
    <s v="Principal "/>
    <s v="UT/SCG/PE/PEF/DATOPROTEGIDO/JLE/MICH/216/2025"/>
    <s v="PEF "/>
    <m/>
    <n v="11712"/>
    <s v="UT/SCG/PE/PEF/GSRF/JL/MICH/206/2025_x000a_"/>
    <x v="2"/>
    <s v="PES "/>
    <s v="Yesenia Flores Arenas"/>
    <n v="20"/>
    <m/>
    <s v="Gabriel Santana Rio Frio"/>
    <n v="0"/>
    <n v="1"/>
    <n v="0"/>
    <n v="0"/>
    <m/>
    <m/>
    <m/>
    <m/>
    <s v="Candidato a Juez de Distrito en Materia Mixta para el Estado de Michoacán Rafael Linares Rivera Y/O Quien Resulte Responsable"/>
    <n v="0"/>
    <n v="1"/>
    <n v="0"/>
    <n v="1"/>
    <m/>
    <m/>
    <m/>
    <m/>
    <m/>
    <n v="1"/>
    <m/>
    <m/>
    <m/>
    <m/>
    <m/>
    <m/>
    <m/>
    <s v="El viernes 30 de mayo de 2025, el promovente Gabriel Santana Río Frío recibióuna notificación referente a un Procedimiento Especial Sancionador, donde figura como denunciante Rafael Linares Rivera y como parte denunciada el propio Gabriel Santana y otra persona. La denuncia se refiere a la distribución de un &quot;acordeón&quot; en el que aparece el número 38, correspondiente al suscrito como candidato a Juez de Distrito en Materia Mixta para Michoacán. Tras responder al requerimiento, el suscrito investigó en redes sociales e internet y constató que en Michoacán circulan múltiples versiones del mismo &quot;acordeón&quot;, donde también se muestra el número 30, que corresponde a Rafael Linares Rivera, denunciado como candidato en la misma boleta."/>
    <x v="10"/>
    <s v="No "/>
    <s v="."/>
    <s v="No "/>
    <m/>
    <n v="0"/>
    <m/>
    <m/>
    <m/>
    <m/>
    <m/>
    <m/>
    <m/>
    <m/>
    <m/>
    <m/>
    <m/>
    <m/>
    <m/>
    <m/>
    <m/>
    <m/>
    <m/>
    <m/>
    <m/>
    <m/>
    <n v="-45809"/>
    <m/>
    <m/>
    <m/>
    <m/>
    <m/>
    <m/>
    <m/>
    <m/>
  </r>
  <r>
    <d v="2025-06-21T00:00:00"/>
    <m/>
    <n v="226"/>
    <d v="2025-06-02T00:00:00"/>
    <d v="2025-06-02T00:00:00"/>
    <n v="0"/>
    <n v="0"/>
    <n v="0"/>
    <n v="1"/>
    <n v="1"/>
    <n v="1"/>
    <s v="PES"/>
    <s v="Principal "/>
    <s v="."/>
    <s v="PEF "/>
    <m/>
    <n v="11716"/>
    <s v="UT/SCG/PE/PEF/DBLG/JD05/COAH/207/2025_x000a_"/>
    <x v="2"/>
    <s v="PES "/>
    <s v="Liliana Gutiérrez Altamirano"/>
    <n v="19"/>
    <m/>
    <s v="Diana Berenice López Gómez"/>
    <n v="0"/>
    <n v="1"/>
    <n v="0"/>
    <n v="0"/>
    <m/>
    <m/>
    <m/>
    <m/>
    <s v="Quienes resulten responsables. "/>
    <n v="0"/>
    <n v="0"/>
    <n v="0"/>
    <n v="1"/>
    <m/>
    <m/>
    <m/>
    <m/>
    <m/>
    <m/>
    <m/>
    <m/>
    <m/>
    <m/>
    <m/>
    <m/>
    <n v="1"/>
    <s v="En el marco del proceso de elección judicial federal organizado por el Instituto Nacional Electoral, cuya jornada de votación está programada para el 1 de junio de 2025, el promovente observó el 30 de mayo, aproximadamente a las 16:00 horas, en la avenida Javier Mina esquina con Bravo, a una persona repartiendo documentos conocidos como &quot;acordeones&quot;, utilizados para instruir sobre cómo votar. Al acercarse, el individuo —un hombre de entre 30 y 40 años, con cabello negro y ojos cafés— le entregó varios de estos materiales, de los cuales tomó fotografías. Posteriormente, durante la tarde-noche del 31 de mayo, circularon en redes sociales y mensajes de WhatsApp imágenes similares promoviendo el apoyo a distintas candidaturas de personas juzgadoras, incluyendo a la candidata Elda Carral Chávez."/>
    <x v="10"/>
    <s v="No "/>
    <s v="."/>
    <s v="No "/>
    <m/>
    <n v="0"/>
    <m/>
    <m/>
    <m/>
    <m/>
    <m/>
    <m/>
    <m/>
    <m/>
    <m/>
    <m/>
    <m/>
    <m/>
    <m/>
    <m/>
    <m/>
    <m/>
    <m/>
    <m/>
    <m/>
    <m/>
    <n v="-45810"/>
    <m/>
    <m/>
    <m/>
    <m/>
    <m/>
    <m/>
    <m/>
    <m/>
  </r>
  <r>
    <d v="2025-06-21T00:00:00"/>
    <m/>
    <n v="227"/>
    <d v="2025-06-01T00:00:00"/>
    <d v="2025-06-02T00:00:00"/>
    <n v="0"/>
    <n v="0"/>
    <n v="0"/>
    <n v="1"/>
    <n v="1"/>
    <n v="1"/>
    <s v="VPG "/>
    <s v="Principal "/>
    <s v="."/>
    <s v="PEF "/>
    <m/>
    <n v="11715"/>
    <s v="UT/SCG/PEVPG/PEF/DATOPROTEGIDO/JL/JAL/33/2025"/>
    <x v="0"/>
    <s v="PRCE y VPG "/>
    <s v="Zalma Elibeth Vicuña Cadena"/>
    <n v="19"/>
    <m/>
    <s v="[DATO PROTEGIDO]"/>
    <n v="0"/>
    <n v="1"/>
    <n v="0"/>
    <n v="0"/>
    <n v="1"/>
    <m/>
    <m/>
    <m/>
    <s v="Isidro Omar Paz Martínez."/>
    <n v="0"/>
    <n v="1"/>
    <n v="0"/>
    <n v="0"/>
    <m/>
    <m/>
    <m/>
    <m/>
    <m/>
    <m/>
    <m/>
    <m/>
    <m/>
    <n v="1"/>
    <m/>
    <m/>
    <m/>
    <s v="Queja presentada porDATO PROTEGIDO candidata a ministra de la Suprema Corte de Justicia de la Nación en contra de Isidro Omar Paz Martínez, toda vez que, después de que este último interpuso un procedimiento especial sancionador contra la quejosa, percatándose que solo denuncia a candidatas mujeres, sin que el denunciante cuente con medios probatorios que acredite su dicho, con el único empeño, a criterio de la denunciante, de menoscabar su trayectoria profesional y su candidatura, por lo que incurre en la comisión de hechos constitutivos de violencia política por razón de género."/>
    <x v="3"/>
    <s v="Si "/>
    <s v="[DATO PROTEGIDO] _x000a_Verónica Elizabeth Ucaranza Sánchez. "/>
    <s v="Si "/>
    <m/>
    <n v="1"/>
    <s v="UTCE"/>
    <s v="Desechada"/>
    <m/>
    <m/>
    <m/>
    <m/>
    <m/>
    <m/>
    <m/>
    <m/>
    <m/>
    <m/>
    <m/>
    <m/>
    <m/>
    <m/>
    <m/>
    <m/>
    <s v="Si "/>
    <d v="2025-06-02T00:00:00"/>
    <n v="0"/>
    <m/>
    <m/>
    <m/>
    <m/>
    <m/>
    <m/>
    <m/>
    <m/>
  </r>
  <r>
    <d v="2025-06-21T00:00:00"/>
    <m/>
    <n v="228"/>
    <s v="2 de junio de 2025"/>
    <d v="2025-06-02T00:00:00"/>
    <n v="0"/>
    <n v="0"/>
    <n v="0"/>
    <n v="1"/>
    <n v="1"/>
    <n v="1"/>
    <s v="PES"/>
    <s v="Principal "/>
    <s v="."/>
    <s v="PEF "/>
    <m/>
    <n v="11717"/>
    <s v="UT/SCG/PE/PEF/ANONIMO/CG/208/2025"/>
    <x v="2"/>
    <s v="PES "/>
    <s v="Liliana Gutiérrez Altamirano"/>
    <n v="19"/>
    <m/>
    <s v="Anónimo "/>
    <n v="0"/>
    <n v="1"/>
    <n v="0"/>
    <n v="0"/>
    <m/>
    <m/>
    <m/>
    <m/>
    <s v="Quienes resulten responsables. "/>
    <n v="0"/>
    <n v="0"/>
    <n v="0"/>
    <n v="1"/>
    <m/>
    <m/>
    <m/>
    <m/>
    <m/>
    <m/>
    <m/>
    <m/>
    <m/>
    <m/>
    <m/>
    <m/>
    <n v="1"/>
    <s v="Se recibió en la Unidad Técnica de lo Contencioso Electoral a través del servicio de paquetería el siguiente documento (Acordeón) sin remitente, que podría constituir infracciones en la normativa electoral. "/>
    <x v="10"/>
    <s v="Si "/>
    <s v="Anónimo "/>
    <s v="No "/>
    <m/>
    <n v="0"/>
    <m/>
    <m/>
    <m/>
    <m/>
    <m/>
    <m/>
    <m/>
    <m/>
    <m/>
    <m/>
    <m/>
    <m/>
    <m/>
    <m/>
    <m/>
    <m/>
    <m/>
    <m/>
    <m/>
    <m/>
    <n v="-45810"/>
    <m/>
    <m/>
    <m/>
    <m/>
    <m/>
    <m/>
    <m/>
    <m/>
  </r>
  <r>
    <d v="2025-06-21T00:00:00"/>
    <m/>
    <n v="229"/>
    <s v="2 de junio de 2025"/>
    <d v="2025-06-02T00:00:00"/>
    <n v="0"/>
    <n v="0"/>
    <n v="0"/>
    <n v="1"/>
    <n v="1"/>
    <n v="1"/>
    <s v="PES"/>
    <s v="Principal "/>
    <s v="."/>
    <s v="PEF "/>
    <m/>
    <n v="11721"/>
    <s v="UT/SCG/PE/PEF/DATOPROTEGIDO/JL/OAX/209/2025"/>
    <x v="2"/>
    <s v="PES "/>
    <s v="Martha Patricia Ramírez Plata"/>
    <n v="19"/>
    <m/>
    <s v="[DATO PROTEGIDO]"/>
    <n v="0"/>
    <n v="1"/>
    <n v="0"/>
    <n v="0"/>
    <m/>
    <m/>
    <m/>
    <m/>
    <s v="Irán Francisco Vázquez Hernández. "/>
    <n v="0"/>
    <n v="1"/>
    <n v="0"/>
    <n v="0"/>
    <m/>
    <m/>
    <m/>
    <m/>
    <m/>
    <n v="1"/>
    <m/>
    <m/>
    <m/>
    <m/>
    <m/>
    <m/>
    <m/>
    <s v="En cumplimiento a lo dispuesto en el punto DÉCIMO CUARTO del Acuerdo emitido el 20 de mayo de 2025 por la Junta Local Ejecutiva del Instituto Nacional Electoral en Oaxaca, dentro del Cuaderno de Antecedentes JL/CNPEF/PEPJF/VMH/21/2025 y su acumulado JL/CA/PEF/PEPJF/XGP/22/2025, se remitieron las constancias originales del expediente a la Unidad Técnica de lo Contencioso Electoral a fin de que conozca y analice el presente asunto, así como las respuestas a los requerimientos señalados en los resolutivos OCTAVO al DÉCIMO PRIMERO. _x000a_Lo anterior, derivado de presuntas conductas atribuibles al ciudadano Vásquez Hernández Iran Francisco, candidato a Juez de Distrito en materia Penal número 43, quien habría incurrido en actos anticipados de campaña en colaboración con el ciudadano Hugo Aguilar Ortiz, aspirante a Ministro de la Suprema Corte de Justicia de la Nación número 34. Se señala una posible alianza política entre ambos, difundida en redes sociales el 3 de marzo de 2025 en Guelatao, Oaxaca. Además, se le imputa la organización de eventos públicos con recursos materiales y participación de autoridades locales en diversas fechas y localidades del estado. Estos hechos podrían constituir una vulneración a la normativa electoral vigente, particularmente en lo relativo a la equidad y legalidad en los procesos de designación judicial, dado el carácter coordinado y reiterado de sus actividades proselitistas."/>
    <x v="4"/>
    <s v="Si "/>
    <s v="[DATO PROTEGIDO]_x000a_Valeria Morales Hernández "/>
    <s v="No "/>
    <m/>
    <n v="0"/>
    <m/>
    <m/>
    <m/>
    <m/>
    <m/>
    <m/>
    <m/>
    <m/>
    <m/>
    <m/>
    <m/>
    <m/>
    <m/>
    <m/>
    <m/>
    <m/>
    <m/>
    <m/>
    <m/>
    <m/>
    <n v="-45810"/>
    <m/>
    <m/>
    <m/>
    <m/>
    <m/>
    <m/>
    <m/>
    <m/>
  </r>
  <r>
    <d v="2025-06-21T00:00:00"/>
    <m/>
    <n v="230"/>
    <s v="2 de junio de 2025"/>
    <d v="2025-06-02T00:00:00"/>
    <n v="0"/>
    <n v="0"/>
    <n v="0"/>
    <n v="1"/>
    <n v="1"/>
    <n v="1"/>
    <s v="PES"/>
    <s v="Principal "/>
    <s v="."/>
    <s v="PEF "/>
    <m/>
    <n v="11722"/>
    <s v="UT/SCG/PE/PEF/NGC/JL/JAL/210/2025"/>
    <x v="2"/>
    <s v="PES "/>
    <s v="Carol Anne Valdez Jaimes"/>
    <n v="19"/>
    <m/>
    <s v="Nohemi García Carrillo"/>
    <n v="0"/>
    <n v="1"/>
    <n v="0"/>
    <n v="0"/>
    <m/>
    <m/>
    <m/>
    <m/>
    <s v="Quienes resulten responsables. "/>
    <n v="0"/>
    <n v="0"/>
    <n v="0"/>
    <n v="1"/>
    <m/>
    <m/>
    <m/>
    <m/>
    <m/>
    <m/>
    <m/>
    <m/>
    <m/>
    <m/>
    <m/>
    <m/>
    <n v="1"/>
    <s v="El día 1 de junio de 2025, la parte promovente, tuvo conocimiento de tres publicaciones en la red social Facebook relacionadas con el proceso de elecciones judiciales. La primera fue observada en el grupo denominado “Que todo Tequila se entere”, en el cual se difundió un acordeón que supuestamente mostraba la forma correcta de votar. Posteriormente, detectó una publicación de contenido similar en la página “Que todo Mezcala se entere”, donde también se compartía un acordeón con indicaciones sobre cómo y por quién emitir el voto. Finalmente, alrededor de las once de la mañana, visualizó una tercera publicación en el grupo “Oportunidades PV-Bahía (solo hoy)”, atribuida al perfil identificado como Perla G. Cárdenas, que contenía instrucciones para votar en el Distrito Uno Judicial; no obstante, al intentar copiar el enlace correspondiente, la publicación ya no se encontraba disponible."/>
    <x v="10"/>
    <s v="No "/>
    <s v="."/>
    <s v="No "/>
    <m/>
    <n v="0"/>
    <m/>
    <m/>
    <m/>
    <m/>
    <m/>
    <m/>
    <m/>
    <m/>
    <m/>
    <m/>
    <m/>
    <m/>
    <m/>
    <m/>
    <m/>
    <m/>
    <m/>
    <m/>
    <m/>
    <m/>
    <n v="-45810"/>
    <m/>
    <m/>
    <m/>
    <m/>
    <m/>
    <m/>
    <m/>
    <m/>
  </r>
  <r>
    <d v="2025-06-21T00:00:00"/>
    <m/>
    <n v="231"/>
    <s v="3 de junio de 2025"/>
    <d v="2025-06-03T00:00:00"/>
    <n v="0"/>
    <n v="0"/>
    <n v="0"/>
    <n v="1"/>
    <n v="1"/>
    <n v="1"/>
    <s v="PES"/>
    <s v="Principal "/>
    <s v="."/>
    <s v="PEF "/>
    <m/>
    <n v="11727"/>
    <s v="UT/SCG/PE/PEF/AVG/OPL/CM/211/2025"/>
    <x v="0"/>
    <s v="PES "/>
    <s v="Alberto Vergara Gómez"/>
    <n v="18"/>
    <m/>
    <s v="Alan Valencia González"/>
    <n v="0"/>
    <n v="1"/>
    <n v="0"/>
    <n v="0"/>
    <m/>
    <m/>
    <m/>
    <m/>
    <s v="Aneshuarely Amarande Riojas Orozco, candidata a Juez en Materia Penal, CDMX, Circuito 1, Distrito Judicial 06."/>
    <n v="0"/>
    <n v="1"/>
    <n v="0"/>
    <n v="0"/>
    <m/>
    <m/>
    <m/>
    <m/>
    <m/>
    <n v="1"/>
    <m/>
    <m/>
    <m/>
    <m/>
    <m/>
    <m/>
    <m/>
    <s v="La ciudadana Aneshuarel y Amarande Riojas Orozco, quien inició su campaña el 30 de marzo de 2025 como candidata en el proceso electoral extraordinario del Poder Judicial de la Federación 2024–2025, ha incurrido presuntamente en diversas conductas contrarias al Catálogo de Infracciones aplicable a dicho proceso, así como a las reglas procesales en materia de procedimientos sancionadores del Instituto Nacional Electoral. Entre las acciones señaladas se encuentra el uso de imágenes en sus redes sociales en las que aparece frente a carteles con el nombre de la presidenta Claudia Sheinbaum Pardo, con la aparente intención de inducir a la ciudadanía a pensar que cuenta con su respaldo. Asimismo, forma parte del grupo denominado &quot;Defensores del Pueblo&quot;, el cual ha sido vinculado a presuntos actos de corrupción relacionados con aportaciones económicas a cambio de apoyo electoral y mediático. Además, ha distribuido folletos tipo &quot;acordeón&quot; en los que se promueve su candidatura mediante la inclusión anticipada de su nombre y número en la boleta, con lo que se busca orientar el voto a su favor. Finalmente, se le atribuye el uso de apoyo logístico y operativo por parte del colectivo “Presidentas MX”, ligado al partido político MORENA, lo cual contraviene la prohibición expresa de que candidatos al Poder Judicial reciban respaldo partidista."/>
    <x v="10"/>
    <s v="No "/>
    <s v="."/>
    <s v="No "/>
    <m/>
    <n v="0"/>
    <m/>
    <m/>
    <m/>
    <m/>
    <m/>
    <m/>
    <m/>
    <m/>
    <m/>
    <m/>
    <m/>
    <m/>
    <m/>
    <m/>
    <m/>
    <m/>
    <m/>
    <m/>
    <s v="Si "/>
    <d v="2025-06-05T00:00:00"/>
    <n v="2"/>
    <m/>
    <m/>
    <m/>
    <m/>
    <m/>
    <m/>
    <m/>
    <m/>
  </r>
  <r>
    <d v="2025-06-21T00:00:00"/>
    <m/>
    <n v="232"/>
    <s v="3 de junio de 2025"/>
    <d v="2025-06-03T00:00:00"/>
    <n v="0"/>
    <n v="0"/>
    <n v="0"/>
    <n v="1"/>
    <n v="1"/>
    <n v="0"/>
    <s v="PES"/>
    <s v="Acumulado "/>
    <s v="."/>
    <s v="PEF "/>
    <m/>
    <n v="11729"/>
    <s v="UT/SCG/PE/PEF/IIGP/JL/COL/212/2025"/>
    <x v="2"/>
    <s v="PES "/>
    <s v="Xitlali Mares Palacios "/>
    <n v="18"/>
    <m/>
    <s v="Indira Isabel García Pérez, candidata a Magistrada del Tribunal de Disciplina Judicial Federal"/>
    <n v="0"/>
    <n v="1"/>
    <n v="0"/>
    <n v="0"/>
    <m/>
    <m/>
    <m/>
    <m/>
    <s v="Quienes resulten responsables. "/>
    <n v="0"/>
    <n v="0"/>
    <n v="0"/>
    <n v="1"/>
    <m/>
    <m/>
    <m/>
    <m/>
    <m/>
    <m/>
    <m/>
    <m/>
    <m/>
    <m/>
    <m/>
    <m/>
    <n v="1"/>
    <s v="La parte promovente hace constar que, en la fecha presente, tuvo conocimiento de la denuncia presentada en su contra por la ciudadana María del Rosario Padilla Núñez. Dicha denuncia fue notificada mediante oficio signado electrónicamente por el C. Hugo Platán Matehuala, Encargado del Despacho de la Unidad Técnica de lo Contencioso Electoral de la Secretaría Ejecutiva del Instituto Nacional Electoral, y remitido al correo electrónico oficial indiragarcia.pj@ine.mx. En el contenido de la misma se le atribuye la presunta elaboración y distribución, en la Ciudad de México, de propaganda electoral en forma de folletos, en los cuales se utiliza su nombre y número de candidatura sin que exista autorización o consentimiento de su parte. La denuncia ha sido radicada bajo el expediente número UT/SCG/PE/PEF/MRPN/CG/162/2025. Lo anterior sugiere la probable intervención de una o varias personas físicas, morales o entidades públicas en conductas contrarias a la legislación electoral vigente, al vulnerar derechos político-electorales, afectar la equidad del proceso y coaccionar el ejercicio del voto libre, secreto y directo."/>
    <x v="10"/>
    <s v="No "/>
    <s v="."/>
    <s v="Si "/>
    <m/>
    <n v="1"/>
    <s v="UTCE"/>
    <s v="Improcedencia"/>
    <m/>
    <m/>
    <m/>
    <m/>
    <m/>
    <m/>
    <m/>
    <m/>
    <m/>
    <m/>
    <m/>
    <m/>
    <m/>
    <m/>
    <m/>
    <m/>
    <m/>
    <m/>
    <n v="-45811"/>
    <m/>
    <m/>
    <m/>
    <m/>
    <m/>
    <m/>
    <m/>
    <m/>
  </r>
  <r>
    <d v="2025-06-21T00:00:00"/>
    <m/>
    <n v="233"/>
    <s v="3 de junio de 2025"/>
    <d v="2025-06-03T00:00:00"/>
    <n v="0"/>
    <n v="0"/>
    <n v="0"/>
    <n v="1"/>
    <n v="1"/>
    <n v="1"/>
    <s v="PES"/>
    <s v="Principal "/>
    <s v="UT/SCG/PE/PEF/JMGG/CG/225/2025"/>
    <s v="PEF "/>
    <m/>
    <n v="11730"/>
    <s v="UT/SCG/PE/PEF/JMGG/CG/213/2025"/>
    <x v="2"/>
    <s v="PES "/>
    <s v="Jaime Napoleón Báez García"/>
    <n v="18"/>
    <m/>
    <s v="José María García González, candidato a Magistrado de circuito al Proceso Electoral para la elección del Poder Judicial de la Federación 2024 - 2025 en el Circuito Judicial 1 en Materia Mixta"/>
    <n v="0"/>
    <n v="1"/>
    <n v="0"/>
    <n v="0"/>
    <m/>
    <m/>
    <m/>
    <m/>
    <s v="Quienes resulten responsables. "/>
    <n v="0"/>
    <n v="0"/>
    <n v="0"/>
    <n v="1"/>
    <m/>
    <m/>
    <m/>
    <m/>
    <m/>
    <m/>
    <m/>
    <m/>
    <m/>
    <m/>
    <m/>
    <m/>
    <n v="1"/>
    <s v="El día domingo 1 de junio de 2025, en el contexto de las elecciones para la integración del nuevo Poder Judicial, se tuvo conocimiento de la difusión de mensajes con contenido proselitista en un grupo de WhatsApp denominado &quot;Comunidad Informada y en Movimiento&quot;. En dicho grupo, el administrador identificado por el número telefónico +52 55 1902 2951 publicó diversas infografías y materiales alusivos a ciertos candidatos, instando explícitamente a los integrantes del grupo a votar a su favor y, al mismo tiempo, a abstenerse de votar en la casilla correspondiente al suscrito. Cabe destacar que el suscrito fue el único candidato registrado en el circuito Tlalpan/Coyoacán para el cargo en cuestión, por lo que dicha conducta constituye un acto de desinformación y un ataque directo que pudo influir de manera indebida en la voluntad del electorado. Todo lo anterior se encuentra documentado mediante capturas de pantalla del mencionado grupo de difusión masiva."/>
    <x v="7"/>
    <s v="No "/>
    <s v="."/>
    <s v="No "/>
    <m/>
    <n v="0"/>
    <m/>
    <m/>
    <m/>
    <m/>
    <m/>
    <m/>
    <m/>
    <m/>
    <m/>
    <m/>
    <m/>
    <m/>
    <m/>
    <m/>
    <m/>
    <m/>
    <m/>
    <m/>
    <m/>
    <m/>
    <n v="-45811"/>
    <m/>
    <m/>
    <m/>
    <m/>
    <m/>
    <m/>
    <m/>
    <m/>
  </r>
  <r>
    <d v="2025-06-21T00:00:00"/>
    <m/>
    <n v="234"/>
    <s v="3 de junio de 2025"/>
    <d v="2025-06-03T00:00:00"/>
    <n v="0"/>
    <n v="0"/>
    <n v="0"/>
    <n v="1"/>
    <n v="1"/>
    <n v="1"/>
    <s v="PES"/>
    <s v="Principal "/>
    <s v="."/>
    <s v="PEF "/>
    <m/>
    <n v="11732"/>
    <s v="UT/SCG/PE/PEF/GAJ/CG/214/2025"/>
    <x v="2"/>
    <s v="PES "/>
    <s v="Antonio Cruz Serrano"/>
    <n v="18"/>
    <m/>
    <s v="Gema Ayecac Jiménez, por propio derecho y en mi calidad de candidata a Magistrada de Circuito en Materia Mixta en el 1° Circuito Judicial correspondiente a la Ciudad de México"/>
    <n v="0"/>
    <n v="1"/>
    <n v="0"/>
    <n v="0"/>
    <m/>
    <m/>
    <m/>
    <m/>
    <s v="Patricia Chávez Acosta,_x000a_Claudia Verónica Monroy Ramírez_x000a_Candidatas A Magistradas De Circuito;_x000a_Juan Carlos Arjona Estevez, _x000a_Froylan Borges Aranda,_x000a_Fortres Mangas Martínez,_x000a_Nicolás Ortega Rosas_x000a_Y Quien Resulte Responsable."/>
    <n v="0"/>
    <n v="1"/>
    <n v="0"/>
    <n v="1"/>
    <m/>
    <m/>
    <m/>
    <m/>
    <m/>
    <m/>
    <m/>
    <m/>
    <m/>
    <n v="1"/>
    <m/>
    <m/>
    <m/>
    <s v="El día 1° de junio de 2025, aproximadamente a las 07:30 horas, en el domicilio ubicado en Gutiérrez Nájera número 111, Colonia Obrera, Alcaldía Cuauhtémoc, Ciudad de México, fue entregado de manera personal un folleto impreso en formato tipo acordeón. Dicho material contenía propaganda identificada con el lema “¡TÚ DECIDES QUIÉN JUZGA! EN LAS ELECCIONES DEL PODER JUDICIAL”, y mostraba reproducciones de boletas electorales correspondientes a los comicios para la elección de integrantes del Poder Judicial de la Federación y del Poder Judicial de la Ciudad de México. En el contenido se incluían nombres, números y colores asociados a diversos candidatos, así como instrucciones explícitas sobre la manera de emitir el voto en favor de los mismos."/>
    <x v="10"/>
    <s v="No "/>
    <s v="."/>
    <s v="Si "/>
    <m/>
    <n v="1"/>
    <s v="UTCE"/>
    <s v="Improcedencia"/>
    <m/>
    <m/>
    <m/>
    <m/>
    <m/>
    <m/>
    <m/>
    <m/>
    <m/>
    <m/>
    <m/>
    <m/>
    <m/>
    <m/>
    <m/>
    <m/>
    <m/>
    <m/>
    <n v="-45811"/>
    <m/>
    <m/>
    <m/>
    <m/>
    <m/>
    <m/>
    <m/>
    <m/>
  </r>
  <r>
    <d v="2025-06-21T00:00:00"/>
    <m/>
    <n v="235"/>
    <s v="3 de junio de 2025"/>
    <d v="2025-06-03T00:00:00"/>
    <n v="0"/>
    <n v="0"/>
    <n v="0"/>
    <n v="1"/>
    <n v="1"/>
    <n v="1"/>
    <s v="PES"/>
    <s v="Principal "/>
    <s v="."/>
    <s v="PEF "/>
    <m/>
    <n v="11733"/>
    <s v="UT/SCG/PE/PEF/CMGP/CG/215/2025"/>
    <x v="2"/>
    <s v="PES "/>
    <s v=" Jhonathan René Durand Salas"/>
    <n v="18"/>
    <m/>
    <s v="César Mario Gutiérrez Priego"/>
    <n v="0"/>
    <n v="1"/>
    <n v="0"/>
    <n v="0"/>
    <m/>
    <m/>
    <m/>
    <m/>
    <s v="Partido Político Morena,_x000a_LenIa Batres Guadarrama, Yasmin_x000a_Esquivel Mossa, Sara Irene Herrerias_x000a_Guerra, Loreta Ortiz Ahlf Y Maria_x000a_Estela Rios Gonzalez, Hugo Aguilar_x000a_Ortiz, Irving Espinosa Betanzo,_x000a_Giovanni Azael Figueroa Mejia,_x000a_Aristides Rodrigo Guerrero Garcia Y_x000a_Quienes Resulten Responsables."/>
    <n v="1"/>
    <n v="1"/>
    <n v="0"/>
    <n v="1"/>
    <m/>
    <m/>
    <m/>
    <m/>
    <m/>
    <m/>
    <m/>
    <m/>
    <m/>
    <m/>
    <n v="1"/>
    <m/>
    <m/>
    <s v="Con fecha 30 de marzo de 2025 dio inicio la etapa de campaña correspondiente al Proceso Electoral para la elección de personas juzgadoras del Poder Judicial de la Federación. Posteriormente, el 1 de junio, día en que se llevó a cabo la jornada electoral, se registraron hechos en los que militantes del partido político Morena presuntamente distribuyeron “acordeones” con la finalidad de orientar o inducir el voto a favor de determinadas candidaturas. Diversos materiales videográficos y notas periodísticas señalan directamente la participación activa de dicho instituto político, lo cual resulta incompatible con el marco normativo vigente, que prohíbe expresamente a los partidos políticos intervenir en procesos donde se elijan cargos jurisdiccionales, a fin de salvaguardar los principios de imparcialidad, equidad en la contienda y neutralidad. La distribución de estos materiales se realizó en espacios públicos, en inmediaciones de los módulos de votación judicial, así como en redes sociales de simpatizantes y militantes del referido partido, promoviendo mensajes que vinculaban el respaldo a ciertos perfiles con el apoyo al llamado “proyecto de transformación del país”, lo cual podría comprometer la legalidad, autonomía e independencia del proceso electoral en curso."/>
    <x v="10"/>
    <s v="No "/>
    <s v="."/>
    <s v="No "/>
    <m/>
    <n v="0"/>
    <m/>
    <m/>
    <m/>
    <m/>
    <m/>
    <m/>
    <m/>
    <m/>
    <m/>
    <m/>
    <m/>
    <m/>
    <m/>
    <m/>
    <m/>
    <m/>
    <m/>
    <m/>
    <m/>
    <m/>
    <n v="-45811"/>
    <m/>
    <m/>
    <m/>
    <m/>
    <m/>
    <m/>
    <m/>
    <m/>
  </r>
  <r>
    <d v="2025-06-21T00:00:00"/>
    <m/>
    <n v="236"/>
    <s v="4 de junio de 2025"/>
    <d v="2025-06-04T00:00:00"/>
    <n v="0"/>
    <n v="0"/>
    <n v="0"/>
    <n v="1"/>
    <n v="1"/>
    <n v="0"/>
    <s v="PES"/>
    <s v="Acumulado "/>
    <s v="."/>
    <s v="PEF "/>
    <m/>
    <n v="11738"/>
    <s v="UT/SCG/PE/PEF/DATOPROTEGIDO/JLE/MICH/216/2025"/>
    <x v="2"/>
    <s v="PES "/>
    <s v="Yesenia Flores Arenas"/>
    <n v="17"/>
    <m/>
    <s v="[DATO PROTEGIDO]"/>
    <n v="0"/>
    <n v="1"/>
    <n v="0"/>
    <n v="0"/>
    <m/>
    <m/>
    <m/>
    <m/>
    <s v="Rafael Linares Rivera candidato a Juez de Distrito en Materia Mixta para el Estado de Michoacán y/o Quien Resulte Responsable"/>
    <n v="0"/>
    <n v="1"/>
    <n v="0"/>
    <n v="1"/>
    <m/>
    <m/>
    <m/>
    <m/>
    <m/>
    <n v="1"/>
    <m/>
    <m/>
    <m/>
    <m/>
    <m/>
    <m/>
    <m/>
    <s v="El l ciudadano denunciado habría incurrido en la distribución impresa y no autorizada de propaganda electoral en formato de &quot;acordeones&quot;, los cuales fueron también difundidos en redes sociales, generando con ello notoriedad a nivel estatal. Esta situación se dio pese a que el mencionado no realizó una campaña formal ni actividad proselitista visible, y a que actualmente se encuentra desempleado tras haber sido separado de su cargo en la fiscalía por presunta falta de capacidad. "/>
    <x v="10"/>
    <s v="No "/>
    <s v="."/>
    <s v="No "/>
    <m/>
    <n v="0"/>
    <m/>
    <m/>
    <m/>
    <m/>
    <m/>
    <m/>
    <m/>
    <m/>
    <m/>
    <m/>
    <m/>
    <m/>
    <m/>
    <m/>
    <m/>
    <m/>
    <m/>
    <m/>
    <m/>
    <m/>
    <n v="-45812"/>
    <m/>
    <m/>
    <m/>
    <m/>
    <m/>
    <m/>
    <m/>
    <m/>
  </r>
  <r>
    <d v="2025-06-21T00:00:00"/>
    <m/>
    <n v="237"/>
    <s v="4 de junio de 2025"/>
    <d v="2025-06-04T00:00:00"/>
    <n v="0"/>
    <n v="0"/>
    <n v="0"/>
    <n v="1"/>
    <n v="1"/>
    <n v="0"/>
    <s v="PES"/>
    <s v="Acumulado "/>
    <s v="."/>
    <s v="PEF "/>
    <m/>
    <n v="11739"/>
    <s v="UT/SCG/PE/PEF/OAC/CG/217/2025"/>
    <x v="2"/>
    <s v="PES "/>
    <s v="Leonardo Ramírez Mejia "/>
    <n v="17"/>
    <m/>
    <s v="Omar Ávila Castillo, en mi carácter de ciudadano y persona candidata al cargo de Juez Federal en Materia de Trabajo por el Segundo Circuito (Estado de México) Distrito Judicial Electoral Federal 3."/>
    <n v="0"/>
    <n v="1"/>
    <n v="0"/>
    <n v="0"/>
    <m/>
    <m/>
    <m/>
    <m/>
    <s v="Quienes resulten responsables. "/>
    <n v="0"/>
    <n v="0"/>
    <n v="0"/>
    <n v="1"/>
    <m/>
    <m/>
    <m/>
    <m/>
    <m/>
    <m/>
    <m/>
    <m/>
    <m/>
    <m/>
    <m/>
    <m/>
    <m/>
    <s v="El promovente niega categóricamente haber solicitado, ordenado, producido, financiado, autorizado o distribuido los materiales objeto de denuncia, comúnmente conocidos como &quot;acordeones&quot;. Se deslinda de manera expresa y absoluta de cualquier vínculo con dichos documentos, precisando que no fueron elaborados por él ni por persona alguna que actúe en su representación. Por tanto, rechaza cualquier imputación que lo relacione con la creación, uso o difusión de los mencionados materiales, reservándose el derecho de ejercer las acciones legales conducentes en caso de que se afecte su honra o integridad."/>
    <x v="10"/>
    <s v="No "/>
    <s v="."/>
    <s v="No "/>
    <m/>
    <n v="0"/>
    <m/>
    <m/>
    <m/>
    <m/>
    <m/>
    <m/>
    <m/>
    <m/>
    <m/>
    <m/>
    <m/>
    <m/>
    <m/>
    <m/>
    <m/>
    <m/>
    <m/>
    <m/>
    <m/>
    <m/>
    <n v="-45812"/>
    <m/>
    <m/>
    <m/>
    <m/>
    <m/>
    <m/>
    <m/>
    <m/>
  </r>
  <r>
    <d v="2025-06-21T00:00:00"/>
    <m/>
    <n v="238"/>
    <s v="4 de junio de 2025"/>
    <d v="2025-06-04T00:00:00"/>
    <n v="0"/>
    <n v="0"/>
    <n v="0"/>
    <n v="1"/>
    <n v="1"/>
    <n v="1"/>
    <s v="PES"/>
    <s v="Principal "/>
    <s v="."/>
    <s v="PEF "/>
    <m/>
    <n v="11741"/>
    <s v="UT/SCG/PE/PEF/RFD/OPL/CM/218/2025"/>
    <x v="2"/>
    <s v="PES "/>
    <s v="Carol Anne Valdez Jaimes"/>
    <n v="17"/>
    <m/>
    <s v="Rodolfo Flores Diaz"/>
    <n v="0"/>
    <n v="1"/>
    <n v="0"/>
    <n v="0"/>
    <m/>
    <m/>
    <m/>
    <m/>
    <s v="Candidatas y candidatos a las Magistraturas del Tribunal de Disciplina Judicial de la Ciudad de México:_x000a__x000a_1.             Alvarado_x000a_2.             Avendaño Sara Alicia_x000a_3.             Alzaga Alcántara Ixchel Saraí_x000a_4.             Ortiz Quintero Nahyeli_x000a_5.             Jerónimo Alejo Nicolás_x000a_6.             Vergara Trejo Moisés_x000a__x000a_Candidatas y candidato a las Magistraturas del Poder Judicial de la Ciudad de México:_x000a_7. Medina Torrentera Leticia_x000a_8. Vázquez Cerón María Luisa_x000a_9. Reséndiz Dorantes Mario_x000a__x000a_Candidatas y candidatos a Juezas y Jueces del Poder Judicial de la Ciudad de México:_x000a_10. De la Peña Méndez Micaela_x000a_11. Evaristo López María Guadalupe_x000a_12. Flores Illescas Erika Jazmín_x000a_13. Guzmán Vélez Zuhei Nayely_x000a_14. Hernández Jaimes Nadia_x000a_15. Arce Vallejo Luis Ernesto_x000a_16. Hernández Sánchez José Héctor_x000a_17. Maldonado Vázquez Jorge Luis_x000a_18. Robles Nazario Ernmanuel_x000a__x000a_Quienes resulten responsables "/>
    <n v="0"/>
    <n v="1"/>
    <n v="0"/>
    <n v="1"/>
    <n v="1"/>
    <m/>
    <m/>
    <m/>
    <m/>
    <m/>
    <m/>
    <m/>
    <m/>
    <m/>
    <m/>
    <m/>
    <n v="1"/>
    <s v="Los días veintinueve y treinta de mayo, en calles de las Alcaldías Alvaro Obregór° Benito Juárez, le fueron entregados los supuestos &quot;acordeones&quot; por parte de personal que llevaban chalecos en color &quot;como guinda&quot;; con presuntas referencias explícitas inducciónn al voto, en ios que se observa el nombre y número asignado en favor diversas candidaturas de la Ciudad de México. _x000a__x000a_A juicio del promoverte, tales hechos podrían traducirse en inducción al voto y vulneración al prir•cipio de equidad en le contienda."/>
    <x v="10"/>
    <s v="No "/>
    <s v="."/>
    <s v="No "/>
    <m/>
    <n v="0"/>
    <m/>
    <m/>
    <m/>
    <m/>
    <m/>
    <m/>
    <m/>
    <m/>
    <m/>
    <m/>
    <m/>
    <m/>
    <m/>
    <m/>
    <m/>
    <m/>
    <m/>
    <m/>
    <m/>
    <m/>
    <n v="-45812"/>
    <m/>
    <m/>
    <m/>
    <m/>
    <m/>
    <m/>
    <m/>
    <m/>
  </r>
  <r>
    <d v="2025-06-21T00:00:00"/>
    <m/>
    <n v="239"/>
    <s v="4 de junio de 2025"/>
    <d v="2025-06-04T00:00:00"/>
    <n v="0"/>
    <n v="0"/>
    <n v="0"/>
    <n v="1"/>
    <n v="1"/>
    <n v="1"/>
    <s v="PES"/>
    <s v="Principal "/>
    <s v="."/>
    <s v="PEF "/>
    <m/>
    <n v="11742"/>
    <s v="UT/SCG/PE/PEF/BEAR/JL/AGS/219/2025"/>
    <x v="2"/>
    <s v="PES "/>
    <s v="Alberto Vergara Gómez"/>
    <n v="17"/>
    <m/>
    <s v="_x0009__x000a_Beatriz Eugenia Álvarez Rodríguez, candidata a magistrada federal por Aguascalientes"/>
    <n v="0"/>
    <n v="1"/>
    <n v="0"/>
    <n v="0"/>
    <m/>
    <m/>
    <m/>
    <m/>
    <s v="partidos políticos Movimiento de Regeneración Nacional &quot;MORENA&quot; y al Partido Acción Nacional &quot;PAN&quot;,"/>
    <n v="1"/>
    <n v="0"/>
    <n v="0"/>
    <n v="0"/>
    <m/>
    <m/>
    <m/>
    <m/>
    <m/>
    <m/>
    <m/>
    <m/>
    <m/>
    <m/>
    <n v="1"/>
    <m/>
    <m/>
    <s v="El promovente presenta denuncia en contra de los partidos políticos Movimiento de Regeneración Nacional (MORENA) y Partido Acción Nacional (PAN), por su presunta intervención indebida en el proceso electoral extraordinario 2024-2025 en el estado de Aguascalientes. Se les señala por la posible coacción e inducción al voto de la ciudadanía a favor de determinadas candidaturas, mediante la elaboración y distribución de “acordeones”, lo cual podría constituir una violación a los principios de equidad y legalidad en la contienda electoral."/>
    <x v="10"/>
    <s v="No "/>
    <s v="."/>
    <s v="Si "/>
    <m/>
    <n v="1"/>
    <s v="Pendiente"/>
    <m/>
    <m/>
    <m/>
    <m/>
    <m/>
    <m/>
    <m/>
    <m/>
    <m/>
    <m/>
    <m/>
    <m/>
    <m/>
    <m/>
    <m/>
    <m/>
    <m/>
    <m/>
    <m/>
    <n v="-45812"/>
    <m/>
    <m/>
    <m/>
    <m/>
    <m/>
    <m/>
    <m/>
    <m/>
  </r>
  <r>
    <d v="2025-06-21T00:00:00"/>
    <m/>
    <n v="240"/>
    <s v="4 de junio de 2025"/>
    <d v="2025-06-05T00:00:00"/>
    <n v="0"/>
    <n v="0"/>
    <n v="0"/>
    <n v="1"/>
    <n v="1"/>
    <n v="1"/>
    <s v="PES"/>
    <s v="Principal "/>
    <s v="."/>
    <s v="PEF "/>
    <m/>
    <n v="11744"/>
    <s v="UT/SCG/PE/PEF/ACNB/JL/QRO/220/2025"/>
    <x v="0"/>
    <s v="PES "/>
    <s v="Jaime Napoleón Báez García"/>
    <n v="16"/>
    <m/>
    <s v="Alina del Carmen Nextel Barrera, Candidata para Magistrada de Circuito del Estado. "/>
    <n v="0"/>
    <n v="1"/>
    <n v="0"/>
    <n v="0"/>
    <m/>
    <m/>
    <m/>
    <m/>
    <s v="Titular de la Secretaría de Desarrollo Social (SEDESOQ) del Estado de Querétaro _x000a_Empresa responsable de &quot;tarjeta contigo&quot; _x000a_Quienes resulten responsables. "/>
    <n v="0"/>
    <n v="1"/>
    <n v="0"/>
    <n v="1"/>
    <m/>
    <m/>
    <m/>
    <m/>
    <m/>
    <m/>
    <m/>
    <m/>
    <n v="1"/>
    <m/>
    <m/>
    <m/>
    <m/>
    <s v="El 25 de mayo en Chitejé de la Cruz, Amealco, durante una reunión vecinal, se denunció que se estaba condicionando el apoyo del programa estatal “Tarjeta Contigo” a cambio de votar por ciertos candidatos en las elecciones del 1 de junio. Posteriormente, se tuvo conocimiento de la entrega de acordeones con instrucciones de voto y la exigencia de fotografiar las boletas, lo que vulnera el derecho al voto libre y secreto y representa un posible uso indebido de recursos públicos con fines electorales."/>
    <x v="7"/>
    <s v="No "/>
    <s v="."/>
    <s v="No "/>
    <m/>
    <n v="0"/>
    <m/>
    <m/>
    <m/>
    <m/>
    <m/>
    <m/>
    <m/>
    <m/>
    <m/>
    <m/>
    <m/>
    <m/>
    <m/>
    <m/>
    <m/>
    <m/>
    <m/>
    <m/>
    <s v="Si "/>
    <d v="2025-06-19T00:00:00"/>
    <n v="14"/>
    <m/>
    <m/>
    <m/>
    <m/>
    <m/>
    <m/>
    <m/>
    <m/>
  </r>
  <r>
    <d v="2025-06-21T00:00:00"/>
    <m/>
    <n v="241"/>
    <s v="4 de junio de 2025"/>
    <d v="2025-06-05T00:00:00"/>
    <n v="0"/>
    <n v="0"/>
    <n v="0"/>
    <n v="1"/>
    <n v="1"/>
    <n v="1"/>
    <s v="PES"/>
    <s v="Principal "/>
    <s v="."/>
    <s v="PEF "/>
    <m/>
    <n v="11745"/>
    <s v="UT/SCG/PE/PEF/MRR/JL/QRO/221/2025"/>
    <x v="2"/>
    <s v="PES "/>
    <s v="Jaime Napoleón Báez García"/>
    <n v="16"/>
    <m/>
    <s v="Mauricio Ramírez Ramírez, Camdidato a Magistrado en Materia Penal y Administrativa en el circuito 22 Queretaro "/>
    <n v="0"/>
    <n v="1"/>
    <n v="0"/>
    <n v="0"/>
    <m/>
    <m/>
    <m/>
    <m/>
    <s v="PAN_x000a_Elsa Aguilera Aranza _x000a_Alonso Rutter Castro "/>
    <n v="1"/>
    <n v="1"/>
    <n v="0"/>
    <n v="0"/>
    <m/>
    <m/>
    <m/>
    <m/>
    <m/>
    <m/>
    <m/>
    <m/>
    <m/>
    <m/>
    <n v="1"/>
    <m/>
    <m/>
    <s v="Se denuncian conductas ilícitas por parte de funcionarios y candidatos afines al Partido Acción Nacional en Querétaro, incluyendo al Gobernador, presidentes municipales y servidores públicos, quienes habrían coaccionado el voto mediante la entrega condicionada de programas sociales como la “Tarjeta Contigo” y el “Transporte Escolar”, en presunto acuerdo con los candidatos Elsa Aguilera Araiza y Aloys Rütter Castro."/>
    <x v="7"/>
    <s v="No "/>
    <s v="."/>
    <s v="No "/>
    <m/>
    <n v="0"/>
    <m/>
    <m/>
    <m/>
    <m/>
    <m/>
    <m/>
    <m/>
    <m/>
    <m/>
    <m/>
    <m/>
    <m/>
    <m/>
    <m/>
    <m/>
    <m/>
    <m/>
    <m/>
    <m/>
    <m/>
    <n v="-45813"/>
    <m/>
    <m/>
    <m/>
    <m/>
    <m/>
    <m/>
    <m/>
    <m/>
  </r>
  <r>
    <d v="2025-06-21T00:00:00"/>
    <m/>
    <n v="242"/>
    <s v="5 de junio de 2025"/>
    <d v="2025-06-05T00:00:00"/>
    <n v="0"/>
    <n v="0"/>
    <n v="0"/>
    <n v="1"/>
    <n v="1"/>
    <n v="1"/>
    <s v="PES"/>
    <s v="Principal "/>
    <s v="."/>
    <s v="PEF "/>
    <m/>
    <n v="11746"/>
    <s v="UT/SCG/PE/PEF/RPH/JL/CM/222/2025"/>
    <x v="0"/>
    <s v="PES "/>
    <s v="Alejandra Díaz García"/>
    <n v="16"/>
    <m/>
    <s v="Rene Pacheco Huerta"/>
    <n v="0"/>
    <n v="1"/>
    <n v="0"/>
    <n v="0"/>
    <m/>
    <m/>
    <m/>
    <m/>
    <s v="Sandra Timal López, candidata a Magistratura de las Salas Regionales del Tribunal Electoral del Poder Judicial de la Federación en la Circunscripción 3, dentro de Proceso Electoral Extraordinario para la elección de diversos cargos del Poder Judicial de la Federación 2024-2025"/>
    <n v="0"/>
    <n v="1"/>
    <n v="0"/>
    <n v="0"/>
    <m/>
    <m/>
    <m/>
    <n v="1"/>
    <m/>
    <m/>
    <m/>
    <m/>
    <m/>
    <m/>
    <m/>
    <m/>
    <m/>
    <s v="Con motivo de su participación en actos cívicos organizados con recursos del Organismo Público Local Electoral (OPLE) de Puebla, la denunciada fue expuesta en medios de comunicación, situación que podría constituir una vulneración a los principios de equidad en la contienda. En particular, el pasado 27 de abril, el medio “Alcance Diario”, a través de su red social, difundió una nota periodística sobre la denominada “Feria Cívica”, en la cual se instaló un módulo informativo relacionado con el proceso de elección del Poder Judicial de la Federación (PJF), en el que la denunciada figura como candidata, generando así una posible ventaja indebida derivada del uso de recursos públicos y exposición mediática."/>
    <x v="4"/>
    <s v="No "/>
    <s v="."/>
    <s v="Si "/>
    <m/>
    <n v="1"/>
    <s v="Pendiente"/>
    <m/>
    <m/>
    <m/>
    <m/>
    <m/>
    <m/>
    <m/>
    <m/>
    <m/>
    <m/>
    <m/>
    <m/>
    <m/>
    <m/>
    <m/>
    <m/>
    <m/>
    <m/>
    <m/>
    <n v="-45813"/>
    <m/>
    <m/>
    <m/>
    <m/>
    <m/>
    <m/>
    <m/>
    <m/>
  </r>
  <r>
    <d v="2025-06-21T00:00:00"/>
    <m/>
    <n v="243"/>
    <s v="6 de junio de 2025"/>
    <d v="2025-06-06T00:00:00"/>
    <n v="0"/>
    <n v="0"/>
    <n v="0"/>
    <n v="1"/>
    <n v="1"/>
    <n v="1"/>
    <s v="PES"/>
    <s v="Principal "/>
    <s v="."/>
    <s v="PEF "/>
    <m/>
    <n v="11748"/>
    <s v="UT/SCG/PE/PEF/EMGP/CG/223/2025"/>
    <x v="2"/>
    <s v="PES "/>
    <s v="Antonio Cruz Serrano"/>
    <n v="15"/>
    <m/>
    <s v="Edgar Martín Gasca De la Peña, candidato al cargo de Juez de Distrito por el distrito electoral 11 de la Ciudad de México"/>
    <n v="0"/>
    <n v="1"/>
    <n v="0"/>
    <n v="0"/>
    <m/>
    <m/>
    <m/>
    <m/>
    <s v="candidata a Jueza de Distrito por el Distrito Electoral 11 de la Ciudad de México, Lucy Rocío Durán Bonifaz, así como de las personas que resulten responsables"/>
    <n v="0"/>
    <n v="1"/>
    <n v="0"/>
    <n v="0"/>
    <m/>
    <m/>
    <m/>
    <m/>
    <m/>
    <n v="1"/>
    <m/>
    <m/>
    <m/>
    <m/>
    <m/>
    <m/>
    <m/>
    <s v="Con fecha sábado 31 de mayo de 2025, durante el periodo de veda electoral, el promovente, al encontrarse transitando en las inmediaciones de su domicilio, fue abordado por una persona que le invitó a votar el día 1 de junio siguiente por ciertos candidatos que identificó como los “oficiales” para la elección judicial. A fin de facilitar la retención de dichos nombres, esta persona le entregó un documento impreso, conocido coloquialmente como “acordeón”, que contenía ejemplos simulados de boletas electorales en las que se destacaban, incluso mediante el uso de colores, los nombres de candidatos específicos para diversos cargos del Poder Judicial Federal y local. En particular, se identificó el nombre de la candidata Lucy Rocío Durán Bonifaz para el cargo de Juez Federal en el distrito electoral 11. Al cuestionar al individuo sobre la distribución de estos documentos, éste manifestó que llevaba aproximadamente dos semanas desempeñando dicha actividad, junto con un grupo de alrededor de cien personas contratadas para distribuir el mismo material en las alcaldías Gustavo A. Madero y Cuauhtémoc, a cambio de una remuneración diaria de cien pesos. Asimismo, refirió que el contenido del &quot;acordeón&quot; podía encontrarse disponible en línea, específicamente en el sitio web https://justiciayliber?admx.orq/?seccion-1546. El promovente verificó dicha información el día de la jornada electoral, domingo 1 de junio de 2025, constatando que el documento efectivamente se encontraba visible durante el desarrollo de la elección; sin embargo, al intentar acceder nuevamente a dicho enlace el día 6 de junio del mismo año, el contenido ya no estaba disponible. Lo anterior podría constituir una vulneración a la normativa electoral vigente, al evidenciarse una posible estrategia de proselitismo prohibida en periodo de veda."/>
    <x v="10"/>
    <s v="No "/>
    <s v="."/>
    <s v="No "/>
    <m/>
    <n v="0"/>
    <m/>
    <m/>
    <m/>
    <m/>
    <m/>
    <m/>
    <m/>
    <m/>
    <m/>
    <m/>
    <m/>
    <m/>
    <m/>
    <m/>
    <m/>
    <m/>
    <m/>
    <m/>
    <m/>
    <m/>
    <n v="-45814"/>
    <m/>
    <m/>
    <m/>
    <m/>
    <m/>
    <m/>
    <m/>
    <m/>
  </r>
  <r>
    <d v="2025-06-21T00:00:00"/>
    <m/>
    <n v="244"/>
    <s v="6 de junio de 2025"/>
    <d v="2025-06-06T00:00:00"/>
    <n v="0"/>
    <n v="0"/>
    <n v="0"/>
    <n v="1"/>
    <n v="1"/>
    <n v="1"/>
    <s v="PES"/>
    <s v="Principal "/>
    <s v="."/>
    <s v="PEF "/>
    <m/>
    <n v="11749"/>
    <s v="UT/SCG/PE/PEF/MES/JL/MOR/224/2025"/>
    <x v="2"/>
    <s v="PES "/>
    <s v=" Jhonathan René Durand Salas"/>
    <n v="15"/>
    <m/>
    <s v="Miguel Espinoza Salazar "/>
    <n v="0"/>
    <n v="1"/>
    <n v="0"/>
    <n v="0"/>
    <m/>
    <m/>
    <m/>
    <m/>
    <s v="Empresa Infosolutions STL_x000a_Quienes resulten responsables. "/>
    <n v="0"/>
    <n v="1"/>
    <n v="0"/>
    <n v="1"/>
    <m/>
    <m/>
    <m/>
    <m/>
    <m/>
    <m/>
    <m/>
    <m/>
    <m/>
    <m/>
    <m/>
    <m/>
    <n v="1"/>
    <s v="Con fecha reciente, en la página de Facebook del portal &quot;PM Noticias&quot;, visible en el enlace https://www.facebook.com/share/p/1A1bT6uqmb/, fue publicada información que aparenta ser un resultado preliminar de la contienda electoral en el municipio de Morelos, específicamente para cargos judiciales. En dicha publicación se difunden presuntos resultados de candidatos triunfadores, atribuidos a una supuesta encuesta de salida realizada por la empresa denominada Infosolutions STL. Esta situación se denuncia por constituir una posible transgresión a la normatividad electoral vigente, en tanto que se difunden resultados no oficiales, carentes de sustento por parte del Instituto Nacional Electoral (INE), lo cual puede afectar los principios rectores del proceso electoral, tales como la certeza, objetividad, legalidad e imparcialidad. Cabe señalar que la referida empresa no cuenta con el reconocimiento ni aval del INE para realizar este tipo de ejercicios, por lo que se solicita se tomen las medidas pertinentes para cesar la difusión de dicha información."/>
    <x v="7"/>
    <s v="No "/>
    <s v="."/>
    <s v="Si "/>
    <m/>
    <n v="1"/>
    <s v="Pendiente"/>
    <m/>
    <m/>
    <m/>
    <m/>
    <m/>
    <m/>
    <m/>
    <m/>
    <m/>
    <m/>
    <m/>
    <m/>
    <m/>
    <m/>
    <m/>
    <m/>
    <m/>
    <m/>
    <m/>
    <n v="-45814"/>
    <m/>
    <m/>
    <m/>
    <m/>
    <m/>
    <m/>
    <m/>
    <m/>
  </r>
  <r>
    <d v="2025-06-21T00:00:00"/>
    <m/>
    <n v="245"/>
    <s v="6 de junio de 2025"/>
    <d v="2025-06-06T00:00:00"/>
    <n v="0"/>
    <n v="0"/>
    <n v="0"/>
    <n v="1"/>
    <n v="1"/>
    <n v="0"/>
    <s v="PES"/>
    <s v="Acumulado "/>
    <s v="."/>
    <s v="PEF "/>
    <m/>
    <n v="11751"/>
    <s v="UT/SCG/PE/PEF/JMGG/CG/225/2025"/>
    <x v="2"/>
    <s v="PES "/>
    <s v="Jaime Napoleón Báez García"/>
    <n v="15"/>
    <m/>
    <s v="José María García González"/>
    <n v="0"/>
    <n v="1"/>
    <n v="0"/>
    <n v="0"/>
    <m/>
    <m/>
    <m/>
    <m/>
    <s v="Quienes resulten responsables. "/>
    <n v="0"/>
    <n v="0"/>
    <n v="0"/>
    <n v="1"/>
    <m/>
    <m/>
    <m/>
    <m/>
    <m/>
    <m/>
    <m/>
    <m/>
    <m/>
    <m/>
    <m/>
    <m/>
    <n v="1"/>
    <s v="El domingo 1 de junio de 2025, durante las elecciones para la conformación del nuevo Poder Judicial, se tuvo conocimiento de la circulación de mensajes en diversos grupos de WhatsApp, entre ellos uno denominado “Comunidad Informada y en movimiento”, en el cual se difundía información orientada a promover el voto a favor de ciertos candidatos. Entre los administradores de estos grupos se identificó al titular, quien publicó infografías y acordeones con fines proselitistas, instando a los miembros del grupo a votar por determinados candidatos y a no emitir su voto en la casilla del suscrito. Esta situación representa un ataque directo hacia el suscrito, único candidato registrado en el circuito Tlalpan/Coyoacán, al no existir contendientes para el mismo cargo."/>
    <x v="7"/>
    <s v="No "/>
    <s v="."/>
    <s v="No "/>
    <m/>
    <n v="0"/>
    <m/>
    <m/>
    <m/>
    <m/>
    <m/>
    <m/>
    <m/>
    <m/>
    <m/>
    <m/>
    <m/>
    <m/>
    <m/>
    <m/>
    <m/>
    <m/>
    <m/>
    <m/>
    <m/>
    <m/>
    <n v="-45814"/>
    <m/>
    <m/>
    <m/>
    <m/>
    <m/>
    <m/>
    <m/>
    <m/>
  </r>
  <r>
    <d v="2025-06-21T00:00:00"/>
    <m/>
    <n v="246"/>
    <s v="6 de junio de 2025"/>
    <d v="2025-06-06T00:00:00"/>
    <n v="0"/>
    <n v="0"/>
    <n v="0"/>
    <n v="1"/>
    <n v="1"/>
    <n v="1"/>
    <s v="PES"/>
    <s v="Principal "/>
    <s v="."/>
    <s v="PEF "/>
    <m/>
    <n v="11752"/>
    <s v="UT/SCG/PE/PEF/DBLG/JD05/COAH/226/2025"/>
    <x v="2"/>
    <s v="PES "/>
    <s v="Mario Garzón Juárez"/>
    <n v="15"/>
    <m/>
    <s v="Diana Berenice López Gómez "/>
    <n v="0"/>
    <n v="1"/>
    <n v="0"/>
    <n v="0"/>
    <m/>
    <m/>
    <m/>
    <m/>
    <s v="Elda Karen Caral Chávez "/>
    <n v="0"/>
    <n v="1"/>
    <n v="0"/>
    <n v="0"/>
    <m/>
    <m/>
    <m/>
    <m/>
    <m/>
    <m/>
    <m/>
    <m/>
    <m/>
    <n v="1"/>
    <m/>
    <m/>
    <m/>
    <s v="El miércoles 4 de junio de 2025, se tuvo conocimiento de que en el grupo de WhatsApp denominado “Voces del pueblo por la 4T” comenzó a circular, desde aproximadamente el 30 de mayo, una imagen comúnmente conocida como “acordeón”, destinada a instruir a las personas sobre cómo votar a favor de varios y varias candidatas. Dicha imagen, que fue reenviada al denunciante, promovía explícitamente el apoyo al grupo de candidaturas respaldadas por el partido político MORENA, incluyendo a la candidata Yolanda Delgado Sánchez. La difusión masiva de esta imagen entre militantes y simpatizantes de dicho partido tuvo como objetivo influir en el electorado y generar un desequilibrio en la contienda en favor de dicha candidata."/>
    <x v="10"/>
    <s v="No "/>
    <s v="."/>
    <s v="No "/>
    <m/>
    <n v="0"/>
    <m/>
    <m/>
    <m/>
    <m/>
    <m/>
    <m/>
    <m/>
    <m/>
    <m/>
    <m/>
    <m/>
    <m/>
    <m/>
    <m/>
    <m/>
    <m/>
    <m/>
    <m/>
    <m/>
    <m/>
    <n v="-45814"/>
    <m/>
    <m/>
    <m/>
    <m/>
    <m/>
    <m/>
    <m/>
    <m/>
  </r>
  <r>
    <d v="2025-06-21T00:00:00"/>
    <m/>
    <n v="247"/>
    <s v="6 de junio de 2025"/>
    <d v="2025-06-06T00:00:00"/>
    <n v="0"/>
    <n v="0"/>
    <n v="0"/>
    <n v="1"/>
    <n v="1"/>
    <n v="1"/>
    <s v="PES"/>
    <s v="Principal "/>
    <s v="."/>
    <s v="PEF "/>
    <m/>
    <n v="11753"/>
    <s v="UT/SCG/PE/PEF/SEEC/JD03/AGS/227/2025"/>
    <x v="2"/>
    <s v="PES "/>
    <s v="Alberto Vergara Gómez"/>
    <n v="15"/>
    <m/>
    <s v="_x0009__x000a_Siomar Eline Estrada Cruz, candidata a magistrada de circuito en Aguascalientes"/>
    <n v="0"/>
    <n v="1"/>
    <n v="0"/>
    <n v="0"/>
    <m/>
    <m/>
    <m/>
    <m/>
    <s v="Diversas personas: _x000a_Alan D. Capetillo_x000a_Frente Nacional por la Familia,_x000a_Pulso Aguascalientes_x000a_Karla lvette Martínez Silva_x000a_Jenny Ruíz Ornelas_x000a_María lsela González Muñoz_x000a_Lisbet Catalina Soto Martínez_x000a_Adriana Vázquez Godínez_x000a_María Isabel Pedroza Pedroza_x000a_Rubén Cardona Rivera_x000a_José Luis Eloy Morales Brand_x000a_Francisco Pérez Reyes,_x000a_Arturo Montes de Oca Gálvez_x000a_Miguel Ángel Tapia Salcedo_x000a_Bryan Mauricio Alafita Saenz_x000a_David Pérez Chávez_x000a_Leonardo González Martínez_x000a_Juan Ramón González Medina_x000a_Aristóteles Agustín González Velázquez_x000a_Erika Susana Gama López_x000a_Cindy Cristina Macías Avelar_x000a_Quienes resulten responsables "/>
    <n v="0"/>
    <n v="1"/>
    <n v="0"/>
    <n v="0"/>
    <m/>
    <m/>
    <m/>
    <m/>
    <m/>
    <m/>
    <m/>
    <m/>
    <m/>
    <n v="1"/>
    <m/>
    <m/>
    <m/>
    <s v="se denuncia la violación de diversas prohibiciones electorales durante la veda electoral. Entre ellas, la entrega de propaganda electoral, el financiamiento por parte de terceros a personas candidatas, y la difusión de propaganda que beneficia a más de un candidato. Asimismo, se señala la inducción y coacción del voto por parte de diversas candidaturas, así como, presuntamente, de servidores públicos y partidos políticos. Estas acciones incluyeron la elaboración y difusión masiva de propaganda en formato de acordeones, tanto físicos como digitales, afectando el derecho de la ciudadanía a emitir un voto libre, secreto, informado y auténtico en el PEEPJF 2024-2025. El material denunciado no ofrecía información objetiva, sino que indicaba explícitamente cómo votar a favor de ciertas personas candidatas."/>
    <x v="10"/>
    <s v="No "/>
    <s v="."/>
    <s v="No "/>
    <m/>
    <n v="0"/>
    <m/>
    <m/>
    <m/>
    <m/>
    <m/>
    <m/>
    <m/>
    <m/>
    <m/>
    <m/>
    <m/>
    <m/>
    <m/>
    <m/>
    <m/>
    <m/>
    <m/>
    <m/>
    <m/>
    <m/>
    <n v="-45814"/>
    <m/>
    <m/>
    <m/>
    <m/>
    <m/>
    <m/>
    <m/>
    <m/>
  </r>
  <r>
    <d v="2025-06-21T00:00:00"/>
    <m/>
    <n v="248"/>
    <s v="7 de junio de 2025"/>
    <d v="2025-06-07T00:00:00"/>
    <n v="0"/>
    <n v="0"/>
    <n v="0"/>
    <n v="1"/>
    <n v="1"/>
    <n v="1"/>
    <s v="PES"/>
    <s v="Principal "/>
    <s v="."/>
    <s v="PEF "/>
    <m/>
    <n v="11758"/>
    <s v="UT/SCG/PE/PEF/DORL/CG/228/2025"/>
    <x v="0"/>
    <s v="PES "/>
    <s v="Liliana Gutiérrez Altamirano"/>
    <n v="14"/>
    <m/>
    <s v="David Osvaldo Rayo Lucas"/>
    <n v="0"/>
    <n v="1"/>
    <n v="0"/>
    <n v="0"/>
    <m/>
    <m/>
    <m/>
    <m/>
    <s v="Administrador de la pagina Simón Levy_x000a_Quien resulte responsable "/>
    <n v="0"/>
    <n v="1"/>
    <n v="0"/>
    <n v="1"/>
    <m/>
    <m/>
    <m/>
    <m/>
    <m/>
    <m/>
    <m/>
    <n v="1"/>
    <m/>
    <m/>
    <m/>
    <m/>
    <m/>
    <s v="El día 1 de junio de 2025, aproximadamente a las 13:00 horas, la parte promovente, al revisar su red social X, advirtió una publicación realizada por el usuario identificado como &quot;Simón Levy&quot;. Según los datos de la plataforma, dicha publicación fue difundida ese mismo día a las 10:17 horas, en pleno desarrollo de la jornada electoral._x000a_La publicación, que hasta las 14:17 horas había alcanzado 46.9 mil visualizaciones, contenía un mensaje en el que se afirmaba textualmente: &quot;comparto la lista completa de las personas que quedarán para la nueva Suprema Corte de Justicia de la Nación y el Tribunal de Disciplina Judicial en México&quot;. Con ello, el usuario presentó a la ciudadanía supuestos resultados anticipados de los candidatos ganadores a cargos en la Suprema Corte de Justicia de la Nación (SCJN) y el Tribunal de Disciplina Judicial (TDJ), buscando influir en los resultados de la jornada electoral."/>
    <x v="11"/>
    <s v="No "/>
    <s v="."/>
    <s v="No "/>
    <m/>
    <n v="0"/>
    <m/>
    <m/>
    <m/>
    <m/>
    <m/>
    <m/>
    <m/>
    <m/>
    <m/>
    <m/>
    <m/>
    <m/>
    <m/>
    <m/>
    <m/>
    <m/>
    <m/>
    <m/>
    <s v="Si "/>
    <d v="2025-06-17T00:00:00"/>
    <n v="10"/>
    <m/>
    <m/>
    <m/>
    <m/>
    <m/>
    <m/>
    <m/>
    <m/>
  </r>
  <r>
    <d v="2025-06-21T00:00:00"/>
    <m/>
    <n v="249"/>
    <s v="7 de junio de 2025"/>
    <d v="2025-06-07T00:00:00"/>
    <n v="0"/>
    <n v="0"/>
    <n v="0"/>
    <n v="1"/>
    <n v="1"/>
    <n v="1"/>
    <s v="PES"/>
    <s v="Principal "/>
    <s v="."/>
    <s v="PEF "/>
    <m/>
    <n v="11759"/>
    <s v="UT/SCG/PE/PEF/AFG/JL/QRO/229/2025"/>
    <x v="2"/>
    <s v="PES "/>
    <s v=" Jhonathan René Durand Salas"/>
    <n v="14"/>
    <m/>
    <s v="Adolfo Franco Guevara, Candidato A Magistrado Del Tribunal De Disciplina Judicial Del Poder Judicial De La Federación"/>
    <n v="0"/>
    <n v="1"/>
    <n v="0"/>
    <n v="0"/>
    <m/>
    <m/>
    <m/>
    <m/>
    <s v="Cuenta de Youtube Tío Falcón y quienes resulten responsables "/>
    <n v="0"/>
    <n v="1"/>
    <n v="0"/>
    <n v="1"/>
    <m/>
    <m/>
    <m/>
    <m/>
    <m/>
    <m/>
    <m/>
    <n v="1"/>
    <m/>
    <m/>
    <m/>
    <m/>
    <m/>
    <s v="La parte promovente manifestó que ha continuado siendo víctima de calumnia electoral en redes sociales, por lo cual solicitó la intervención del Instituto correspondiente con el fin de garantizar la protección de su reputación y buen nombre."/>
    <x v="12"/>
    <s v="No "/>
    <s v="."/>
    <s v="Si "/>
    <m/>
    <n v="1"/>
    <s v="Pendiente"/>
    <m/>
    <m/>
    <m/>
    <m/>
    <m/>
    <m/>
    <m/>
    <m/>
    <m/>
    <m/>
    <m/>
    <m/>
    <m/>
    <m/>
    <m/>
    <m/>
    <m/>
    <m/>
    <m/>
    <n v="-45815"/>
    <m/>
    <m/>
    <m/>
    <m/>
    <m/>
    <m/>
    <m/>
    <m/>
  </r>
  <r>
    <d v="2025-06-21T00:00:00"/>
    <m/>
    <n v="250"/>
    <d v="2025-06-07T00:00:00"/>
    <d v="2025-06-08T00:00:00"/>
    <n v="0"/>
    <n v="0"/>
    <n v="0"/>
    <n v="1"/>
    <n v="1"/>
    <n v="1"/>
    <s v="VPG "/>
    <s v="Principal "/>
    <s v="."/>
    <s v="PEF "/>
    <m/>
    <n v="11763"/>
    <s v="UT/SCG/PEVPG/PEF/MPB/CG/34/2025"/>
    <x v="2"/>
    <s v="PRCE y VPG "/>
    <s v="Maribel Becerril Velázquez"/>
    <n v="13"/>
    <m/>
    <s v="Autoridad Electoral- Sala Superior _x000a_Melissa Peláez Badilla"/>
    <n v="0"/>
    <n v="1"/>
    <n v="0"/>
    <n v="0"/>
    <m/>
    <n v="1"/>
    <m/>
    <m/>
    <s v="“Justicia en las urnas BCS”"/>
    <n v="0"/>
    <n v="1"/>
    <n v="0"/>
    <n v="0"/>
    <m/>
    <m/>
    <m/>
    <m/>
    <m/>
    <m/>
    <m/>
    <n v="1"/>
    <m/>
    <m/>
    <m/>
    <m/>
    <m/>
    <s v="El 27 de mayo tuve conocimiento de la publicación en la red social Facebook del perfil “Justicia en las urnas BCS”, misma que constituye un acto de violencia política en razón de género en mi contra, pues está cargada de estereotipos violentos en su contra."/>
    <x v="3"/>
    <s v="No "/>
    <s v="."/>
    <s v="Si "/>
    <m/>
    <n v="1"/>
    <s v="ACQyD"/>
    <m/>
    <s v="ACQyD-INE-54/2025"/>
    <s v="PRIMERO. Se declara PROCEDENTE la adopción de medidas cautelares, por la presunta comisión de hechos que podrían constituir VPMRG, por las razones establecidas en el considerando QUINTO de la presente determinación."/>
    <s v="Procedente"/>
    <m/>
    <d v="2025-06-11T00:00:00"/>
    <s v="23 SEU"/>
    <s v="https://repositoriodocumental.ine.mx/xmlui/handle/123456789/183662_x000a_"/>
    <m/>
    <m/>
    <m/>
    <m/>
    <m/>
    <m/>
    <m/>
    <m/>
    <m/>
    <m/>
    <m/>
    <n v="-45816"/>
    <m/>
    <m/>
    <m/>
    <m/>
    <m/>
    <m/>
    <m/>
    <m/>
  </r>
  <r>
    <d v="2025-06-21T00:00:00"/>
    <m/>
    <n v="251"/>
    <s v="9 de junio de 2025"/>
    <d v="2025-06-09T00:00:00"/>
    <n v="0"/>
    <n v="0"/>
    <n v="0"/>
    <n v="1"/>
    <n v="1"/>
    <n v="1"/>
    <s v="PES"/>
    <s v="Principal "/>
    <s v="."/>
    <s v="PEF "/>
    <m/>
    <n v="11770"/>
    <s v="UT/SCG/PE/PEF/RMIO/JL/NAY/230/2025"/>
    <x v="0"/>
    <s v="PES "/>
    <s v="Arturo García Mota "/>
    <n v="12"/>
    <m/>
    <s v="Rosa Margarita Inzunza Osuna, candidata a Jueza de Distrito en materia de Amparo Civil, Administrativo y del Trabajo y de Juicios Federales en el Estado de Nayarit"/>
    <n v="0"/>
    <n v="1"/>
    <n v="0"/>
    <n v="0"/>
    <m/>
    <m/>
    <m/>
    <m/>
    <s v="Rosa lsela Ortega Elías, candidata a Jueza de Distrito en materia de Amparo Civil, Administrativo y del Trabajo y de Juicios Federales en el Estado de Nayarit"/>
    <n v="0"/>
    <n v="1"/>
    <n v="0"/>
    <n v="0"/>
    <m/>
    <m/>
    <m/>
    <m/>
    <m/>
    <n v="1"/>
    <m/>
    <m/>
    <m/>
    <m/>
    <m/>
    <m/>
    <m/>
    <s v="La parte denunciada, candidata en el proceso de selección para ocupar el cargo de Jueza de Distrito en materia de Amparo Civil, Administrativo y del Trabajo y de Juicios Federales en el Estado de Nayarit, incurrió presuntamente en una conducta prohibida por la normativa electoral vigente. El día viernes 2 de mayo de 2025, en horario de 20:00 a 21:00 horas, compareció en las instalaciones de El Heraldo Radio Nayarit (103.3 FM) y participó durante aproximadamente diez minutos en una entrevista en vivo conducida por la periodista Karina López Rodríguez. Dicha transmisión también fue difundida simultáneamente a través de la página oficial de Facebook de la emisora. Durante su intervención, la referida candidata hizo alusión a su persona y solicitó abiertamente el apoyo de la ciudadanía, lo cual contraviene lo dispuesto en la fracción I del punto 5 del Catálogo de Infracciones para el Proceso Electoral Extraordinario del Poder Judicial de la Federación 2024-2025, . Estos hechos, reconocidos incluso por la propia candidata, constituyen una posible violación a la equidad en la contienda."/>
    <x v="0"/>
    <s v="No "/>
    <s v="."/>
    <s v="No "/>
    <m/>
    <n v="0"/>
    <m/>
    <m/>
    <m/>
    <m/>
    <m/>
    <m/>
    <m/>
    <m/>
    <m/>
    <m/>
    <m/>
    <m/>
    <m/>
    <m/>
    <m/>
    <m/>
    <m/>
    <m/>
    <s v="Si "/>
    <d v="2025-06-20T00:00:00"/>
    <n v="11"/>
    <m/>
    <m/>
    <m/>
    <m/>
    <m/>
    <m/>
    <m/>
    <m/>
  </r>
  <r>
    <d v="2025-06-21T00:00:00"/>
    <m/>
    <n v="252"/>
    <s v="9 de junio de 2025"/>
    <d v="2025-06-10T00:00:00"/>
    <n v="0"/>
    <n v="0"/>
    <n v="0"/>
    <n v="1"/>
    <n v="1"/>
    <n v="1"/>
    <s v="PES"/>
    <s v="Principal "/>
    <s v="."/>
    <s v="PEF "/>
    <m/>
    <n v="11771"/>
    <s v="UT/SCG/PE/PEF/VCL/CG/231/2025"/>
    <x v="2"/>
    <s v="PES "/>
    <s v="Martha Patricia Ramírez Plata"/>
    <n v="11"/>
    <m/>
    <s v="Derivado de cierre de CA _x000a_Vicente Camargo Leyva "/>
    <n v="0"/>
    <n v="1"/>
    <n v="0"/>
    <n v="0"/>
    <m/>
    <m/>
    <m/>
    <m/>
    <s v="_x0009__x000a_Quienes resulten responsables. "/>
    <n v="0"/>
    <n v="0"/>
    <n v="0"/>
    <n v="1"/>
    <m/>
    <m/>
    <m/>
    <m/>
    <m/>
    <m/>
    <m/>
    <m/>
    <m/>
    <m/>
    <m/>
    <m/>
    <n v="1"/>
    <s v="En atención al punto tercero del acuerdo de nueve de junio de 2025, emitido dentro del Cuaderno de Antecedentes UT/SCG/CA/VCL/OPL/CM/226/2025, se ordenó la apertura de un Procedimiento Especial Sancionador derivado de la queja presentada por el ciudadano Vicente Camargo Leyva. En dicha queja, se señala como posible conducta infractora la presunta coacción al voto, derivada de la entrega de un documento conocido como “acordeón” por parte de una persona del sexo femenino, el día 25 de mayo de 2025, en el Parque El Faisán, ubicado en la Alcaldía Iztapalapa, Ciudad de México. Según el quejoso, dicha persona le indicó que el documento contenía las candidaturas judiciales por las que debía votar, lo cual, en el contexto del Proceso Electoral Extraordinario en curso, podría constituir una forma de presión indebida sobre el electorado. En virtud de lo anterior, y al advertirse indicios de conductas que podrían tener repercusiones en el ámbito federal, en tanto que las candidaturas mencionadas en el material entregado corresponden a cargos de esta naturaleza, se ordenó dar vista a la Unidad Técnica de lo Contencioso Electoral del Instituto Nacional Electoral, a efecto de que, en el ejercicio de sus atribuciones legales, determine lo que en derecho proceda."/>
    <x v="10"/>
    <s v="No "/>
    <s v="."/>
    <s v="No "/>
    <m/>
    <n v="0"/>
    <m/>
    <m/>
    <m/>
    <m/>
    <m/>
    <m/>
    <m/>
    <m/>
    <m/>
    <m/>
    <m/>
    <m/>
    <m/>
    <m/>
    <m/>
    <m/>
    <m/>
    <m/>
    <m/>
    <m/>
    <n v="-45818"/>
    <m/>
    <m/>
    <m/>
    <m/>
    <m/>
    <m/>
    <m/>
    <m/>
  </r>
  <r>
    <d v="2025-06-21T00:00:00"/>
    <m/>
    <n v="253"/>
    <s v="9 de junio de 2025"/>
    <d v="2025-06-10T00:00:00"/>
    <n v="0"/>
    <n v="0"/>
    <n v="0"/>
    <n v="1"/>
    <n v="1"/>
    <n v="1"/>
    <s v="PES"/>
    <s v="Principal "/>
    <s v="."/>
    <s v="PEF "/>
    <m/>
    <n v="11772"/>
    <s v="UT/SCG/PE/PEF/ESTJ/JL/VER/232/2025"/>
    <x v="0"/>
    <s v="PES "/>
    <s v="Mario Garzón Juárez"/>
    <n v="11"/>
    <m/>
    <s v="Eduardo Sergio de la Torre Jaramillo en representación de diversos ciudadanos de Veracruz:_x000a_Nadia Villanueva Vázquez_x000a_Raquel Elvia Martinez Mendez _x000a_Georgina Vargas Sáenz_x000a_Noelia Herverth Rosales_x000a_Adela Montes Anduaga_x000a_Adrian Avendaño Constantino _x000a_Edgar Alán Mendoza Alafita _x000a_Antonio Niaves Martin _x000a_Alejandro Alberto Hernández Romero_x000a_Carlos Cecilio Lucio Acosta_x000a_Ángel Rafael Martínez Alarcón_x000a_  "/>
    <n v="0"/>
    <n v="1"/>
    <n v="0"/>
    <n v="0"/>
    <m/>
    <m/>
    <m/>
    <m/>
    <s v="Quienes resulten responsables. _x000a_MORENA "/>
    <n v="1"/>
    <n v="0"/>
    <n v="0"/>
    <n v="1"/>
    <m/>
    <m/>
    <m/>
    <m/>
    <m/>
    <m/>
    <m/>
    <m/>
    <m/>
    <m/>
    <n v="1"/>
    <m/>
    <m/>
    <s v="La parte promovente solicita que se analice la posible anulación de la elección del Poder Judicial Federal, con fundamento en la falta de legalidad y legitimidad del proceso. Aunque la baja participación ciudadana no constituye por sí sola una causal de nulidad conforme a la legislación electoral federal, se argumenta que el ejercicio no cumplió con los requisitos de una elección formal, sino que constituyó una simulación. En particular, se denuncia el uso sistemático de &quot;acordeones&quot; —guías de votación distribuidas con antelación— que habrían replicado la boleta oficial del INE y fueron promovidos por autoridades de los tres niveles de gobierno vinculadas al partido Morena, lo cual habría vulnerado los principios constitucionales de certeza, legalidad, imparcialidad, independencia y objetividad. Se alega que dicha estrategia no fue una manifestación espontánea de la ciudadanía, sino una campaña de propaganda orientada a inducir el voto, afectando su carácter libre. "/>
    <x v="10"/>
    <s v="No "/>
    <s v="."/>
    <s v="No "/>
    <m/>
    <n v="0"/>
    <m/>
    <m/>
    <m/>
    <m/>
    <m/>
    <m/>
    <m/>
    <m/>
    <m/>
    <m/>
    <m/>
    <m/>
    <m/>
    <m/>
    <m/>
    <m/>
    <m/>
    <m/>
    <s v="Si "/>
    <d v="2025-06-10T00:00:00"/>
    <n v="0"/>
    <m/>
    <m/>
    <m/>
    <m/>
    <m/>
    <m/>
    <m/>
    <m/>
  </r>
  <r>
    <d v="2025-06-21T00:00:00"/>
    <m/>
    <n v="254"/>
    <s v="10 de junio de 2025"/>
    <d v="2025-06-10T00:00:00"/>
    <n v="0"/>
    <n v="0"/>
    <n v="0"/>
    <n v="1"/>
    <n v="1"/>
    <n v="1"/>
    <s v="PES"/>
    <s v="Principal "/>
    <s v="."/>
    <s v="PEF "/>
    <m/>
    <n v="11775"/>
    <s v="UT/SCG/PE/PEF/IME/JL/AGS/233/2025"/>
    <x v="0"/>
    <s v="PES "/>
    <s v="Leonardo Ramírez Mejia "/>
    <n v="11"/>
    <m/>
    <s v="Irma Muñoz Esparza, excandidata al cargo de Juez de Distrito en Materia Mixta"/>
    <n v="0"/>
    <n v="1"/>
    <n v="0"/>
    <n v="0"/>
    <m/>
    <m/>
    <m/>
    <m/>
    <s v="Virginia Trinidad Páez Hernández, Ana Carolina Saavedra Galindo, Osear Osorio Álvarez y Javier Soto Reyes_x000a_Presidente Municipal Leonardo Montañez Castro, monseñor Juan Espinoza Jiménez, diputados locales del PAN Luis Guadalupe León Méndez, Jedsabel Sánchez Montes y Nancy Ruvalcaba"/>
    <n v="0"/>
    <n v="1"/>
    <n v="1"/>
    <n v="0"/>
    <m/>
    <m/>
    <m/>
    <m/>
    <m/>
    <m/>
    <m/>
    <m/>
    <n v="1"/>
    <m/>
    <m/>
    <m/>
    <m/>
    <s v="Durante el proceso electoral correspondiente a las elecciones judiciales 2024-2025, se observó una evidente sistematización en el comportamiento de los votos. Desde el inicio del conteo hasta su conclusión, no se registraron variaciones en las posiciones de los candidatos, en particular de quienes encabezaban las listas, lo cual resulta atípico en un proceso democrático de esta naturaleza. Esta falta de fluctuación coincide con la difusión previa de un &quot;acordeón definitivo&quot; —difundido en redes sociales y distribuido físicamente junto con despensas el día 7 de mayo de 2025 en el municipio de Rincón de Romos— en el cual se promovía de manera exclusiva a ciertos candidatos, excluyendo deliberadamente a aquellos propuestos por el poder legislativo. Dicha circunstancia permite inferir un patrón de direccionamiento del voto, respaldado por evidencia gráfica y digital que acredita tanto la distribución del material como su contenido."/>
    <x v="10"/>
    <s v="No "/>
    <s v="."/>
    <s v="No "/>
    <m/>
    <n v="0"/>
    <m/>
    <m/>
    <m/>
    <m/>
    <m/>
    <m/>
    <m/>
    <m/>
    <m/>
    <m/>
    <m/>
    <m/>
    <m/>
    <m/>
    <m/>
    <m/>
    <m/>
    <m/>
    <s v="Si "/>
    <d v="2025-06-11T00:00:00"/>
    <n v="1"/>
    <m/>
    <m/>
    <m/>
    <m/>
    <m/>
    <m/>
    <m/>
    <m/>
  </r>
  <r>
    <d v="2025-06-21T00:00:00"/>
    <m/>
    <n v="255"/>
    <s v="10 de junio de 2025"/>
    <d v="2025-06-10T00:00:00"/>
    <n v="0"/>
    <n v="0"/>
    <n v="0"/>
    <n v="1"/>
    <n v="1"/>
    <n v="1"/>
    <s v="PES"/>
    <s v="Principal "/>
    <s v="."/>
    <s v="PEF "/>
    <m/>
    <n v="11776"/>
    <s v="UT/SCG/PE/PEF/YGSS/JL/CHIS/234/2025"/>
    <x v="2"/>
    <s v="PES "/>
    <s v="Carol Anne Valdez Jaimes"/>
    <n v="11"/>
    <m/>
    <s v="Yenifer Giovana Santiago Sanchez"/>
    <n v="0"/>
    <n v="1"/>
    <n v="0"/>
    <n v="0"/>
    <m/>
    <m/>
    <m/>
    <m/>
    <s v="Robles Cortes Jazmín_x000a_Quevedo Ramos Claudia_x000a_Pech Uit Camilo Selene_x000a_Oranteslópezjorgealberto_x000a_Angel Juan Jaqueline_x000a_Morales Trujillo Placido Humberto_x000a_López Rivera Velia Del Carmen_x000a_Ramos Santillán Rodolfo Alejandro_x000a_Candidatos a Magistrados de circuito_x000a_ _x000a_ _x000a_Angel Estrada Belén_x000a_Jiménez López Adriana Sarahi_x000a_Torres De León Alina_x000a_Arróniz Palacios Ismael Concepción_x000a_Acuña Velázquez Norma_x000a_Mejía Corona Jair José Luis_x000a_Cortes Domínguez Patricia_x000a_López Hernández José Antonio Elizabeth_x000a_Candidatos a jueces de distrito"/>
    <n v="0"/>
    <n v="1"/>
    <n v="0"/>
    <n v="0"/>
    <n v="1"/>
    <m/>
    <m/>
    <m/>
    <m/>
    <m/>
    <m/>
    <m/>
    <m/>
    <m/>
    <m/>
    <m/>
    <m/>
    <s v="Durante el periodo de veda electoral, comprendido del 29 de mayo al 1 de junio, fecha de la jornada electoral, se difundió de manera sistemática propaganda electoral en diversos distritos federales del estado de Chiapas, mediante la distribución de volantes tipo acordeón. Esta propaganda fue entregada a un amplio número de ciudadanos por interpósitas personas y, presumiblemente, por las y los propios candidatos denunciados. El contenido de los volantes tenía como finalidad influir en el sentido del voto, lo cual constituye una violación directa al periodo de reflexión establecido por la normativa electoral. Cabe destacar que las y los candidatos no realizaron pronunciamiento alguno en medios de comunicación o plataformas digitales para deslindarse de dicha propaganda, como era su obligación legal, lo que permite inferir su participación o consentimiento. Esta situación no solo pone en evidencia la utilización de financiamiento privado no reportado en los informes de gastos de campaña, sino también el uso de materiales no reciclables en la elaboración de los volantes, en contravención a las disposiciones ambientales aplicables."/>
    <x v="10"/>
    <s v="No "/>
    <s v="."/>
    <s v="No "/>
    <m/>
    <n v="0"/>
    <m/>
    <m/>
    <m/>
    <m/>
    <m/>
    <m/>
    <m/>
    <m/>
    <m/>
    <m/>
    <m/>
    <m/>
    <m/>
    <m/>
    <m/>
    <m/>
    <m/>
    <m/>
    <m/>
    <m/>
    <n v="-45818"/>
    <m/>
    <m/>
    <m/>
    <m/>
    <m/>
    <m/>
    <m/>
    <m/>
  </r>
  <r>
    <d v="2025-06-21T00:00:00"/>
    <m/>
    <n v="256"/>
    <s v="10 de junio de 2025"/>
    <d v="2025-06-10T00:00:00"/>
    <n v="0"/>
    <n v="0"/>
    <n v="0"/>
    <n v="1"/>
    <n v="1"/>
    <n v="1"/>
    <s v="PES"/>
    <s v="Principal "/>
    <s v="."/>
    <s v="PEF "/>
    <m/>
    <n v="11778"/>
    <s v="UT/SCG/PE/PEF/DATOPROTEGIDO/CG/235/2025"/>
    <x v="2"/>
    <s v="PES "/>
    <s v="Alberto Vergara Gómez"/>
    <n v="11"/>
    <m/>
    <s v="[DATO PROTEGIDO]"/>
    <n v="0"/>
    <n v="1"/>
    <n v="0"/>
    <n v="0"/>
    <m/>
    <m/>
    <m/>
    <m/>
    <s v="Javier Arturo Campos Silva, otrora candidato a Magistrado del Tribunal Colegiado del Circuito en Materia del Trabajo correspondiente al Distrito Judicial Electoral 5 del Poder Judicial de la Federación"/>
    <n v="0"/>
    <n v="1"/>
    <n v="0"/>
    <n v="0"/>
    <m/>
    <m/>
    <m/>
    <m/>
    <n v="1"/>
    <m/>
    <m/>
    <m/>
    <m/>
    <m/>
    <m/>
    <m/>
    <m/>
    <s v="La parte promovente denuncia la presunta distribución de propaganda electoral tipo revista de bolsillo de papel couché con una capa brillosa que impediría su reciclaje en condiciones normales, así como la presunta vulneración al principio de equidad y voto libre, derivado de la distribución de propaganda impresa denominada “acordeones” que podrían ser instrumento de inducción o coacción al voto."/>
    <x v="10"/>
    <s v="No "/>
    <s v="."/>
    <s v="No "/>
    <m/>
    <n v="0"/>
    <m/>
    <m/>
    <m/>
    <m/>
    <m/>
    <m/>
    <m/>
    <m/>
    <m/>
    <m/>
    <m/>
    <m/>
    <m/>
    <m/>
    <m/>
    <m/>
    <m/>
    <m/>
    <m/>
    <m/>
    <n v="-45818"/>
    <m/>
    <m/>
    <m/>
    <m/>
    <m/>
    <m/>
    <m/>
    <m/>
  </r>
  <r>
    <d v="2025-06-21T00:00:00"/>
    <m/>
    <n v="257"/>
    <s v="10 de junio de 2025"/>
    <d v="2025-06-10T00:00:00"/>
    <n v="0"/>
    <n v="0"/>
    <n v="0"/>
    <n v="1"/>
    <n v="1"/>
    <n v="1"/>
    <s v="PES"/>
    <s v="Principal "/>
    <s v="."/>
    <s v="PEF "/>
    <m/>
    <n v="11782"/>
    <s v="UT/SCG/PE/PEF/FCA/OPL/CM/236/2025"/>
    <x v="0"/>
    <s v="PES "/>
    <s v=" Jhonathan René Durand Salas"/>
    <n v="11"/>
    <m/>
    <s v="_x0009__x000a_Fernando Correa Arciniega "/>
    <n v="0"/>
    <n v="1"/>
    <n v="0"/>
    <n v="0"/>
    <m/>
    <m/>
    <m/>
    <m/>
    <s v="Martha Vanessa Barragán García, candidata a jueza en materia familiar en el DJ 1 CDMX "/>
    <n v="0"/>
    <n v="1"/>
    <n v="0"/>
    <n v="0"/>
    <m/>
    <m/>
    <m/>
    <m/>
    <m/>
    <n v="1"/>
    <m/>
    <m/>
    <m/>
    <m/>
    <m/>
    <m/>
    <m/>
    <s v="A través del oficio IECM-SE/QJ/293/2025 el Instituto Electoral de la Ciudad de México, da vista a la Unidad Técnica de lo Contencioso Electoral y remitir copia del expediente IECM-SCG/PE-PJ/017/2025 en razón de los hechos siguientes: El 23 de mayo se reportó, a través del noticiero Noticias con Nacho Lozano, la distribución de propaganda electoral en forma de “acordeones” en la Alcaldía Gustavo A. Madero, con emblemas del INE, lo que podría constituir un uso indebido de símbolos oficiales. Posteriormente, el 28 de mayo, la página El Ojo Observador GAM denunció en redes sociales presuntos actos de coacción del voto mediante entrega de despensas y dinero, señalando a la candidata Martha Vanessa Barragán García y a otros aspirantes. Estas prácticas, detectadas en diversas colonias durante el Proceso Electoral Judicial Local 2024-2025, evidencian una posible estrategia de ventaja indebida. "/>
    <x v="10"/>
    <s v="No "/>
    <s v="."/>
    <s v="Si "/>
    <m/>
    <n v="1"/>
    <s v="UTCE"/>
    <s v="Desechada"/>
    <m/>
    <m/>
    <m/>
    <m/>
    <m/>
    <m/>
    <m/>
    <m/>
    <m/>
    <m/>
    <m/>
    <m/>
    <m/>
    <m/>
    <m/>
    <m/>
    <s v="Si "/>
    <d v="2025-06-11T00:00:00"/>
    <n v="1"/>
    <m/>
    <m/>
    <m/>
    <m/>
    <m/>
    <m/>
    <m/>
    <m/>
  </r>
  <r>
    <d v="2025-06-21T00:00:00"/>
    <m/>
    <n v="258"/>
    <s v="10 de junio de 2025"/>
    <d v="2025-06-10T00:00:00"/>
    <n v="0"/>
    <n v="0"/>
    <n v="0"/>
    <n v="1"/>
    <n v="1"/>
    <n v="1"/>
    <s v="PES"/>
    <s v="Principal "/>
    <s v="."/>
    <s v="PEF "/>
    <m/>
    <n v="11783"/>
    <s v="UT/SCG/PE/PEF/LEJM/JD02/GRO/237/2025"/>
    <x v="0"/>
    <s v="PES "/>
    <s v="Yesenia Flores Arenas"/>
    <n v="11"/>
    <m/>
    <s v="Luis Eduardo Jiménez Martínez, candidato a magistrado de circuito en Guerrero"/>
    <n v="0"/>
    <n v="1"/>
    <n v="0"/>
    <n v="0"/>
    <m/>
    <m/>
    <m/>
    <m/>
    <s v="Gobernadora del Estado de Guerrero, Presidentes Municipales del partido Morena en el Estado de Guerrero, Servidores de la Nación de la Secretaría del Bienestar, a quienes se vieron directamente beneficiados y/o a quien resulte responsable"/>
    <n v="0"/>
    <n v="0"/>
    <n v="1"/>
    <n v="0"/>
    <m/>
    <m/>
    <m/>
    <m/>
    <m/>
    <m/>
    <m/>
    <m/>
    <n v="1"/>
    <m/>
    <m/>
    <m/>
    <m/>
    <s v="Durante toda la jornada electoral y el periodo de veda en el Estado de Guerrero, particularmente en municipios rurales y zonas urbanas con alta densidad poblacional, se documentó la distribución masiva de materiales impresos conocidos como &quot;acordeones&quot;, los cuales contenían el número y nombre de determinadas candidaturas. Dicho material no fue elaborado ni distribuido por la autoridad electoral, sino por actores ajenos que habrían intervenido indebidamente en el proceso comicial. La irregularidad se agrava por la coincidencia exacta entre los resultados electorales y las candidaturas promovidas en dichos acordeones, así como por la evidente desproporción en el número de votos obtenidos. La distribución de este material fue realizada por brigadas identificadas como vinculadas al Gobierno del Estado y a autoridades municipales, incluyendo a personal denominado &quot;Servidores de la Nación&quot; adscrito a la Secretaría del Bienestar, e incluso, en algunos casos, se utilizaron vehículos oficiales y recursos públicos estatales o de organizaciones cercanas al partido político con mayoría en la entidad."/>
    <x v="10"/>
    <s v="No "/>
    <s v="."/>
    <s v="No "/>
    <m/>
    <n v="0"/>
    <m/>
    <m/>
    <m/>
    <m/>
    <m/>
    <m/>
    <m/>
    <m/>
    <m/>
    <m/>
    <m/>
    <m/>
    <m/>
    <m/>
    <m/>
    <m/>
    <m/>
    <m/>
    <s v="Si "/>
    <d v="2025-06-11T00:00:00"/>
    <n v="1"/>
    <m/>
    <m/>
    <m/>
    <m/>
    <m/>
    <m/>
    <m/>
    <m/>
  </r>
  <r>
    <d v="2025-06-21T00:00:00"/>
    <m/>
    <n v="259"/>
    <d v="2025-06-11T00:00:00"/>
    <d v="2025-06-11T00:00:00"/>
    <n v="0"/>
    <n v="0"/>
    <n v="0"/>
    <n v="1"/>
    <n v="1"/>
    <n v="1"/>
    <s v="VPG "/>
    <s v="Principal "/>
    <s v="."/>
    <s v="PEF "/>
    <m/>
    <n v="11786"/>
    <s v="UT/SCG/PEVPG/PEF/CGM/JL/MICH/35/2025"/>
    <x v="0"/>
    <s v="PRCE y VPG "/>
    <s v="Ángelo Fernando Cerda Ponce"/>
    <n v="10"/>
    <m/>
    <s v="Celia Gallegos Montoya, candidata a Magistrada del Tribunal Colegiado en materia Mixta en Michoacán "/>
    <n v="0"/>
    <n v="1"/>
    <n v="0"/>
    <n v="0"/>
    <m/>
    <m/>
    <n v="1"/>
    <m/>
    <s v="Jorge Reyes Caballero, candidato a Magistrada del Tribunal Colegiado en materia Mixta en Michoacán "/>
    <n v="0"/>
    <n v="1"/>
    <n v="0"/>
    <n v="0"/>
    <m/>
    <m/>
    <m/>
    <m/>
    <n v="1"/>
    <m/>
    <m/>
    <m/>
    <m/>
    <m/>
    <m/>
    <m/>
    <m/>
    <s v="Actos presumiblemente constitutivos de violencia política contra las mujeres en razón de género, consistentes en expresiones realizadas por el denunciado en un chat y grupo del servicio de mensajería de whatsapp, en la que presuntamente menosprecia y minimiza la trayectoria de la denunciante.  "/>
    <x v="3"/>
    <s v="No "/>
    <s v="."/>
    <s v="Si "/>
    <m/>
    <n v="1"/>
    <s v="UTCE"/>
    <s v="Desechada"/>
    <m/>
    <m/>
    <m/>
    <m/>
    <m/>
    <m/>
    <m/>
    <m/>
    <m/>
    <m/>
    <m/>
    <m/>
    <m/>
    <m/>
    <m/>
    <m/>
    <s v="Si "/>
    <d v="2025-06-12T00:00:00"/>
    <n v="1"/>
    <m/>
    <m/>
    <m/>
    <m/>
    <m/>
    <m/>
    <m/>
    <m/>
  </r>
  <r>
    <d v="2025-06-21T00:00:00"/>
    <m/>
    <n v="260"/>
    <d v="2025-06-11T00:00:00"/>
    <d v="2025-06-12T00:00:00"/>
    <n v="0"/>
    <n v="0"/>
    <n v="0"/>
    <n v="1"/>
    <n v="1"/>
    <n v="1"/>
    <s v="VPG "/>
    <s v="Principal "/>
    <s v="."/>
    <s v="PEF "/>
    <m/>
    <n v="11789"/>
    <s v="UT/SCG/PEVPG/PEF/LGAT/JD08/TAM/36/2025"/>
    <x v="2"/>
    <s v="PRCE y VPG "/>
    <s v="Mariana González Morales"/>
    <n v="9"/>
    <m/>
    <s v="Lourdes Guadalupe Ávila Tovias, candidata a Magistrada de Circuito en materia penal y del trabajo"/>
    <n v="0"/>
    <n v="1"/>
    <n v="0"/>
    <n v="0"/>
    <m/>
    <m/>
    <n v="1"/>
    <m/>
    <s v="Quien resulte responsable"/>
    <n v="0"/>
    <n v="0"/>
    <n v="0"/>
    <n v="1"/>
    <m/>
    <m/>
    <m/>
    <m/>
    <m/>
    <m/>
    <m/>
    <m/>
    <m/>
    <m/>
    <m/>
    <m/>
    <n v="1"/>
    <s v="La denunciante, candidata a Magistrada de Circuito en materia penal y del trabajo, presentó una denuncia ante el INE por violencia política contra las mujeres en razón de género, calumnias y afectación a su honor. Señala que, durante una visita extraordinaria encabezada por el CJF, tuvo conocimiento de una denuncia en su contra en la que se le imputan conductas falsas y denigrantes, incluyendo acusaciones de hostigamiento laboral y referencias explícitas a su vida privada con estereotipos de género, como apodos degradantes y juicios sobre su vida sentimental. Expone que dichas expresiones buscan desacreditarla como mujer, dañar su reputación profesional y obstaculizar su candidatura, afectando así sus derechos político-electorales. Solicita el inicio de un procedimiento sancionador, medidas cautelares y reparación integral del daño."/>
    <x v="3"/>
    <s v="No "/>
    <s v="."/>
    <s v="Si "/>
    <m/>
    <n v="1"/>
    <s v="Pendiente"/>
    <m/>
    <m/>
    <m/>
    <m/>
    <m/>
    <m/>
    <m/>
    <m/>
    <m/>
    <m/>
    <m/>
    <m/>
    <m/>
    <m/>
    <m/>
    <m/>
    <m/>
    <m/>
    <m/>
    <n v="-45820"/>
    <m/>
    <m/>
    <m/>
    <m/>
    <m/>
    <m/>
    <m/>
    <m/>
  </r>
  <r>
    <d v="2025-06-21T00:00:00"/>
    <m/>
    <n v="261"/>
    <s v="13 de junio de 2025"/>
    <d v="2025-06-13T00:00:00"/>
    <n v="0"/>
    <n v="0"/>
    <n v="0"/>
    <n v="1"/>
    <n v="1"/>
    <n v="1"/>
    <s v="PES"/>
    <s v="Principal "/>
    <s v="."/>
    <s v="PEF "/>
    <m/>
    <n v="11793"/>
    <s v="UT/SCG/PE/PEF/PSML/JL/NL/238/2025"/>
    <x v="2"/>
    <s v="PES "/>
    <s v="Karla Freyre Hurtado"/>
    <n v="8"/>
    <m/>
    <s v="Enrique Tovar Valdez, en representación de Paola Stephania Muñiz Lupian candidata a Juzgadora de Distrito número 07, postulada por el Poder Legislativo Federal, quien contendió por el Juzgado de Distrito especializado en materia Civil y de Trabajo en el Distrito Judicial Electoral 1 en el Proceso Electoral Extraordinario del Poder Judicial de la Federación 2024-2025"/>
    <n v="0"/>
    <n v="1"/>
    <n v="0"/>
    <n v="0"/>
    <m/>
    <m/>
    <m/>
    <m/>
    <s v="Partido Político Movimiento Ciudadano, tanto a nivel nacional como Estatal, al Gobernador del Estado de Nuevo León_x000d__x000a_Samuel García Sepúlveda a quien salió de las filas del mismo partido político, así como a sus Secretarios de Gobierno Estatal, al candidato al cargo de Juez de Distrito Civil y de Trabajo número 21 Cuitláhuac Dario Luna Dueñas que resulto favorecido con los acordeones ilegales, y quien resulte responsable por coordinar, distribuir o impulsar el alcance de los llamados acordeones."/>
    <n v="1"/>
    <n v="0"/>
    <n v="1"/>
    <n v="1"/>
    <m/>
    <m/>
    <m/>
    <m/>
    <m/>
    <m/>
    <m/>
    <m/>
    <m/>
    <m/>
    <n v="1"/>
    <m/>
    <m/>
    <s v="Durante el periodo de veda electoral comprendido entre el 29 y el 31 de mayo de 2025, en el cual se prohíbe toda forma de propaganda y manifestación de apoyo a candidatos, se documentaron diversas irregularidades en el estado de Nuevo León y otras entidades federativas. De manera particular, se constató la distribución de “acordeones” con los nombres y números de candidatos judiciales vinculados con el proyecto político de la llamada “4T”, con el objetivo de influir indebidamente en la voluntad del electorado. En el caso de Nuevo León, periodistas de los diarios Reforma y El Norte documentaron, mediante infiltración en reuniones privadas convocadas por el partido Movimiento Ciudadano en representación del Gobierno del Estado, un esquema de presión hacia empleados públicos para distribuir dichos acordeones. A los trabajadores se les habría instruido para inducir el voto de al menos diez personas más, bajo amenazas laborales, exigiéndoles incluso evidencia fotográfica del sufragio emitido y su envío mediante códigos QR personalizados. Este mecanismo de coacción habría beneficiado principalmente a candidatos aún en funciones dentro del propio gobierno estatal, quienes no se deslindaron de dichos materiales. Destaca el caso del Distrito Electoral 1 en materia Civil y de Trabajo, donde el acordeón promovía explícitamente al candidato Cuitláhuac Darío Luna Dueñas, servidor público activo en la Unidad Anticorrupción del Ejecutivo Estatal, lo que plantea posibles violaciones a las normas que prohíben a funcionarios hacer campaña en horas laborales o usar recursos públicos. La denuncia de estos hechos, también hecha por empleados que se negaron a participar y activistas como el “Grupo de las Seis”, revela una ventaja indebida y una vulneración grave al principio de equidad en la contienda electoral."/>
    <x v="10"/>
    <s v="No "/>
    <s v="."/>
    <s v="Si "/>
    <m/>
    <n v="1"/>
    <s v="UTCE"/>
    <s v="Improcedencia"/>
    <m/>
    <m/>
    <m/>
    <m/>
    <m/>
    <m/>
    <m/>
    <m/>
    <m/>
    <m/>
    <m/>
    <m/>
    <m/>
    <m/>
    <m/>
    <m/>
    <m/>
    <m/>
    <n v="-45821"/>
    <m/>
    <m/>
    <m/>
    <m/>
    <m/>
    <m/>
    <m/>
    <m/>
  </r>
  <r>
    <d v="2025-06-21T00:00:00"/>
    <m/>
    <n v="262"/>
    <s v="14 de junio de 2025"/>
    <d v="2025-06-14T00:00:00"/>
    <n v="0"/>
    <n v="0"/>
    <n v="0"/>
    <n v="1"/>
    <n v="1"/>
    <n v="1"/>
    <s v="PES"/>
    <s v="Principal "/>
    <s v="."/>
    <s v="PEF "/>
    <m/>
    <n v="11794"/>
    <s v="UT/SCG/PE/PEF/MRSV/CG/239/2025"/>
    <x v="2"/>
    <s v="PES "/>
    <s v="Martha Patricia Ramírez Plata"/>
    <n v="7"/>
    <m/>
    <s v="Mario Rafael Sulvaran Viñas, candidato a magistrado en materia administrativa en la elección extraordinaria del Poder Judicial"/>
    <n v="0"/>
    <n v="1"/>
    <n v="0"/>
    <n v="0"/>
    <m/>
    <m/>
    <m/>
    <m/>
    <s v="Francisco García Aja, Gregario Benítez Ferrusquía , Arturo César Morales Ramírez o Sánchez Sánchez Jesús Ornar, Juan Pablo Vásquez Calvo y Ornar Clemente Delgado García"/>
    <n v="0"/>
    <n v="1"/>
    <n v="0"/>
    <n v="0"/>
    <m/>
    <m/>
    <m/>
    <m/>
    <m/>
    <m/>
    <m/>
    <m/>
    <m/>
    <n v="1"/>
    <m/>
    <m/>
    <m/>
    <s v="_x0009__x000d__x000a_El día 1 de junio, con motivo de la jornada electoral, la parte promovente acudió a la Alcaldía Venustiano Carranza con el propósito de documentar el desarrollo del proceso comicial. Al pasar frente a la casilla 5289 básica, ubicada en la Secundaria Diurna No. 90, en la calle Oriente 158 S/N, colonia Moctezuma 2ª sección, notó la presencia de dos personas que, en actitud sospechosa, conversaban entre sí y portaban lo que aparentemente eran &quot;acordeones&quot; —instrumentos comúnmente utilizados para inducir el voto—. Ante dicha situación, decidió permanecer en una cafetería frente a la casilla para observar y documentar su comportamiento. Al percatarse de que las referidas personas entregaban dichos materiales a los votantes, procedió a grabar y fotografiar los hechos, cuya evidencia se encuentra resguardada en el dispositivo USB que se anexa al presente escrito. Asimismo, observó que ambas mujeres recibieron alimentos e ingresaron a la casilla a consumirlos o distribuirlos, siendo que posteriormente se identificó al proveedor de dichos alimentos como el servidor público Romeo Arturo Evia Loya, Comisionado de la Dirección General del Fideicomiso de Bienestar Educativo, conforme al directorio institucional público. A raíz de estos hechos, otras personas presentes alertaron al número de emergencias 911, motivo por el cual arribó la unidad policial MX-311-69. Los oficiales solicitaron a las involucradas permitir la revisión de sus pertenencias debido al reporte de presunta propaganda electoral, lo cual fue negado, por lo que fueron trasladadas en calidad de detenidas. No habiéndose solicitado declaraciones a los testigos, el compareciente siguió la patrulla y observó que ésta se detuvo antes de llegar al Ministerio Público, donde se produjo un intercambio de palabras con otra unidad policial. Al percatarse de que eran grabados, continuaron hasta la Fiscalía correspondiente (Coordinación Territorial VC-2). Sin embargo, al llegar, en lugar de ser ingresadas de inmediato, las detenidas permanecieron en la vía pública, donde se les permitió interactuar libremente con terceros, intercambiando objetos y haciendo uso de dispositivos móviles, situación que también fue documentada."/>
    <x v="10"/>
    <s v="No "/>
    <s v="."/>
    <s v="No "/>
    <m/>
    <n v="0"/>
    <m/>
    <m/>
    <m/>
    <m/>
    <m/>
    <m/>
    <m/>
    <m/>
    <m/>
    <m/>
    <m/>
    <m/>
    <m/>
    <m/>
    <m/>
    <m/>
    <m/>
    <m/>
    <m/>
    <m/>
    <n v="-45822"/>
    <m/>
    <m/>
    <m/>
    <m/>
    <m/>
    <m/>
    <m/>
    <m/>
  </r>
  <r>
    <d v="2025-06-21T00:00:00"/>
    <m/>
    <n v="263"/>
    <s v="18 de junio de 2025"/>
    <d v="2025-06-18T00:00:00"/>
    <n v="0"/>
    <n v="0"/>
    <n v="0"/>
    <n v="1"/>
    <n v="1"/>
    <n v="1"/>
    <s v="PES"/>
    <s v="Principal "/>
    <s v="."/>
    <s v="PEF "/>
    <m/>
    <n v="11809"/>
    <s v="UT/SCG/PE/PEF/HJAR/JL/GRO/240/2025"/>
    <x v="2"/>
    <s v="PES "/>
    <s v="Xitlali Mares Palacios "/>
    <n v="3"/>
    <m/>
    <s v="Héctor Javier Aguilar Rodríguez, Candidato a Magistrado de Circuito en materia de Trabajo por el Décimo Circuito, con sede en el estado de Tabasco"/>
    <n v="0"/>
    <n v="1"/>
    <n v="0"/>
    <n v="0"/>
    <m/>
    <m/>
    <m/>
    <m/>
    <s v="Pedro Humberto Haddad Bernat, quien también se postula como candidato a Magistrado de Circuito en materia de trabajo por el Décimo Circuito (Tabasco)"/>
    <n v="0"/>
    <n v="1"/>
    <n v="0"/>
    <n v="0"/>
    <m/>
    <m/>
    <m/>
    <m/>
    <n v="1"/>
    <m/>
    <m/>
    <m/>
    <m/>
    <m/>
    <m/>
    <m/>
    <m/>
    <s v="La parte promovente refiere que el candidato denunciado ha incurrido en conductas que transgreden los principios de legalidad, equidad e imparcialidad que deben imperar en los procesos de selección de cargos jurisdiccionales. En específico, se le atribuye la difusión de propaganda personal a través de estaciones de radio en un periodo anterior al inicio formal de las campañas, lo que configura actos anticipados de campaña y afecta directamente la equidad de la contienda. Asimismo, se señala el uso de medios de comunicación masiva —particularmente radio— como un recurso prohibido para quienes aspiran a cargos jurisdiccionales, constituyendo así una vulneración a los principios constitucionales y legales que garantizan un proceso imparcial, neutral y equitativo. Estas acciones habrían influido de manera directa en los resultados de la votación, en detrimento de la integridad del proceso."/>
    <x v="0"/>
    <s v="No "/>
    <s v="."/>
    <s v="No "/>
    <m/>
    <n v="0"/>
    <m/>
    <m/>
    <m/>
    <m/>
    <m/>
    <m/>
    <m/>
    <m/>
    <m/>
    <m/>
    <m/>
    <m/>
    <m/>
    <m/>
    <m/>
    <m/>
    <m/>
    <m/>
    <m/>
    <m/>
    <n v="-45826"/>
    <m/>
    <m/>
    <m/>
    <m/>
    <m/>
    <m/>
    <m/>
    <m/>
  </r>
  <r>
    <d v="2025-06-21T00:00:00"/>
    <m/>
    <n v="264"/>
    <s v="19 de junio de 2025"/>
    <d v="2025-06-19T00:00:00"/>
    <n v="0"/>
    <n v="0"/>
    <n v="0"/>
    <n v="1"/>
    <n v="1"/>
    <n v="1"/>
    <s v="PES"/>
    <s v="Principal "/>
    <s v="."/>
    <s v="PEF "/>
    <m/>
    <n v="11812"/>
    <s v="UT/SCG/PE/PEF/JDGC/CG/241/2025"/>
    <x v="0"/>
    <s v="PES "/>
    <s v="Alberto Vergara Gómez"/>
    <n v="2"/>
    <m/>
    <s v="José David González Camacho, por derecho propio, y en mi carácter de candidato a juez de distrito en materia civil en la Ciudad de México, asignado al circuito judicial 1, distrito judicial 7"/>
    <n v="0"/>
    <n v="1"/>
    <n v="0"/>
    <n v="0"/>
    <m/>
    <m/>
    <m/>
    <m/>
    <s v="Eduardo León Sandoval, cargo de juez de Distrito en Materia Civil en la Ciudad de México"/>
    <n v="0"/>
    <n v="1"/>
    <n v="0"/>
    <n v="0"/>
    <m/>
    <m/>
    <m/>
    <m/>
    <m/>
    <n v="1"/>
    <m/>
    <m/>
    <m/>
    <m/>
    <m/>
    <m/>
    <m/>
    <s v="La parte promovente tuvo conocimiento de que el día 14 de mayo de 2025, a las 16:00 horas, se llevó a cabo una mesa de diálogo transmitida por el canal de televisión ADN40, cuyas titulares aparentan ser las empresas Operadora Mexicana de Televisión, S.A. de C.V. y TV Azteca, S.A.B. de C.V., conforme a la información pública disponible en internet. En dicho espacio participó, entre otras personas, el ciudadano Eduardo León Sandoval, quien funge como candidato en el actual proceso electoral al cargo de Juez de Distrito en Materia Civil en la Ciudad de México, mismo cargo, especialidad y distrito judicial al que aspira la parte promovente. La participación del referido candidato fue difundida por él mismo a través de redes sociales, específicamente en Instagram, mediante la cuenta @eduardoleonsandoval, donde el 21 de mayo publicó un reel con imágenes tomadas detrás de cámaras, así como en TikTok, mediante la cuenta @eduardoleon_s, en la que el 22 de mayo difundió un fragmento del programa en el que se le presenta como candidato, iniciando su intervención a las 16:36 horas. A través de dichos medios, el suscrito tuvo conocimiento del evento. En dicha mesa de diálogo se permitió al candidato exponer públicamente su perfil profesional, trayectoria, propuestas y una invitación expresa al electorado a votar a su favor."/>
    <x v="0"/>
    <s v="No "/>
    <s v="."/>
    <s v="No "/>
    <m/>
    <n v="0"/>
    <m/>
    <m/>
    <m/>
    <m/>
    <m/>
    <m/>
    <m/>
    <m/>
    <m/>
    <m/>
    <m/>
    <m/>
    <m/>
    <m/>
    <m/>
    <m/>
    <m/>
    <m/>
    <s v="Si "/>
    <d v="2025-06-19T00:00:00"/>
    <n v="0"/>
    <m/>
    <m/>
    <m/>
    <m/>
    <m/>
    <m/>
    <m/>
    <m/>
  </r>
  <r>
    <d v="2025-06-21T00:00:00"/>
    <m/>
    <n v="265"/>
    <s v="19 de junio de 2025"/>
    <d v="2025-06-19T00:00:00"/>
    <n v="0"/>
    <n v="0"/>
    <n v="0"/>
    <n v="1"/>
    <n v="1"/>
    <n v="1"/>
    <s v="PES"/>
    <s v="Principal "/>
    <s v="."/>
    <s v="PEF "/>
    <m/>
    <n v="11813"/>
    <s v="UT/SCG/PE/PEF/AEAC/JL/NL/242/2025"/>
    <x v="2"/>
    <s v="PES "/>
    <s v="Jaime Napoleón Báez García"/>
    <n v="2"/>
    <m/>
    <s v="_x0009__x000a_Antonio Enrique Aguilar Caraveo, en su carácter de candidato a Magistrado a Sala Regional "/>
    <n v="0"/>
    <n v="1"/>
    <n v="0"/>
    <n v="0"/>
    <m/>
    <m/>
    <m/>
    <m/>
    <s v="Alina Paola Pantoja _x000a_Quienes resulten responsables. "/>
    <n v="0"/>
    <n v="1"/>
    <n v="0"/>
    <n v="0"/>
    <m/>
    <m/>
    <m/>
    <m/>
    <m/>
    <m/>
    <m/>
    <m/>
    <m/>
    <n v="1"/>
    <m/>
    <m/>
    <m/>
    <s v="La parte promovente se deslinda de las publicaciones realizadas por Alina Paola Pantoja en la página denominada “Match Judicial”, así como de cualquier otro contenido que pudiera derivarse de las mismas, toda vez que no otorgó autorización alguna para su difusión."/>
    <x v="7"/>
    <s v="No "/>
    <s v="."/>
    <s v="Si "/>
    <m/>
    <n v="1"/>
    <s v="Pendiente"/>
    <m/>
    <m/>
    <m/>
    <m/>
    <m/>
    <m/>
    <m/>
    <m/>
    <m/>
    <m/>
    <m/>
    <m/>
    <m/>
    <m/>
    <m/>
    <m/>
    <m/>
    <m/>
    <m/>
    <n v="-45827"/>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d v="2025-06-21T00:00:00"/>
    <m/>
    <n v="1"/>
    <d v="2025-03-24T00:00:00"/>
    <d v="2025-03-24T00:00:00"/>
    <n v="1"/>
    <n v="1"/>
    <n v="1"/>
    <n v="0"/>
    <n v="0"/>
    <n v="0"/>
    <s v="PES"/>
    <s v="Principal "/>
    <s v="."/>
    <s v="PEL "/>
    <m/>
    <n v="11257"/>
    <s v="UT/SCG/PE/MOR/CG/12/2025_x000a_"/>
    <x v="0"/>
    <s v="PES "/>
    <s v="Carol Anne Valdez Jaimes"/>
    <n v="89"/>
    <m/>
    <s v="Guillermo Rafael Santiago Rodriguez, representante propietario del partido político MORENA"/>
    <n v="1"/>
    <n v="0"/>
    <n v="0"/>
    <n v="0"/>
    <s v="Partido Revolucionario Institucional (PRI)"/>
    <n v="1"/>
    <n v="0"/>
    <n v="0"/>
    <n v="0"/>
    <s v="En el marco del proceso ordinario 2024-2025 el Partido Revolucionario Institucional (PRI) difundió en radio y televisión los promocionales denominados “CEN ZAR” y “CEN ZAR V2” para televisión RV00209-25 y RV00237-25 y para Radio RA00263-25 y RA00287-25 durante el periodo de intercampaña, contraviniendo las disposiciones legales que regulan el uso de los tiempos oficiales de los partidos políticos en la referida etapa del proceso electoral"/>
    <x v="0"/>
    <s v="No "/>
    <s v="."/>
    <s v="Si "/>
    <m/>
    <n v="1"/>
    <s v="Desechado"/>
    <m/>
    <m/>
    <m/>
    <m/>
    <m/>
    <m/>
    <m/>
    <m/>
    <m/>
    <m/>
    <m/>
    <m/>
    <m/>
    <m/>
    <m/>
    <m/>
    <s v="Si "/>
    <d v="2025-03-25T00:00:00"/>
    <n v="1"/>
    <m/>
    <m/>
    <m/>
    <m/>
    <m/>
    <m/>
    <m/>
    <m/>
    <m/>
  </r>
  <r>
    <d v="2025-06-21T00:00:00"/>
    <m/>
    <n v="2"/>
    <d v="2025-03-25T00:00:00"/>
    <d v="2025-03-25T00:00:00"/>
    <n v="1"/>
    <n v="1"/>
    <n v="1"/>
    <n v="0"/>
    <n v="0"/>
    <n v="0"/>
    <s v="PES"/>
    <s v="Principal "/>
    <s v="."/>
    <s v="PEL "/>
    <m/>
    <n v="11258"/>
    <s v="UT/SCG/PE/CJEF/CG/13/2025_x000a_"/>
    <x v="0"/>
    <s v="PES "/>
    <s v="Carol Anne Valdez Jaimes"/>
    <n v="88"/>
    <m/>
    <s v="Dr. Raúl Armando Jiménez Vázquez, Consejero Adjunto de Control Constitucional y de lo Contencioso de la Consejería Jurídica del Ejecutivo Federal"/>
    <n v="0"/>
    <n v="0"/>
    <n v="1"/>
    <n v="0"/>
    <s v="Partido Revolucionario Institucional (PRI) y Rafael Alejandro Moreno Cardenas presidente nacional del PRI. "/>
    <n v="1"/>
    <n v="0"/>
    <n v="0"/>
    <n v="0"/>
    <s v="En el marco del proceso electoral ordinario 2024-2025, el 20 de marzo del año en curso, el PRI y el denunciado difundieron en radio y televisión los promocionales denominados &quot;CEN ZAR RV00209-25 y CEN ZAR V2 RV00237-25&quot;, durante el periodo de veda electoral (en el caso de las elecciones que se llevaron a cabo en los estados de Guerrero y Puebla), e intercampaña (en los estados de Veracruz y Durango), contraviniendo con ello, de manera flagrante las disposiciones legales que regulan el uso de los tiempos oficiales de los partidos políticos en esta etapa del proceso electoral."/>
    <x v="0"/>
    <s v="No "/>
    <s v="."/>
    <s v="Si "/>
    <m/>
    <n v="1"/>
    <s v="Desechado"/>
    <m/>
    <m/>
    <m/>
    <m/>
    <m/>
    <m/>
    <m/>
    <m/>
    <m/>
    <m/>
    <m/>
    <m/>
    <m/>
    <m/>
    <m/>
    <m/>
    <s v="Si "/>
    <d v="2025-03-26T00:00:00"/>
    <n v="1"/>
    <m/>
    <m/>
    <m/>
    <m/>
    <m/>
    <m/>
    <m/>
    <m/>
    <m/>
  </r>
  <r>
    <d v="2025-06-21T00:00:00"/>
    <m/>
    <n v="3"/>
    <d v="2025-03-31T00:00:00"/>
    <d v="2025-03-31T00:00:00"/>
    <n v="1"/>
    <n v="1"/>
    <n v="1"/>
    <n v="0"/>
    <n v="0"/>
    <n v="0"/>
    <s v="PES"/>
    <s v="Principal "/>
    <s v="."/>
    <s v="PEL "/>
    <m/>
    <n v="11275"/>
    <s v="UT/SCG/PE/MORENA/CG/14/2025_x000a_"/>
    <x v="0"/>
    <s v="PES "/>
    <s v="Jaime Napoleón Báez García"/>
    <n v="82"/>
    <m/>
    <s v="Guillermo Rafael Santiago Rodríguez, representante propietario del partido político MORENA "/>
    <n v="1"/>
    <n v="0"/>
    <n v="0"/>
    <n v="0"/>
    <s v="Movimiento Ciudadano (MC) "/>
    <n v="1"/>
    <n v="0"/>
    <n v="0"/>
    <n v="0"/>
    <s v="El partido político Movimiento Ciudadano pauto los spots denominados &quot;FIESTA PASTELES YUNES&quot;, con números de folio para la versión Televisión RV00335-25 y para la versión radio RA00432-25 que incluyen expresiones y afirmación con contenido calumnioso y denigrante, dirigidas específicamente en contra del partido político MORENA. _x000a_Estas afirmaciones sugieren, de forma inundada y dolosa, que el partido político MORENA incurre en actos de corrupción y apropiación indebida de recursos públicos, sin presentar prueba alguna que respalde tales acusaciones."/>
    <x v="0"/>
    <s v="No "/>
    <s v="."/>
    <s v="Si "/>
    <m/>
    <n v="1"/>
    <s v="Desechado"/>
    <m/>
    <m/>
    <m/>
    <m/>
    <m/>
    <m/>
    <m/>
    <m/>
    <m/>
    <m/>
    <m/>
    <m/>
    <m/>
    <m/>
    <m/>
    <m/>
    <s v="Si "/>
    <d v="2025-04-01T00:00:00"/>
    <n v="1"/>
    <m/>
    <m/>
    <m/>
    <m/>
    <m/>
    <m/>
    <m/>
    <m/>
    <m/>
  </r>
  <r>
    <d v="2025-06-21T00:00:00"/>
    <m/>
    <n v="4"/>
    <d v="2025-04-02T00:00:00"/>
    <d v="2025-04-02T00:00:00"/>
    <n v="1"/>
    <n v="1"/>
    <n v="1"/>
    <n v="0"/>
    <n v="0"/>
    <n v="0"/>
    <s v="PES"/>
    <s v="Principal "/>
    <s v="."/>
    <s v="N/A "/>
    <m/>
    <n v="11288"/>
    <s v="UT/SCG/PE/PRI/CG/15/2025_x000a_"/>
    <x v="1"/>
    <s v="PES "/>
    <s v="Karla Freyre Hurtado"/>
    <n v="80"/>
    <m/>
    <s v="Emilio Suarez Licona, representante propietario del Partido Revolucionario Institucional. "/>
    <n v="1"/>
    <n v="0"/>
    <n v="0"/>
    <n v="0"/>
    <s v="Movimiento Ciudadano (MC) "/>
    <n v="1"/>
    <n v="0"/>
    <n v="0"/>
    <n v="0"/>
    <s v="El partido político Movimiento Ciudadano, a través de su cuenta verificada de X (antes Twitter) aproximadamente a las 18:01 hrs. del 1 de abril de 2025, difundió un video con duración de 30 segundos con contenido calumnioso en contra del Partido Revolucionario Institucional."/>
    <x v="1"/>
    <s v="No "/>
    <s v="."/>
    <s v="Si "/>
    <m/>
    <n v="1"/>
    <m/>
    <s v="ACQyD-INE-15/2025"/>
    <s v="PRIMERO. Es improcedente la adopción de medidas cautelares solicitadas por el Partido Revolucionario Institucional respecto del material denunciado, en términos de los argumentos esgrimidos en el considerando CUARTO, numeral III, Apartado A._x000a__x000a_SEGUNDO. Es improcedente la medida cautelar solicitada por el Partido Revolucionario Institucional, en su vertiente de tutela preventiva en términos de los argumentos esgrimidos en el considerando CUARTO, numeral III, Apartado B."/>
    <s v="Improcedente "/>
    <s v="Improcedente "/>
    <d v="2025-04-07T00:00:00"/>
    <s v="Novena sesión extraordinaria urgente"/>
    <s v="https://repositoriodocumental.ine.mx/xmlui/handle/123456789/182253"/>
    <s v="Si "/>
    <s v="SUP-REP-70/2025"/>
    <d v="2025-04-16T00:00:00"/>
    <s v="Confirma "/>
    <s v="https://www.te.gob.mx/EE/SUP/2025/REP/70/SUP_2025_REP_70-1602034.pdf"/>
    <m/>
    <m/>
    <m/>
    <m/>
    <m/>
    <m/>
    <n v="-45749"/>
    <m/>
    <m/>
    <s v="SUP-REP-82/2025"/>
    <d v="2025-05-07T00:00:00"/>
    <s v="Confirma "/>
    <m/>
    <m/>
    <s v="Si "/>
    <d v="2025-04-16T00:00:00"/>
  </r>
  <r>
    <d v="2025-06-21T00:00:00"/>
    <m/>
    <n v="5"/>
    <d v="2025-04-03T00:00:00"/>
    <d v="2025-04-03T00:00:00"/>
    <n v="1"/>
    <n v="1"/>
    <n v="1"/>
    <n v="0"/>
    <n v="0"/>
    <n v="0"/>
    <s v="PES"/>
    <s v="Principal "/>
    <s v="UT/SCG/PE/JAM/CG/17/2025"/>
    <s v="N/A "/>
    <m/>
    <n v="11293"/>
    <s v="UT/SCG/PE/MC/CG/16/2025_x000a_"/>
    <x v="1"/>
    <s v="PES "/>
    <s v="Martha Patricia Ramírez Plata"/>
    <n v="79"/>
    <m/>
    <s v="Juan Miguel Castro Rendon y Juan Manuel Ramírez Velazco, representantes del partido político Movimiento Ciudadano. "/>
    <n v="1"/>
    <n v="0"/>
    <n v="0"/>
    <n v="0"/>
    <s v="PRI y quienes resulten responsables. "/>
    <n v="1"/>
    <n v="0"/>
    <n v="0"/>
    <n v="0"/>
    <s v="El día 03 de abril de 2025 a las 08:00 horas, en la cuenta oficial del Partido Revolucionario Institucional, de la red social &quot;X&quot; (antes twitter), fue publicado un video con duración de treinta y un segundos en el que se realizan imputaciones directas de delitos falsos, en detrimento del derecho a la información de la ciudadanía, asi como de los derechos de Movimiento Ciudadano a no ser calumniado, así como a su Dirigente Nacional y legisladores federales, mediante la utilización de propaganda política que se difunda por los partidos obligados"/>
    <x v="1"/>
    <s v="No "/>
    <s v="."/>
    <s v="Si "/>
    <m/>
    <n v="1"/>
    <m/>
    <s v="ACQyD-INE-16/2025"/>
    <s v="PRIMERO. Es improcedente la adopción de medidas cautelares solicitadas por el partido político Movimiento Ciudadano respecto del material denunciado, en términos de los argumentos esgrimidos en el considerando CUARTO, numeral III, Apartado A._x000a__x000a_SEGUNDO. Es improcedente la medida cautelar solicitada por el partido político Movimiento Ciudadano, en su vertiente de tutela preventiva en términos de los argumentos esgrimidos en el considerando CUARTO, numeral III, Apartado B."/>
    <s v="Improcedente "/>
    <s v="Improcedente "/>
    <d v="2025-04-07T00:00:00"/>
    <s v="Novena sesión extraordinaria urgente"/>
    <s v="https://repositoriodocumental.ine.mx/xmlui/handle/123456789/182254"/>
    <s v="Si "/>
    <s v="SUP-REP-71/2025"/>
    <d v="2025-04-16T00:00:00"/>
    <s v="Confirma "/>
    <s v="http://www.te.gob.mx/EE/SUP/2025/REP/71/SUP_2025_REP_71-1602061.pdf"/>
    <m/>
    <m/>
    <m/>
    <m/>
    <m/>
    <m/>
    <n v="-45750"/>
    <m/>
    <m/>
    <m/>
    <m/>
    <m/>
    <m/>
    <m/>
    <s v="Si "/>
    <d v="2025-04-16T00:00:00"/>
  </r>
  <r>
    <d v="2025-06-21T00:00:00"/>
    <m/>
    <n v="6"/>
    <d v="2025-04-04T00:00:00"/>
    <d v="2025-04-04T00:00:00"/>
    <n v="1"/>
    <n v="1"/>
    <m/>
    <n v="0"/>
    <n v="0"/>
    <n v="0"/>
    <s v="PES"/>
    <s v="Acumulado "/>
    <s v="."/>
    <s v="N/A "/>
    <m/>
    <n v="11300"/>
    <s v="UT/SCG/PE/JAM/CG/17/2025_x000a_"/>
    <x v="1"/>
    <s v="PES "/>
    <s v="Martha Patricia Ramírez Plata"/>
    <n v="78"/>
    <m/>
    <s v="Jorge Álvarez Máynez"/>
    <n v="0"/>
    <n v="1"/>
    <n v="0"/>
    <n v="0"/>
    <s v="PRI"/>
    <n v="1"/>
    <n v="0"/>
    <n v="0"/>
    <n v="0"/>
    <s v="El día 03 de abril de 2025 a las 08:00 horas, en la cuenta oficial del Partido Revolucionario Institucional, de la red social &quot;X&quot; (antes twitter), fue publicado un video con duración de treinta y un segundos con contenido calumnioso. "/>
    <x v="1"/>
    <s v="No "/>
    <s v="."/>
    <s v="Si "/>
    <m/>
    <n v="1"/>
    <m/>
    <s v="ACQyD-INE-17/2025"/>
    <s v="PRIMERO. Es improcedente la adopción de medidas cautelares solicitadas Jorge Álvarez Máynez respecto del material denunciado, en términos de los argumentos esgrimidos en el considerando CUARTO, numeral III, Apartado A._x000a__x000a_SEGUNDO. Es improcedente la medida cautelar solicitada por el Jorge Álvarez Máynez, en su vertiente de tutela preventiva en términos de los argumentos esgrimidos en el considerando CUARTO, numeral III, Apartado B.PRIMERO. "/>
    <s v="Improcedente "/>
    <s v="Improcedente "/>
    <d v="2025-04-07T00:00:00"/>
    <s v="Novena sesión extraordinaria urgente"/>
    <s v="https://repositoriodocumental.ine.mx/xmlui/handle/123456789/182255"/>
    <s v="Si "/>
    <s v="SUP-REP-72/2025"/>
    <d v="2025-04-16T00:00:00"/>
    <s v="Confirma "/>
    <s v="https://www.te.gob.mx/EE/SUP/2025/REP/71/SUP_2025_REP_71-1602061.pdf"/>
    <m/>
    <m/>
    <m/>
    <m/>
    <m/>
    <m/>
    <n v="-45751"/>
    <m/>
    <m/>
    <m/>
    <m/>
    <m/>
    <m/>
    <m/>
    <s v="Si "/>
    <d v="2025-04-16T00:00:00"/>
  </r>
  <r>
    <d v="2025-06-21T00:00:00"/>
    <m/>
    <n v="7"/>
    <d v="2025-04-04T00:00:00"/>
    <d v="2025-04-07T00:00:00"/>
    <n v="1"/>
    <n v="1"/>
    <n v="1"/>
    <n v="0"/>
    <n v="0"/>
    <n v="0"/>
    <s v="PES"/>
    <s v="Principal "/>
    <s v="."/>
    <s v="N/A "/>
    <m/>
    <n v="11312"/>
    <s v="UT/SCG/PE/CG/18/2025_x000a_"/>
    <x v="1"/>
    <s v="PES "/>
    <s v="Karla Freyre Hurtado"/>
    <n v="75"/>
    <m/>
    <s v="Autoridad Electoral_x000a_Secretaria Ejecutiva del Instituto Nacional Electoral _x000a_Dirección Ejecutiva de Prerrogativas y Partidos Politicos (DEPPP) "/>
    <n v="0"/>
    <n v="0"/>
    <n v="0"/>
    <n v="1"/>
    <s v="TV Zac, S.A. de C.V., concesionario de las emisoras XEBA-AM y XEHL_x0002_AM"/>
    <n v="0"/>
    <n v="0"/>
    <n v="1"/>
    <n v="0"/>
    <s v="La Dirección Ejecutiva de Prerrogativas y Partidos Políticos, mediante el oficio número INE/DEPPP/DE/DATERT/1337/2025, informa a la Unidad Técnica de lo Contencioso Electoral sobre una posible irregularidad detectada durante las actividades de verificación y monitoreo que realiza el Instituto Nacional Electoral (INE), en ejercicio de sus atribuciones constitucionales y legales._x000a__x000a_En específico, se señala que la empresa TV Zac, S.A. de C.V., concesionaria de las emisoras XEBA-AM y XEHL-AM, presuntamente incurrió en incumplimientos relacionados con la transmisión de los promocionales aprobados por el Instituto. Los resultados del monitoreo indican lo siguiente:_x000a__x000a_622 promocionales habrían sido omitidos de la pauta establecida._x000a__x000a_615 promocionales habrían sido transmitidos en exceso, es decir, fuera de los tiempos autorizados por el INE._x000a__x000a_Cabe precisar que la presente vista se limita a exponer los hallazgos derivados del monitoreo institucional, sin prejuzgar sobre la existencia o no de una infracción. Asimismo, se hace constar que, si bien la representación legal de la concesionaria atendió ciertos requerimientos de información, no presentó elementos suficientes que desvirtuaran los resultados obtenidos ni documentación que contradijera los hechos observados."/>
    <x v="2"/>
    <s v="No "/>
    <s v="."/>
    <s v="No "/>
    <m/>
    <n v="0"/>
    <m/>
    <m/>
    <m/>
    <m/>
    <m/>
    <m/>
    <m/>
    <m/>
    <m/>
    <m/>
    <m/>
    <m/>
    <m/>
    <m/>
    <m/>
    <m/>
    <m/>
    <m/>
    <m/>
    <n v="-45754"/>
    <m/>
    <m/>
    <m/>
    <m/>
    <m/>
    <m/>
    <m/>
    <s v="Si "/>
    <d v="2025-05-08T00:00:00"/>
  </r>
  <r>
    <d v="2025-06-21T00:00:00"/>
    <m/>
    <n v="8"/>
    <d v="2025-04-09T00:00:00"/>
    <d v="2025-04-09T00:00:00"/>
    <n v="1"/>
    <n v="1"/>
    <n v="1"/>
    <n v="0"/>
    <n v="0"/>
    <n v="0"/>
    <s v="PES"/>
    <s v="Principal "/>
    <s v="."/>
    <s v="N/A "/>
    <m/>
    <n v="11321"/>
    <s v="UT/SCG/PE/CG/19/2025_x000a_"/>
    <x v="1"/>
    <s v="PES "/>
    <s v="Alberto Vergara Gómez"/>
    <n v="73"/>
    <m/>
    <s v="Por acuerdo de cierre del CA 68/2025_x000a_Autoridad Electoral_x000a_Sala Regional Especializada "/>
    <n v="0"/>
    <n v="0"/>
    <n v="0"/>
    <n v="1"/>
    <s v="Samuel Alejandro García Sepúlveda, Gobernador del Estado de Nuevo León. "/>
    <n v="0"/>
    <n v="0"/>
    <n v="1"/>
    <n v="0"/>
    <s v="Se ordena la apertura de un Procedimiento Especial Sancionador, derivado del acuerdo emitido el 8 de abril de 2025, mediante el cual se determinó el cierre del Cuaderno de Antecedentes identificado con la clave UT/SCG/CA/CG/68/2025. Dicho cuaderno fue originado a partir de lo siguiente: _x000a_En cumplimiento de la Sentencia SRE-PSC-19/2025, emitida en relación con el Expediente UT/SCG/PE/PRI/OPL/7/2025, se instruye a la UTCE para que proceda conforme a lo establecido en dicha resolución._x000a_CONSIDERACIONES: _x000a_SEGUNDA. Separación (escisión)_x000a_16.Por lo que, esta Sala Especializada considera escindir estas siete publicaciones restantes para que la UTCE determine lo que corresponda y, en su caso, realice el emplazamiento. _x000a_17. Por tanto, deberán enviarse las constancias digitalizadas certificadas del expediente a la UTCE para que determine lo procedente._x000a_18. Así, esta Sala Especializada únicamente analizará las cinco publicaciones por las que se emplazó a las partes involucradas, mismas que se detallarán en el análisis de fondo._x000a_RESOLUTIVOS: _x000a_PRIMERO: Se separa (escinde) el procedimiento respecto de las publicaciones indicadas en esta sentencia, para que la UTCE determine lo que corresponda y, en su caso, realice el emplazamiento, por lo que hágase de su conocimiento esta resolución."/>
    <x v="3"/>
    <s v="No "/>
    <s v="."/>
    <s v="No "/>
    <m/>
    <n v="0"/>
    <m/>
    <m/>
    <m/>
    <m/>
    <m/>
    <m/>
    <m/>
    <m/>
    <m/>
    <m/>
    <m/>
    <m/>
    <m/>
    <m/>
    <m/>
    <m/>
    <m/>
    <m/>
    <m/>
    <n v="-45756"/>
    <m/>
    <m/>
    <m/>
    <m/>
    <m/>
    <m/>
    <m/>
    <s v="Si "/>
    <d v="2025-04-22T00:00:00"/>
  </r>
  <r>
    <d v="2025-06-21T00:00:00"/>
    <m/>
    <n v="9"/>
    <d v="2025-04-09T00:00:00"/>
    <d v="2025-04-09T00:00:00"/>
    <n v="1"/>
    <n v="1"/>
    <n v="1"/>
    <n v="0"/>
    <n v="0"/>
    <n v="0"/>
    <s v="PES"/>
    <s v="Principal "/>
    <s v="."/>
    <s v="N/A "/>
    <m/>
    <n v="11322"/>
    <s v="UT/SCG/PE/JAM/CG/20/2025_x000a_"/>
    <x v="1"/>
    <s v="PES "/>
    <s v="Alberto Vergara Gómez"/>
    <n v="73"/>
    <m/>
    <s v="Jorge Álvarez Máynez "/>
    <n v="0"/>
    <n v="1"/>
    <n v="0"/>
    <n v="0"/>
    <s v="PRI "/>
    <n v="1"/>
    <n v="0"/>
    <n v="0"/>
    <n v="0"/>
    <s v="El día 09 de abril de 2025 a las 10:00 horas, en la cuenta oficial del Partido Revolucionario Institucional, de la red social &quot;X&quot; (antes twitter),así como en Facebook e Instagram, fue publicado un video con duración de treinta segundos, en dicho promocional se colocó la_x000a_leyenda:_x000a__x000a_&quot;El dirigente de @MovCiudadanoMX, @AlvarezMaynez, se arrastra a los pies de_x000a_Morena. Y estas son las razones:&quot;_x000a__x000a_Asimismo, del audio e imágenes insertas en el promocional, se realizan imputaciones directas de delitos falsos, en detrimento del derecho a la información de la ciudadanía, así como del derecho del denunciado a no ser calumniado, mediante la utilización de propaganda política que se difunda por los sujetos obligados a no realizar propaganda calumniosa en contra de la ciudadanía."/>
    <x v="1"/>
    <s v="No "/>
    <s v="."/>
    <s v="Si "/>
    <m/>
    <n v="1"/>
    <m/>
    <s v="ACQyD-INE-22/2025"/>
    <s v="PRIMERO. Es procedente la adopción de medidas cautelares solicitadas Jorge Álvarez Máynez respecto del material denunciado, en términos de los argumentos esgrimidos en el considerando CUARTO, numeral III._x000a__x000a_SEGUNDO. En términos del considerando CUARTO, numeral III, dese vista con copia certificada de todo lo actuado en el presente expediente a la Secretaría de las Mujeres del Gobierno Federal, para que en el ámbito de sus atribuciones determine lo que en Derecho corresponda._x000a__x000a_TERCERO. Se ordena al Partido Revolucionario Institucional, que elimine, de inmediato, en un plazo que no podrá exceder de seis horas, contadas a partir de la notificación del presente acuerdo, el video alojado en las URL:_x000a__x000a_1._x0009_https://www.facebook.com/share/v/1GuowCbEzx/_x000a_2._x0009_https://www.instagram.com/reel/DIO1U0VNNEL/?utm_source=ig_web_copy_link&amp;igsh=MzRIODBiNWFIZA=_x000a_3._x0009_https://x.com/pri_nacional/status/1909999747123089535?s=46&amp;t=rum5vXMrIjt4TAKgfUcvTg_x000a__x000a_Así como de cualquier otra red social que administre, debiendo remitir prueba del cumplimiento a esta autoridad dentro de las doce horas posteriores a que eso suceda. "/>
    <s v="Procedente "/>
    <s v="Improcedente "/>
    <d v="2025-04-11T00:00:00"/>
    <s v="Onceava sesión extraordinaria urgente"/>
    <s v="https://repositoriodocumental.ine.mx/xmlui/handle/123456789/182347"/>
    <s v="Si "/>
    <s v="SUP-REP-77/2025"/>
    <d v="2025-04-21T00:00:00"/>
    <s v="Confirma "/>
    <s v="http://www.te.gob.mx/EE/SUP/2025/REP/77/SUP_2025_REP_77-1602990.pdf"/>
    <m/>
    <m/>
    <m/>
    <m/>
    <m/>
    <m/>
    <n v="-45756"/>
    <m/>
    <m/>
    <m/>
    <m/>
    <m/>
    <m/>
    <m/>
    <s v="Si "/>
    <d v="2025-04-21T00:00:00"/>
  </r>
  <r>
    <d v="2025-06-21T00:00:00"/>
    <m/>
    <n v="10"/>
    <d v="2025-04-09T00:00:00"/>
    <d v="2025-04-09T00:00:00"/>
    <n v="1"/>
    <n v="1"/>
    <n v="1"/>
    <n v="0"/>
    <n v="0"/>
    <n v="0"/>
    <s v="PES"/>
    <s v="Principal "/>
    <s v="."/>
    <s v="N/A "/>
    <m/>
    <n v="11323"/>
    <s v="UT/SCG/PE/MC/CG/21/2025_x000a_"/>
    <x v="0"/>
    <s v="PES "/>
    <s v="Alberto Vergara Gómez"/>
    <n v="73"/>
    <m/>
    <s v="Juan Miguel Castro Rendón y Juan Manuel Ramírez Velasco, representantes del partido político Movimiento Ciudadano (MC)  ante el Consejo General del Instituto Nacional Electoral"/>
    <n v="1"/>
    <n v="0"/>
    <n v="0"/>
    <n v="0"/>
    <s v="PRI _x000a_Quienes resulten responsables "/>
    <n v="1"/>
    <n v="0"/>
    <n v="0"/>
    <n v="0"/>
    <s v="El día 09 de abril de 2025 a las 10:00 horas, en la cuenta oficial del Partido Revolucionario Institucional, de la red social &quot;X&quot; (antes twitter),así como en Facebook e Instagram, fue publicado un video con duración de treinta segundos, en dicho promocional se colocó la_x000a_leyenda:_x000a__x000a_&quot;El dirigente de @MovCiudadanoMX, @AlvarezMaynez, se arrastra a los pies de_x000a_Morena. Y estas son las razones:&quot;_x000a__x000a_Asimismo, del audio e imágenes insertas en el promocional, se realizan imputaciones directas de delitos falsos, en detrimento del derecho a la información de la ciudadanía, así como del derecho del denunciado a no ser calumniado, mediante la utilización de propaganda política que se difunda por los sujetos obligados a no realizar propaganda calumniosa en contra de la ciudadanía."/>
    <x v="1"/>
    <s v="No "/>
    <s v="."/>
    <s v="Si "/>
    <m/>
    <n v="1"/>
    <s v="Desechado"/>
    <m/>
    <m/>
    <m/>
    <m/>
    <m/>
    <m/>
    <m/>
    <m/>
    <m/>
    <m/>
    <m/>
    <m/>
    <m/>
    <m/>
    <m/>
    <m/>
    <s v="Si "/>
    <d v="2025-04-10T00:00:00"/>
    <n v="1"/>
    <m/>
    <m/>
    <m/>
    <m/>
    <m/>
    <m/>
    <m/>
    <m/>
    <m/>
  </r>
  <r>
    <d v="2025-06-21T00:00:00"/>
    <m/>
    <n v="11"/>
    <d v="2025-04-09T00:00:00"/>
    <d v="2025-04-09T00:00:00"/>
    <n v="1"/>
    <n v="1"/>
    <n v="1"/>
    <n v="0"/>
    <n v="0"/>
    <n v="0"/>
    <s v="PES"/>
    <s v="Principal "/>
    <s v="."/>
    <s v="N/A "/>
    <m/>
    <n v="11326"/>
    <s v="UT/SCG/PE/PAN/JD06/CHIH/22/2025"/>
    <x v="1"/>
    <s v="PES "/>
    <s v="Jaime Napoleón Báez García"/>
    <n v="73"/>
    <m/>
    <s v="Damián Lemus Navarrete, representante propietario del Partido Acción Nacional ante el Consejo Local del Instituto Nacional Electoral en Chihuahua "/>
    <n v="1"/>
    <n v="0"/>
    <n v="0"/>
    <n v="0"/>
    <s v="Claudia Sheinbaum Pardo, otrora candidata a la presidencia de la República."/>
    <n v="0"/>
    <n v="1"/>
    <n v="0"/>
    <n v="0"/>
    <s v="Mediante acuerdo de 21 de marzo de 2025, la 06 Junta Distrital Ejecutiva del Instituto Nacional Electoral en Chihuahua, como resultado de la determinación de la Sala Regional Especializada, ordenó dar vista a esta Unidad Técnica, a partir de que se encontró en 3 domicilios propaganda en la que se hace referencia a Claudia Sheinbaum Pardo como candidata a la Presidencia de la República. "/>
    <x v="4"/>
    <s v="No "/>
    <s v="."/>
    <s v="No "/>
    <m/>
    <n v="0"/>
    <m/>
    <m/>
    <m/>
    <m/>
    <m/>
    <m/>
    <m/>
    <m/>
    <m/>
    <m/>
    <m/>
    <m/>
    <m/>
    <m/>
    <m/>
    <m/>
    <m/>
    <m/>
    <m/>
    <n v="-45756"/>
    <m/>
    <m/>
    <m/>
    <m/>
    <m/>
    <m/>
    <m/>
    <s v="Si "/>
    <d v="2025-04-16T00:00:00"/>
  </r>
  <r>
    <d v="2025-06-21T00:00:00"/>
    <m/>
    <n v="12"/>
    <d v="2025-04-17T00:00:00"/>
    <d v="2025-04-17T00:00:00"/>
    <n v="1"/>
    <n v="1"/>
    <n v="1"/>
    <n v="0"/>
    <n v="0"/>
    <n v="0"/>
    <s v="PES"/>
    <s v="Principal "/>
    <s v="."/>
    <s v="PEL "/>
    <m/>
    <n v="11348"/>
    <s v="UT/SCG/PE/PAN/CG/23/2025"/>
    <x v="0"/>
    <s v="PES "/>
    <s v="Martha Patricia Ramírez Plata"/>
    <n v="65"/>
    <m/>
    <s v="Víctor Hugo Sondón Saavedra, representante del Partido Acción Nacional ante el Consejo General del INE."/>
    <n v="1"/>
    <n v="0"/>
    <n v="0"/>
    <n v="0"/>
    <s v="Partido MORENA, quien forma parte de la coalición &quot;JUNTOS HAREMOS HISTORIA EN DURANGO&quot; con los partidos políticos del Trabajo y Verde Ecologista De México. "/>
    <n v="1"/>
    <n v="0"/>
    <n v="0"/>
    <n v="0"/>
    <s v="El Partido Morena lanzó el spot titulado CONTRASTE , en su versión para televisión, en el cual se muestra el símbolo del Ayuntamiento. Este hecho representa una indebida difusión de propaganda, ya que incluye un elemento distintivo de una institución gubernamental. Al incorporar dicho símbolo, el contenido deja de ser una propaganda electoral regular, pues no existe justificación para que esto incluya elementos propios del Ayuntamiento. Estos símbolos pertenecen a la administración pública en turno y, en consecuencia, solo deben ser utilizados en su propaganda institucional, la cual debe mantener un carácter neutral."/>
    <x v="0"/>
    <s v="No "/>
    <s v="."/>
    <s v="Si "/>
    <m/>
    <n v="1"/>
    <s v="Desechado"/>
    <m/>
    <m/>
    <m/>
    <m/>
    <m/>
    <m/>
    <m/>
    <m/>
    <m/>
    <m/>
    <m/>
    <m/>
    <m/>
    <m/>
    <m/>
    <m/>
    <s v="Si "/>
    <d v="2025-04-17T00:00:00"/>
    <n v="0"/>
    <m/>
    <s v="Si "/>
    <s v="SUP-REP-92/2025"/>
    <s v="30 de abril"/>
    <s v="Confirma "/>
    <m/>
    <m/>
    <m/>
    <m/>
  </r>
  <r>
    <d v="2025-06-21T00:00:00"/>
    <m/>
    <n v="13"/>
    <d v="2025-04-17T00:00:00"/>
    <d v="2025-04-17T00:00:00"/>
    <n v="1"/>
    <n v="1"/>
    <n v="1"/>
    <n v="0"/>
    <n v="0"/>
    <n v="0"/>
    <s v="PES"/>
    <s v="Principal "/>
    <s v="."/>
    <s v="PEL "/>
    <m/>
    <n v="11349"/>
    <s v="UT/SCG/PE/PAN/CG/24/2025"/>
    <x v="0"/>
    <s v="PES "/>
    <s v=" Jhonathan René Durand Salas"/>
    <n v="65"/>
    <m/>
    <s v="Víctor Hugo Sondón Saavedra, representante del Partido Acción Nacional ante el Consejo General del INE."/>
    <n v="1"/>
    <n v="0"/>
    <n v="0"/>
    <n v="0"/>
    <s v="Partido MORENA, quien forma parte de la coalición &quot;JUNTOS HAREMOS HISTORIA EN DURANGO&quot; con los partidos políticos del Trabajo y Verde Ecologista De México_x000a_José Ramón Enríquez Herrera en su carácter de candidato para el cargo de la Presidencia Municipal de Durango"/>
    <n v="1"/>
    <n v="0"/>
    <n v="0"/>
    <n v="0"/>
    <s v="El Partido Morena lanzó el spot denominado QUIEN SOYDGO en su versión para televisión, en el cual se muestra el símbolo de una calavera. Asimismo, el contenido carece de coherencia entre los elementos visuales y auditivos, lo que vulnera el uso adecuado de la pausa asignada. Además, la difusión de esta propaganda podría interpretarse como una incitación a la violencia"/>
    <x v="0"/>
    <s v="No "/>
    <s v="."/>
    <s v="Si "/>
    <m/>
    <n v="1"/>
    <s v="Desechado"/>
    <m/>
    <m/>
    <m/>
    <m/>
    <m/>
    <m/>
    <m/>
    <m/>
    <m/>
    <m/>
    <m/>
    <m/>
    <m/>
    <m/>
    <m/>
    <m/>
    <s v="Si "/>
    <d v="2025-04-18T00:00:00"/>
    <n v="1"/>
    <m/>
    <s v="Si "/>
    <s v="SUP-REP-93/2025"/>
    <s v="30 de abril"/>
    <s v="Confirma "/>
    <m/>
    <m/>
    <m/>
    <m/>
  </r>
  <r>
    <d v="2025-06-21T00:00:00"/>
    <m/>
    <n v="14"/>
    <d v="2025-04-17T00:00:00"/>
    <d v="2025-04-17T00:00:00"/>
    <n v="1"/>
    <n v="1"/>
    <n v="1"/>
    <n v="0"/>
    <n v="0"/>
    <n v="0"/>
    <s v="PES"/>
    <s v="Principal "/>
    <s v="."/>
    <s v="PEL "/>
    <m/>
    <n v="11350"/>
    <s v="UT/SCG/PE/PAN/CG/25/2025"/>
    <x v="0"/>
    <s v="PES "/>
    <s v="Martha Patricia Ramírez Plata"/>
    <n v="65"/>
    <m/>
    <s v="Víctor Hugo Sondón Saavedra, representante del Partido Acción Nacional ante el Consejo General del INE."/>
    <n v="1"/>
    <n v="0"/>
    <n v="0"/>
    <n v="0"/>
    <s v="Partido MORENA, quien forma parte de la coalición &quot;JUNTOS HAREMOS HISTORIA EN DURANGO&quot; con los partidos políticos del Trabajo y Verde Ecologista De México. "/>
    <n v="1"/>
    <n v="0"/>
    <n v="0"/>
    <n v="0"/>
    <s v="El Partido Morena lanzó el spot titulado CONTRASTE , en su versión para televisión, en el cual se muestra el símbolo del Ayuntamiento. Este hecho representa una indebida difusión de propaganda, ya que incluye un elemento distintivo de una institución gubernamental. Al incorporar dicho símbolo, el contenido deja de ser una propaganda electoral regular, pues no existe justificación para que esto incluya elementos propios del Ayuntamiento. Estos símbolos pertenecen a la administración pública en turno y, en consecuencia, solo deben ser utilizados en su propaganda institucional, la cual debe mantener un carácter neutral."/>
    <x v="0"/>
    <s v="No "/>
    <s v="."/>
    <s v="Si "/>
    <m/>
    <n v="1"/>
    <s v="Desechado"/>
    <m/>
    <m/>
    <m/>
    <m/>
    <m/>
    <m/>
    <m/>
    <m/>
    <m/>
    <m/>
    <m/>
    <m/>
    <m/>
    <m/>
    <m/>
    <m/>
    <s v="Si "/>
    <d v="2025-04-17T00:00:00"/>
    <n v="0"/>
    <m/>
    <s v="Si "/>
    <s v="SUP-REP-94/2025"/>
    <s v="30 de abril"/>
    <s v="Confirma "/>
    <m/>
    <m/>
    <m/>
    <m/>
  </r>
  <r>
    <d v="2025-06-21T00:00:00"/>
    <m/>
    <n v="15"/>
    <d v="2025-04-17T00:00:00"/>
    <d v="2025-04-17T00:00:00"/>
    <n v="1"/>
    <n v="1"/>
    <n v="1"/>
    <n v="0"/>
    <n v="0"/>
    <n v="0"/>
    <s v="PES"/>
    <s v="Principal "/>
    <s v="."/>
    <s v="PEL "/>
    <m/>
    <n v="11351"/>
    <s v="UT/SCG/PE/PAN/CG/26/2025"/>
    <x v="0"/>
    <s v="PES "/>
    <s v="Martha Patricia Ramírez Plata"/>
    <n v="65"/>
    <m/>
    <s v="Víctor Hugo Sondón Saavedra, representante del Partido Acción Nacional ante el Consejo General del INE."/>
    <n v="1"/>
    <n v="0"/>
    <n v="0"/>
    <n v="0"/>
    <s v="Partido MORENA, quien forma parte de la coalición &quot;JUNTOS HAREMOS HISTORIA EN DURANGO&quot; con los partidos políticos del Trabajo y Verde Ecologista De México. "/>
    <n v="1"/>
    <n v="0"/>
    <n v="0"/>
    <n v="0"/>
    <s v="El Partido Morena lanzó el spot titulado CONTRASTE , en su versión para televisión, en el cual se muestra el símbolo del Ayuntamiento. Este hecho representa una indebida difusión de propaganda, ya que incluye un elemento distintivo de una institución gubernamental. Al incorporar dicho símbolo, el contenido deja de ser una propaganda electoral regular, pues no existe justificación para que esto incluya elementos propios del Ayuntamiento. Estos símbolos pertenecen a la administración pública en turno y, en consecuencia, solo deben ser utilizados en su propaganda institucional, la cual debe mantener un carácter neutral."/>
    <x v="0"/>
    <s v="No "/>
    <s v="."/>
    <s v="Si "/>
    <m/>
    <n v="1"/>
    <s v="Desechado"/>
    <m/>
    <m/>
    <m/>
    <m/>
    <m/>
    <m/>
    <m/>
    <m/>
    <m/>
    <m/>
    <m/>
    <m/>
    <m/>
    <m/>
    <m/>
    <m/>
    <s v="Si "/>
    <d v="2025-04-17T00:00:00"/>
    <n v="0"/>
    <m/>
    <s v="Si "/>
    <s v="SUP-REP-95/2025"/>
    <s v="30 de abril"/>
    <s v="Confirma "/>
    <m/>
    <m/>
    <m/>
    <m/>
  </r>
  <r>
    <d v="2025-06-21T00:00:00"/>
    <m/>
    <n v="16"/>
    <d v="2025-04-22T00:00:00"/>
    <d v="2025-04-22T00:00:00"/>
    <n v="1"/>
    <n v="1"/>
    <n v="1"/>
    <n v="0"/>
    <n v="0"/>
    <n v="0"/>
    <s v="PES"/>
    <s v="Principal "/>
    <s v="."/>
    <s v="N/A "/>
    <m/>
    <n v="11365"/>
    <s v="UT/SCG/PE/MORENA/CG/27/2025"/>
    <x v="0"/>
    <s v="PES "/>
    <s v="Mario Garzón Juárez"/>
    <n v="60"/>
    <m/>
    <s v="Guillermo Rafael Santiago Rodríguez, representante propietario del partido político MORENA ante el CG del INE."/>
    <n v="1"/>
    <n v="0"/>
    <n v="0"/>
    <n v="0"/>
    <s v="Partido Movimiento Ciudadano (MC)"/>
    <n v="1"/>
    <n v="0"/>
    <n v="0"/>
    <n v="0"/>
    <s v="El Partido Movimiento Ciudadano pautó para el actual periodo ordinario 2025, el promocional identificado como MÉXICO NUEVO PARA LAS NIÑAS Y LOS NIÑOS, con folio RV00476-25._x000a_Del análisis al contenido del material denunciado, se advierte la aparición de cinco niñas y cuatro niños a lo largo del referido promocional sin que se haya acreditado el consentimiento informado, por escrito, y otorgado por quienes ejercen la patria potestad o tutoría, como lo exige expresamente la normativa electoral vigente."/>
    <x v="5"/>
    <s v="No "/>
    <s v="."/>
    <s v="Si "/>
    <m/>
    <n v="1"/>
    <s v="Desechado"/>
    <m/>
    <m/>
    <m/>
    <m/>
    <m/>
    <m/>
    <m/>
    <m/>
    <m/>
    <m/>
    <m/>
    <m/>
    <m/>
    <m/>
    <m/>
    <m/>
    <s v="Si "/>
    <d v="2025-04-24T00:00:00"/>
    <n v="2"/>
    <m/>
    <m/>
    <m/>
    <m/>
    <m/>
    <m/>
    <m/>
    <m/>
    <m/>
  </r>
  <r>
    <d v="2025-06-21T00:00:00"/>
    <m/>
    <n v="17"/>
    <d v="2025-04-22T00:00:00"/>
    <d v="2025-04-22T00:00:00"/>
    <n v="1"/>
    <n v="1"/>
    <n v="1"/>
    <n v="0"/>
    <n v="0"/>
    <n v="0"/>
    <s v="PES"/>
    <s v="Principal "/>
    <s v="."/>
    <s v="N/A "/>
    <m/>
    <n v="11369"/>
    <s v="UT/SCG/PE/MORENA/JL/COL/28/2025"/>
    <x v="2"/>
    <s v="PES "/>
    <s v="Carol Anne Valdez Jaimes"/>
    <n v="60"/>
    <m/>
    <s v="Jorge Rodolfo Arceo Rodríguez, en su carácter de representante_x000a_propietario del Partido Político MORENA ante el Consejo Local del Instituto Nacional _x000a_Electoral en Colima"/>
    <n v="1"/>
    <n v="0"/>
    <n v="0"/>
    <n v="0"/>
    <s v="Bertha Xóchitl Gálvez Ruiz "/>
    <n v="0"/>
    <n v="1"/>
    <n v="0"/>
    <n v="0"/>
    <s v="La Junta Local Ejecutiva del Instituto Nacional Electoral, mediante acuerdo emitido el 18 de abril de 2025, declaró su incompetencia por razón de territorio y por grado para conocer de ciertas publicaciones denunciadas. En dichas publicaciones se identificó la posible difusión de propaganda electoral atribuida a una ex candidata a la Presidencia de la República y a un candidato a una diputación federal._x000a__x000a_La denuncia se refiere a la promoción de la ciudadana Bertha Xóchitl Gálvez Ruiz, quien participó como candidata a la Presidencia de la República. En particular, se cuestiona la difusión de propaganda electoral fuera de los plazos permitidos legalmente, lo cual podría constituir una infracción atribuible a un partido político de carácter nacional y a su entonces candidata presidencial._x000a__x000a_Dado que los hechos denunciados están relacionados con el proceso de elección presidencial y trascienden la competencia territorial y jerárquica de la Junta Local Ejecutiva, se determinó remitir el asunto a la Unidad Técnica de lo Contencioso Electoral, instancia competente para conocer y resolver sobre la materia conforme a derecho."/>
    <x v="6"/>
    <s v="No "/>
    <s v="."/>
    <s v="No "/>
    <m/>
    <n v="0"/>
    <m/>
    <m/>
    <m/>
    <m/>
    <m/>
    <m/>
    <m/>
    <m/>
    <m/>
    <m/>
    <m/>
    <m/>
    <m/>
    <m/>
    <m/>
    <m/>
    <m/>
    <m/>
    <m/>
    <n v="-45769"/>
    <m/>
    <m/>
    <m/>
    <m/>
    <m/>
    <m/>
    <m/>
    <m/>
    <d v="2025-06-24T00:00:00"/>
  </r>
  <r>
    <d v="2025-06-21T00:00:00"/>
    <m/>
    <n v="18"/>
    <d v="2025-04-28T00:00:00"/>
    <d v="2025-04-28T00:00:00"/>
    <n v="1"/>
    <n v="1"/>
    <n v="1"/>
    <n v="0"/>
    <n v="0"/>
    <n v="0"/>
    <s v="PES"/>
    <s v="Principal "/>
    <s v="."/>
    <s v="N/A "/>
    <m/>
    <n v="11388"/>
    <s v="UT/SCG/PE/VIDANL/OPL/NL/29/2025"/>
    <x v="1"/>
    <s v="PES "/>
    <s v="Jaime Napoleón Báez García"/>
    <n v="54"/>
    <m/>
    <s v="J. Guadalupe López López, representante del Partido politico Vida NL, ante el Instituto Estatal Electoral y de Participación Ciudadana de Nuevo León."/>
    <n v="1"/>
    <n v="0"/>
    <n v="0"/>
    <n v="0"/>
    <s v="Hector Elizondo Gonzalez y Adriana Torres Mazo, de la Coalición &quot;Fuerza y Corazón por Nuevo León.&quot; "/>
    <n v="0"/>
    <n v="1"/>
    <n v="0"/>
    <n v="0"/>
    <s v="En fecha diecinueve de abril del año en curso, el candidato Elizondo González publicó en la plataforma de la red social de Facebook, diversas fotografías, en las que se observó la presencia de la otrora candidata Torres Mazo, durante un recorrido por las calles del municipio de Salinas Victoria, en las cuales se advirtió que se encontraba difundiendo propaganda electoral acompañada con frases alusivas a Dios, así como la realización de una oración grupal, mismos que son considerados como un símbolo y costumbres religiosas._x000a_En ese sentido, argumentó que la aparición símbolos, signos o motivos religiosos en la publicación y video denunciados, atribuidos a las candidaturas y la coalición en cuestión, transgrede las reglas electorales que prohíben el uso de tales elementos en la propaganda política._x000a__x000a_El Tribunal electoral del Estado de Nuevo León declaro incompetencia por lo siguiente: _x000a__x000a_Se considera que esta autoridad no es competente para conocer los hechos denunciados, toda vez que tienen relación con un proceso electoral federal, ya que la Denunciada ostentó una candidatura a una Diputación Federal, y en el año 2024 se celebraron precisamente los comicios federales para la renovación, entre otros, de dicho cargo de elección popular."/>
    <x v="7"/>
    <s v="No "/>
    <s v="."/>
    <s v="No "/>
    <m/>
    <n v="0"/>
    <m/>
    <m/>
    <m/>
    <m/>
    <m/>
    <m/>
    <m/>
    <m/>
    <m/>
    <m/>
    <m/>
    <m/>
    <m/>
    <m/>
    <m/>
    <m/>
    <m/>
    <m/>
    <m/>
    <n v="-45775"/>
    <m/>
    <m/>
    <m/>
    <m/>
    <m/>
    <m/>
    <m/>
    <s v="Si "/>
    <d v="2025-05-08T00:00:00"/>
  </r>
  <r>
    <d v="2025-06-21T00:00:00"/>
    <m/>
    <n v="19"/>
    <d v="2025-04-28T00:00:00"/>
    <d v="2025-04-28T00:00:00"/>
    <n v="1"/>
    <n v="1"/>
    <n v="1"/>
    <n v="0"/>
    <n v="0"/>
    <n v="0"/>
    <s v="PES"/>
    <s v="Principal "/>
    <s v="."/>
    <s v="N/A "/>
    <m/>
    <n v="11389"/>
    <s v="UT/SCG/PE/OACG/OPL/NL/30/2025"/>
    <x v="0"/>
    <s v="PES "/>
    <s v="Antonio Cruz Serrano"/>
    <n v="54"/>
    <m/>
    <s v="Oscar Alberto Cantú García"/>
    <n v="0"/>
    <n v="1"/>
    <n v="0"/>
    <n v="0"/>
    <s v="César Garza Villarreal, otrora alcalde municipal de Apodaca, Nuevo León."/>
    <n v="0"/>
    <n v="0"/>
    <n v="1"/>
    <n v="0"/>
    <s v="El 1 de junio de 2024, los ciudadanos Rosendo Alonso Hernández Guerra, Director de Informática; Carlos Elizondo Villarreal, Auxiliar de la Dirección de Informática; Sergio Miguel Velázquez Cantú, Coordinador en la Dirección Administrativa; Jonathan Daniel Castillo Arizpe, Auxiliar; y Miguel Ángel Chávez de León, Auxiliar, todos ellos empleados de la Dirección de Informática del municipio de Apodaca, Nuevo León, realizaron actividades consistentes en la carga y traslado de aproximadamente noventa computadoras de escritorio en diversos vehículos tipo pick up._x000a_Según se señala, en este lugar se pretendió instalar un centro de cómputo y monitoreo, con el objetivo de operar, movilizar y vigilar actividades relacionadas con las elecciones en curso. Cabe destacar que el inmueble y el equipo fueron resguardados por elementos de la Secretaría de Seguridad Pública Municipal, utilizando las unidades policiales con números económicos 1299 y A159._x000a_El denunciante sostiene que los servidores públicos mencionados estarían haciendo uso indebido de recursos, bienes y servicios públicos que tienen bajo su responsabilidad en virtud de sus cargos, con el propósito de apoyar determinadas candidaturas electorales._x000a_Ante estos hechos, el Tribunal Local se declaró incompetente para conocer del asunto, argumentando que los actos denunciados no guardan relación con el proceso electoral local. Señaló que, de existir una afectación, esta se daría en el ámbito del proceso electoral federal, en particular en la elección de diputaciones federales al Congreso de la Unión."/>
    <x v="8"/>
    <s v="No "/>
    <s v="."/>
    <s v="No "/>
    <m/>
    <n v="0"/>
    <m/>
    <m/>
    <m/>
    <m/>
    <m/>
    <m/>
    <m/>
    <m/>
    <m/>
    <m/>
    <m/>
    <m/>
    <m/>
    <m/>
    <m/>
    <m/>
    <m/>
    <s v="Si "/>
    <d v="2025-04-28T00:00:00"/>
    <n v="0"/>
    <m/>
    <m/>
    <m/>
    <m/>
    <m/>
    <m/>
    <m/>
    <m/>
    <m/>
  </r>
  <r>
    <d v="2025-06-21T00:00:00"/>
    <m/>
    <n v="20"/>
    <d v="2025-05-02T00:00:00"/>
    <d v="2025-05-02T00:00:00"/>
    <n v="1"/>
    <n v="1"/>
    <n v="1"/>
    <n v="0"/>
    <n v="0"/>
    <n v="0"/>
    <s v="PES"/>
    <s v="Principal "/>
    <s v="."/>
    <s v="N/A "/>
    <m/>
    <n v="11419"/>
    <s v="UT/SCG/PE/MORENA/CG/31/2025"/>
    <x v="0"/>
    <s v="PES "/>
    <s v="Jaime Napoleón Báez García"/>
    <n v="50"/>
    <m/>
    <s v="Guillermo Rafael Santiago Rodriguez, representante propietario del partido político MORENA"/>
    <n v="1"/>
    <n v="0"/>
    <n v="0"/>
    <n v="0"/>
    <s v="Partido politico Movimiento Ciudadano "/>
    <n v="1"/>
    <n v="0"/>
    <n v="0"/>
    <n v="0"/>
    <s v="El partido político Movimiento Ciudadano pautó el promocional titulado &quot;Primero las niñas y los niños&quot;, identificado con el folio RV00590-25. No obstante, la difusión de dicho material contraviene la normatividad constitucional y legal en materia de protección de los derechos de niñas, niños y adolescentes. Lo anterior se debe a que el spot incluye imágenes de personas menores de edad sin cumplir con los requisitos establecidos por la legislación electoral vigente. En este sentido, se considera que hubo un uso indebido de la pauta en radio y televisión, lo que representa una posible vulneración a los principios de protección integral de la niñez previstos en el marco jurídico aplicable."/>
    <x v="5"/>
    <s v="No "/>
    <s v="."/>
    <s v="Si "/>
    <m/>
    <n v="1"/>
    <s v="Desechado"/>
    <m/>
    <m/>
    <m/>
    <m/>
    <m/>
    <m/>
    <m/>
    <m/>
    <m/>
    <m/>
    <m/>
    <m/>
    <m/>
    <m/>
    <m/>
    <m/>
    <s v="Si "/>
    <d v="2025-05-07T00:00:00"/>
    <n v="5"/>
    <m/>
    <m/>
    <m/>
    <m/>
    <m/>
    <m/>
    <m/>
    <m/>
    <m/>
  </r>
  <r>
    <d v="2025-06-21T00:00:00"/>
    <m/>
    <n v="21"/>
    <d v="2025-05-22T00:00:00"/>
    <d v="2025-05-22T00:00:00"/>
    <n v="1"/>
    <n v="1"/>
    <n v="1"/>
    <n v="0"/>
    <n v="0"/>
    <n v="0"/>
    <s v="PES"/>
    <s v="Principal "/>
    <s v="."/>
    <s v="PEL "/>
    <m/>
    <n v="11535"/>
    <s v="UT/SCG/PE/MORENA/CG/32/2025_x000a_"/>
    <x v="0"/>
    <s v="PES "/>
    <s v="Martha Patricia Ramírez Plata"/>
    <n v="30"/>
    <m/>
    <s v="Dip. Guillermo Rafael Santiago Rodríguez, representante propietario del partido político MORENA ante el Consejo General del Instituto Nacional Electoral"/>
    <n v="1"/>
    <n v="0"/>
    <n v="0"/>
    <n v="0"/>
    <s v="María Teresa Jiménez Esquivel, Gobernadora del Estado de Aguascalientes, José Antonio Ochoa Rodríguez, en su carácter de candidato a la Presidencia Municipal de Durango, postulado por la candidatura común “Unidad y Grandeza” y de los Partidos Políticos Acción Nacional y Revolucionario Institucional"/>
    <n v="0"/>
    <n v="0"/>
    <n v="1"/>
    <n v="0"/>
    <s v="El 19 de mayo de 2025 se hizo del conocimiento público que la Gobernadora del Estado de Aguascalientes, María Teresa Jiménez Esquivel, se trasladó a la ciudad de Durango a bordo de una aeronave privada con matrícula N7490-A, procedente del municipio de Toluca. De acuerdo con la información difundida, dicho desplazamiento habría tenido como propósito la entrega de apoyos económicos en efectivo, transportados en maletas, en favor del ciudadano José Antonio Ochoa Rodríguez, candidato a la Presidencia Municipal de Durango por la candidatura común “Unidad y Grandeza”, integrada por los partidos Acción Nacional y Revolucionario Institucional, en el marco del Proceso Electoral Local 2024-2025. Este hecho podría constituir una intervención indebida en la contienda electoral mediante el uso de recursos públicos, lo que podría traducirse en una ventaja ilegítima para el referido candidato y las fuerzas políticas que lo respaldan, al emplearse fondos provenientes del erario de otra entidad federativa. La autoridad competente deberá valorar estos hechos con el objeto de salvaguardar la legalidad del proceso electoral y garantizar el principio de equidad en la contienda, así como el respeto al sufragio libre."/>
    <x v="8"/>
    <s v="No "/>
    <s v="."/>
    <s v="Si "/>
    <m/>
    <n v="1"/>
    <m/>
    <m/>
    <m/>
    <m/>
    <m/>
    <m/>
    <m/>
    <m/>
    <m/>
    <m/>
    <m/>
    <m/>
    <m/>
    <m/>
    <m/>
    <m/>
    <m/>
    <s v="Si "/>
    <d v="2025-05-23T00:00:00"/>
    <n v="1"/>
    <m/>
    <m/>
    <m/>
    <m/>
    <m/>
    <m/>
    <m/>
    <m/>
    <m/>
  </r>
  <r>
    <d v="2025-06-21T00:00:00"/>
    <m/>
    <n v="22"/>
    <d v="2025-05-24T00:00:00"/>
    <d v="2025-05-24T00:00:00"/>
    <n v="1"/>
    <n v="1"/>
    <n v="1"/>
    <n v="0"/>
    <n v="0"/>
    <n v="0"/>
    <s v="PES"/>
    <s v="Principal "/>
    <s v="."/>
    <s v="PEL "/>
    <m/>
    <n v="11584"/>
    <s v="UT/SCG/PE/PRI/JL/DGO/33/2025_x000a_"/>
    <x v="1"/>
    <s v="PES "/>
    <s v="Arturo García Mota "/>
    <n v="28"/>
    <m/>
    <s v="José Manuel Parra Alanís, representante del Partido Revolucionario Institucional (PRI)  ante el Consejo_x000a_Local del Instituto Nacional Electoral en Durango "/>
    <n v="0"/>
    <n v="1"/>
    <n v="0"/>
    <n v="0"/>
    <s v="José Ramón Enríquez Herrera, candidato a presidente municipal en el ayuntamiento de Durango, postulado por la Coalición &quot;Sigamos Haciendo Historia en Durango&quot;, conformada por los partidos Políticos, del Trabajo, Verde Ecologista de México y Movimiento de Regeneración Nacional (MORENA); así como C. Julio Ramón Menchaca Salazar, Gobernador Constitucional del Estado de Hidalgo,y quien o quienes resulten responsables. "/>
    <n v="0"/>
    <n v="1"/>
    <n v="0"/>
    <n v="0"/>
    <s v="La parte promovente señala que el día 18 de mayo de 2025 a las 17:15 horas, el C. José Ramón Enríquez Herrera publicó en su página de Facebook un mensaje en el que hace referencia a una visita al tianguis del Santuario de Guadalupe, acompañado del gobernador de Hidalgo, C. Julio Menchaca, con quien —según señala— estuvo realizando actividades proselitistas. Posteriormente, ese mismo día a las 21:59 horas, el medio Hidalgo Informativo difundió una publicación en tono crítico sobre la llegada del gobernador Menchaca a Durango en un avión privado, insinuando un uso indebido de recursos en el contexto electoral. Finalmente, el 21 de mayo, la versión electrónica de la revista Proceso publicó una nota firmada por el periodista Áxel Chávez, en la que se titula: “Yo lo pagué&quot;: Menchaca sobre vuelo privado para apoyar campaña de José Ramón Enríquez en Durango, atribuyéndose al gobernador la afirmación de que él mismo costeó el traslado referido."/>
    <x v="3"/>
    <s v="No "/>
    <s v="."/>
    <s v="No "/>
    <m/>
    <n v="0"/>
    <m/>
    <m/>
    <m/>
    <m/>
    <m/>
    <m/>
    <m/>
    <m/>
    <m/>
    <m/>
    <m/>
    <m/>
    <m/>
    <m/>
    <m/>
    <m/>
    <m/>
    <m/>
    <m/>
    <n v="-45801"/>
    <m/>
    <m/>
    <m/>
    <m/>
    <m/>
    <m/>
    <m/>
    <s v="Si "/>
    <d v="2025-06-20T00:00:00"/>
  </r>
  <r>
    <d v="2025-06-21T00:00:00"/>
    <m/>
    <n v="23"/>
    <d v="2025-06-03T00:00:00"/>
    <d v="2025-06-04T00:00:00"/>
    <n v="1"/>
    <n v="1"/>
    <n v="1"/>
    <n v="0"/>
    <n v="0"/>
    <n v="0"/>
    <s v="PES"/>
    <s v="Principal "/>
    <s v="."/>
    <s v="N/A "/>
    <m/>
    <n v="11733"/>
    <s v="UT/SCG/PE/CG/34/2025_x000a_"/>
    <x v="2"/>
    <s v="PES "/>
    <s v="Mario Garzón Juárez"/>
    <n v="17"/>
    <m/>
    <s v="Vista de Autoridad Electoral - DEPPP- SE- INE"/>
    <n v="0"/>
    <n v="0"/>
    <n v="0"/>
    <n v="1"/>
    <s v="Total Play Telecomunicaciones, S.A.P.I. de C.V.- Ahome, Sinaloa"/>
    <n v="0"/>
    <n v="1"/>
    <n v="0"/>
    <n v="0"/>
    <s v="Con base en las labores de verificación y monitoreo realizadas por la Dirección Ejecutiva de Prerrogativas y Partidos Políticos (DEPPP), a través de la Dirección de Administración de los Tiempos del Estado en Radio y Televisión, conforme al artículo 61 del Reglamento de Radio y Televisión en Materia Electoral, se detectó que la empresa Total Play, concesionaria del servicio de televisión restringida terrenal, omitió retransmitir la pauta electoral correspondiente a la señal XHMSI-TDT “Azteca Uno” (canal 1.1) en el canal 1 de su programación, como está obligada a hacerlo, específicamente para la localidad de Ahome, Sinaloa. Esta omisión podría constituir una transgresión a diversas disposiciones constitucionales, legales y reglamentarias, incluyendo el artículo 41 de la Constitución, la Ley General de Instituciones y Procedimientos Electorales, el citado Reglamento en materia electoral y la Ley Federal de Telecomunicaciones y Radiodifusión. El incumplimiento referido compromete el modelo de comunicación política establecido constitucionalmente, al limitar el acceso equitativo de los partidos políticos y autoridades electorales a los medios de comunicación, afectando tanto sus prerrogativas como el derecho de la ciudadanía a recibir información relevante en materia político-electoral. Es importante señalar que el Instituto Nacional Electoral, en su calidad de única autoridad competente para administrar los tiempos del Estado en radio y televisión, no puede eximir a los concesionarios de esta obligación legal."/>
    <x v="2"/>
    <s v="No "/>
    <s v="."/>
    <s v="No "/>
    <m/>
    <n v="0"/>
    <m/>
    <m/>
    <m/>
    <m/>
    <m/>
    <m/>
    <m/>
    <m/>
    <m/>
    <m/>
    <m/>
    <m/>
    <m/>
    <m/>
    <m/>
    <m/>
    <m/>
    <m/>
    <m/>
    <n v="-45812"/>
    <m/>
    <m/>
    <m/>
    <m/>
    <m/>
    <m/>
    <m/>
    <m/>
    <d v="2025-06-25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C41CA3D-4877-490F-ACE3-A30E339C2003}" name="TablaDinámica1" cacheId="138"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H18" firstHeaderRow="1" firstDataRow="2" firstDataCol="1"/>
  <pivotFields count="86">
    <pivotField numFmtId="14" showAll="0"/>
    <pivotField showAll="0"/>
    <pivotField showAll="0"/>
    <pivotField showAll="0"/>
    <pivotField numFmtId="164"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Col" showAll="0">
      <items count="7">
        <item x="0"/>
        <item x="4"/>
        <item x="2"/>
        <item x="3"/>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4">
        <item x="1"/>
        <item x="4"/>
        <item x="12"/>
        <item x="8"/>
        <item x="0"/>
        <item x="5"/>
        <item x="2"/>
        <item x="10"/>
        <item x="7"/>
        <item x="6"/>
        <item x="9"/>
        <item x="3"/>
        <item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1"/>
  </rowFields>
  <rowItems count="14">
    <i>
      <x v="9"/>
    </i>
    <i>
      <x v="7"/>
    </i>
    <i>
      <x v="11"/>
    </i>
    <i>
      <x v="1"/>
    </i>
    <i>
      <x v="4"/>
    </i>
    <i>
      <x v="8"/>
    </i>
    <i>
      <x v="3"/>
    </i>
    <i>
      <x v="6"/>
    </i>
    <i>
      <x v="5"/>
    </i>
    <i>
      <x/>
    </i>
    <i>
      <x v="12"/>
    </i>
    <i>
      <x v="10"/>
    </i>
    <i>
      <x v="2"/>
    </i>
    <i t="grand">
      <x/>
    </i>
  </rowItems>
  <colFields count="1">
    <field x="18"/>
  </colFields>
  <colItems count="7">
    <i>
      <x/>
    </i>
    <i>
      <x v="1"/>
    </i>
    <i>
      <x v="2"/>
    </i>
    <i>
      <x v="3"/>
    </i>
    <i>
      <x v="4"/>
    </i>
    <i>
      <x v="5"/>
    </i>
    <i t="grand">
      <x/>
    </i>
  </colItems>
  <dataFields count="1">
    <dataField name="Suma de No. Procedimientos PEF " fld="10" baseField="0" baseItem="0"/>
  </dataFields>
  <formats count="30">
    <format dxfId="246">
      <pivotArea type="all" dataOnly="0" outline="0" fieldPosition="0"/>
    </format>
    <format dxfId="245">
      <pivotArea outline="0" collapsedLevelsAreSubtotals="1" fieldPosition="0"/>
    </format>
    <format dxfId="244">
      <pivotArea type="origin" dataOnly="0" labelOnly="1" outline="0" fieldPosition="0"/>
    </format>
    <format dxfId="243">
      <pivotArea field="18" type="button" dataOnly="0" labelOnly="1" outline="0" axis="axisCol" fieldPosition="0"/>
    </format>
    <format dxfId="242">
      <pivotArea type="topRight" dataOnly="0" labelOnly="1" outline="0" fieldPosition="0"/>
    </format>
    <format dxfId="241">
      <pivotArea field="51" type="button" dataOnly="0" labelOnly="1" outline="0" axis="axisRow" fieldPosition="0"/>
    </format>
    <format dxfId="240">
      <pivotArea dataOnly="0" labelOnly="1" fieldPosition="0">
        <references count="1">
          <reference field="51" count="0"/>
        </references>
      </pivotArea>
    </format>
    <format dxfId="239">
      <pivotArea dataOnly="0" labelOnly="1" grandRow="1" outline="0" fieldPosition="0"/>
    </format>
    <format dxfId="238">
      <pivotArea dataOnly="0" labelOnly="1" fieldPosition="0">
        <references count="1">
          <reference field="18" count="0"/>
        </references>
      </pivotArea>
    </format>
    <format dxfId="237">
      <pivotArea dataOnly="0" labelOnly="1" grandCol="1" outline="0" fieldPosition="0"/>
    </format>
    <format dxfId="236">
      <pivotArea type="all" dataOnly="0" outline="0" fieldPosition="0"/>
    </format>
    <format dxfId="235">
      <pivotArea outline="0" collapsedLevelsAreSubtotals="1" fieldPosition="0"/>
    </format>
    <format dxfId="234">
      <pivotArea type="origin" dataOnly="0" labelOnly="1" outline="0" fieldPosition="0"/>
    </format>
    <format dxfId="233">
      <pivotArea field="18" type="button" dataOnly="0" labelOnly="1" outline="0" axis="axisCol" fieldPosition="0"/>
    </format>
    <format dxfId="232">
      <pivotArea type="topRight" dataOnly="0" labelOnly="1" outline="0" fieldPosition="0"/>
    </format>
    <format dxfId="231">
      <pivotArea field="51" type="button" dataOnly="0" labelOnly="1" outline="0" axis="axisRow" fieldPosition="0"/>
    </format>
    <format dxfId="230">
      <pivotArea dataOnly="0" labelOnly="1" fieldPosition="0">
        <references count="1">
          <reference field="51" count="0"/>
        </references>
      </pivotArea>
    </format>
    <format dxfId="229">
      <pivotArea dataOnly="0" labelOnly="1" grandRow="1" outline="0" fieldPosition="0"/>
    </format>
    <format dxfId="228">
      <pivotArea dataOnly="0" labelOnly="1" fieldPosition="0">
        <references count="1">
          <reference field="18" count="0"/>
        </references>
      </pivotArea>
    </format>
    <format dxfId="227">
      <pivotArea dataOnly="0" labelOnly="1" grandCol="1" outline="0" fieldPosition="0"/>
    </format>
    <format dxfId="226">
      <pivotArea outline="0" collapsedLevelsAreSubtotals="1" fieldPosition="0"/>
    </format>
    <format dxfId="225">
      <pivotArea field="18" type="button" dataOnly="0" labelOnly="1" outline="0" axis="axisCol" fieldPosition="0"/>
    </format>
    <format dxfId="224">
      <pivotArea type="topRight" dataOnly="0" labelOnly="1" outline="0" fieldPosition="0"/>
    </format>
    <format dxfId="223">
      <pivotArea dataOnly="0" labelOnly="1" fieldPosition="0">
        <references count="1">
          <reference field="18" count="0"/>
        </references>
      </pivotArea>
    </format>
    <format dxfId="222">
      <pivotArea dataOnly="0" labelOnly="1" grandCol="1" outline="0" fieldPosition="0"/>
    </format>
    <format dxfId="221">
      <pivotArea outline="0" collapsedLevelsAreSubtotals="1" fieldPosition="0"/>
    </format>
    <format dxfId="220">
      <pivotArea field="18" type="button" dataOnly="0" labelOnly="1" outline="0" axis="axisCol" fieldPosition="0"/>
    </format>
    <format dxfId="219">
      <pivotArea type="topRight" dataOnly="0" labelOnly="1" outline="0" fieldPosition="0"/>
    </format>
    <format dxfId="218">
      <pivotArea dataOnly="0" labelOnly="1" fieldPosition="0">
        <references count="1">
          <reference field="18" count="0"/>
        </references>
      </pivotArea>
    </format>
    <format dxfId="217">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18536BF-3E6E-45C5-939B-435CD2ACBF05}" name="TablaDinámica2" cacheId="138"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21:H36" firstHeaderRow="1" firstDataRow="2" firstDataCol="1"/>
  <pivotFields count="86">
    <pivotField numFmtId="14" showAll="0"/>
    <pivotField showAll="0"/>
    <pivotField showAll="0"/>
    <pivotField showAll="0"/>
    <pivotField numFmtId="164"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axis="axisCol" showAll="0">
      <items count="7">
        <item x="0"/>
        <item x="4"/>
        <item x="2"/>
        <item x="3"/>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4">
        <item x="1"/>
        <item x="4"/>
        <item x="12"/>
        <item x="8"/>
        <item x="0"/>
        <item x="5"/>
        <item x="2"/>
        <item x="10"/>
        <item x="7"/>
        <item x="6"/>
        <item x="9"/>
        <item x="3"/>
        <item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1"/>
  </rowFields>
  <rowItems count="14">
    <i>
      <x v="9"/>
    </i>
    <i>
      <x v="7"/>
    </i>
    <i>
      <x v="11"/>
    </i>
    <i>
      <x v="1"/>
    </i>
    <i>
      <x v="8"/>
    </i>
    <i>
      <x v="4"/>
    </i>
    <i>
      <x v="3"/>
    </i>
    <i>
      <x v="6"/>
    </i>
    <i>
      <x v="5"/>
    </i>
    <i>
      <x/>
    </i>
    <i>
      <x v="12"/>
    </i>
    <i>
      <x v="10"/>
    </i>
    <i>
      <x v="2"/>
    </i>
    <i t="grand">
      <x/>
    </i>
  </rowItems>
  <colFields count="1">
    <field x="18"/>
  </colFields>
  <colItems count="7">
    <i>
      <x/>
    </i>
    <i>
      <x v="1"/>
    </i>
    <i>
      <x v="2"/>
    </i>
    <i>
      <x v="3"/>
    </i>
    <i>
      <x v="4"/>
    </i>
    <i>
      <x v="5"/>
    </i>
    <i t="grand">
      <x/>
    </i>
  </colItems>
  <dataFields count="1">
    <dataField name="Suma de No. de Expedientes PEF" fld="9" baseField="0" baseItem="0"/>
  </dataFields>
  <formats count="30">
    <format dxfId="276">
      <pivotArea type="all" dataOnly="0" outline="0" fieldPosition="0"/>
    </format>
    <format dxfId="275">
      <pivotArea outline="0" collapsedLevelsAreSubtotals="1" fieldPosition="0"/>
    </format>
    <format dxfId="274">
      <pivotArea type="origin" dataOnly="0" labelOnly="1" outline="0" fieldPosition="0"/>
    </format>
    <format dxfId="273">
      <pivotArea field="18" type="button" dataOnly="0" labelOnly="1" outline="0" axis="axisCol" fieldPosition="0"/>
    </format>
    <format dxfId="272">
      <pivotArea type="topRight" dataOnly="0" labelOnly="1" outline="0" fieldPosition="0"/>
    </format>
    <format dxfId="271">
      <pivotArea field="51" type="button" dataOnly="0" labelOnly="1" outline="0" axis="axisRow" fieldPosition="0"/>
    </format>
    <format dxfId="270">
      <pivotArea dataOnly="0" labelOnly="1" fieldPosition="0">
        <references count="1">
          <reference field="51" count="0"/>
        </references>
      </pivotArea>
    </format>
    <format dxfId="269">
      <pivotArea dataOnly="0" labelOnly="1" grandRow="1" outline="0" fieldPosition="0"/>
    </format>
    <format dxfId="268">
      <pivotArea dataOnly="0" labelOnly="1" fieldPosition="0">
        <references count="1">
          <reference field="18" count="0"/>
        </references>
      </pivotArea>
    </format>
    <format dxfId="267">
      <pivotArea dataOnly="0" labelOnly="1" grandCol="1" outline="0" fieldPosition="0"/>
    </format>
    <format dxfId="266">
      <pivotArea type="all" dataOnly="0" outline="0" fieldPosition="0"/>
    </format>
    <format dxfId="265">
      <pivotArea outline="0" collapsedLevelsAreSubtotals="1" fieldPosition="0"/>
    </format>
    <format dxfId="264">
      <pivotArea type="origin" dataOnly="0" labelOnly="1" outline="0" fieldPosition="0"/>
    </format>
    <format dxfId="263">
      <pivotArea field="18" type="button" dataOnly="0" labelOnly="1" outline="0" axis="axisCol" fieldPosition="0"/>
    </format>
    <format dxfId="262">
      <pivotArea type="topRight" dataOnly="0" labelOnly="1" outline="0" fieldPosition="0"/>
    </format>
    <format dxfId="261">
      <pivotArea field="51" type="button" dataOnly="0" labelOnly="1" outline="0" axis="axisRow" fieldPosition="0"/>
    </format>
    <format dxfId="260">
      <pivotArea dataOnly="0" labelOnly="1" fieldPosition="0">
        <references count="1">
          <reference field="51" count="0"/>
        </references>
      </pivotArea>
    </format>
    <format dxfId="259">
      <pivotArea dataOnly="0" labelOnly="1" grandRow="1" outline="0" fieldPosition="0"/>
    </format>
    <format dxfId="258">
      <pivotArea dataOnly="0" labelOnly="1" fieldPosition="0">
        <references count="1">
          <reference field="18" count="0"/>
        </references>
      </pivotArea>
    </format>
    <format dxfId="257">
      <pivotArea dataOnly="0" labelOnly="1" grandCol="1" outline="0" fieldPosition="0"/>
    </format>
    <format dxfId="256">
      <pivotArea outline="0" collapsedLevelsAreSubtotals="1" fieldPosition="0"/>
    </format>
    <format dxfId="255">
      <pivotArea field="18" type="button" dataOnly="0" labelOnly="1" outline="0" axis="axisCol" fieldPosition="0"/>
    </format>
    <format dxfId="254">
      <pivotArea type="topRight" dataOnly="0" labelOnly="1" outline="0" fieldPosition="0"/>
    </format>
    <format dxfId="253">
      <pivotArea dataOnly="0" labelOnly="1" fieldPosition="0">
        <references count="1">
          <reference field="18" count="0"/>
        </references>
      </pivotArea>
    </format>
    <format dxfId="252">
      <pivotArea dataOnly="0" labelOnly="1" grandCol="1" outline="0" fieldPosition="0"/>
    </format>
    <format dxfId="251">
      <pivotArea outline="0" collapsedLevelsAreSubtotals="1" fieldPosition="0"/>
    </format>
    <format dxfId="250">
      <pivotArea field="18" type="button" dataOnly="0" labelOnly="1" outline="0" axis="axisCol" fieldPosition="0"/>
    </format>
    <format dxfId="249">
      <pivotArea type="topRight" dataOnly="0" labelOnly="1" outline="0" fieldPosition="0"/>
    </format>
    <format dxfId="248">
      <pivotArea dataOnly="0" labelOnly="1" fieldPosition="0">
        <references count="1">
          <reference field="18" count="0"/>
        </references>
      </pivotArea>
    </format>
    <format dxfId="247">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C4A8C35-642D-43AB-8331-F805AEA262E7}" name="TablaDinámica3" cacheId="14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E14" firstHeaderRow="1" firstDataRow="2" firstDataCol="1"/>
  <pivotFields count="69">
    <pivotField numFmtId="14" showAll="0"/>
    <pivotField showAll="0"/>
    <pivotField showAll="0"/>
    <pivotField numFmtId="164" showAll="0"/>
    <pivotField numFmtId="164"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axis="axisCol"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0">
        <item x="3"/>
        <item x="1"/>
        <item x="2"/>
        <item x="4"/>
        <item x="0"/>
        <item x="8"/>
        <item x="7"/>
        <item x="6"/>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4"/>
  </rowFields>
  <rowItems count="10">
    <i>
      <x/>
    </i>
    <i>
      <x v="1"/>
    </i>
    <i>
      <x v="2"/>
    </i>
    <i>
      <x v="3"/>
    </i>
    <i>
      <x v="4"/>
    </i>
    <i>
      <x v="5"/>
    </i>
    <i>
      <x v="6"/>
    </i>
    <i>
      <x v="7"/>
    </i>
    <i>
      <x v="8"/>
    </i>
    <i t="grand">
      <x/>
    </i>
  </rowItems>
  <colFields count="1">
    <field x="18"/>
  </colFields>
  <colItems count="4">
    <i>
      <x/>
    </i>
    <i>
      <x v="1"/>
    </i>
    <i>
      <x v="2"/>
    </i>
    <i t="grand">
      <x/>
    </i>
  </colItems>
  <dataFields count="1">
    <dataField name="Suma de No. de Procedimientos " fld="7" baseField="0" baseItem="0"/>
  </dataFields>
  <formats count="30">
    <format dxfId="45">
      <pivotArea type="all" dataOnly="0" outline="0" fieldPosition="0"/>
    </format>
    <format dxfId="44">
      <pivotArea outline="0" collapsedLevelsAreSubtotals="1" fieldPosition="0"/>
    </format>
    <format dxfId="43">
      <pivotArea type="origin" dataOnly="0" labelOnly="1" outline="0" fieldPosition="0"/>
    </format>
    <format dxfId="42">
      <pivotArea field="18" type="button" dataOnly="0" labelOnly="1" outline="0" axis="axisCol" fieldPosition="0"/>
    </format>
    <format dxfId="41">
      <pivotArea type="topRight" dataOnly="0" labelOnly="1" outline="0" fieldPosition="0"/>
    </format>
    <format dxfId="40">
      <pivotArea field="34" type="button" dataOnly="0" labelOnly="1" outline="0" axis="axisRow" fieldPosition="0"/>
    </format>
    <format dxfId="39">
      <pivotArea dataOnly="0" labelOnly="1" fieldPosition="0">
        <references count="1">
          <reference field="34" count="0"/>
        </references>
      </pivotArea>
    </format>
    <format dxfId="38">
      <pivotArea dataOnly="0" labelOnly="1" grandRow="1" outline="0" fieldPosition="0"/>
    </format>
    <format dxfId="37">
      <pivotArea dataOnly="0" labelOnly="1" fieldPosition="0">
        <references count="1">
          <reference field="18" count="0"/>
        </references>
      </pivotArea>
    </format>
    <format dxfId="36">
      <pivotArea dataOnly="0" labelOnly="1" grandCol="1" outline="0" fieldPosition="0"/>
    </format>
    <format dxfId="35">
      <pivotArea type="all" dataOnly="0" outline="0" fieldPosition="0"/>
    </format>
    <format dxfId="34">
      <pivotArea outline="0" collapsedLevelsAreSubtotals="1" fieldPosition="0"/>
    </format>
    <format dxfId="33">
      <pivotArea type="origin" dataOnly="0" labelOnly="1" outline="0" fieldPosition="0"/>
    </format>
    <format dxfId="32">
      <pivotArea field="18" type="button" dataOnly="0" labelOnly="1" outline="0" axis="axisCol" fieldPosition="0"/>
    </format>
    <format dxfId="31">
      <pivotArea type="topRight" dataOnly="0" labelOnly="1" outline="0" fieldPosition="0"/>
    </format>
    <format dxfId="30">
      <pivotArea field="34" type="button" dataOnly="0" labelOnly="1" outline="0" axis="axisRow" fieldPosition="0"/>
    </format>
    <format dxfId="29">
      <pivotArea dataOnly="0" labelOnly="1" fieldPosition="0">
        <references count="1">
          <reference field="34" count="0"/>
        </references>
      </pivotArea>
    </format>
    <format dxfId="28">
      <pivotArea dataOnly="0" labelOnly="1" grandRow="1" outline="0" fieldPosition="0"/>
    </format>
    <format dxfId="27">
      <pivotArea dataOnly="0" labelOnly="1" fieldPosition="0">
        <references count="1">
          <reference field="18" count="0"/>
        </references>
      </pivotArea>
    </format>
    <format dxfId="26">
      <pivotArea dataOnly="0" labelOnly="1" grandCol="1" outline="0" fieldPosition="0"/>
    </format>
    <format dxfId="25">
      <pivotArea outline="0" collapsedLevelsAreSubtotals="1" fieldPosition="0"/>
    </format>
    <format dxfId="24">
      <pivotArea field="18" type="button" dataOnly="0" labelOnly="1" outline="0" axis="axisCol" fieldPosition="0"/>
    </format>
    <format dxfId="23">
      <pivotArea type="topRight" dataOnly="0" labelOnly="1" outline="0" fieldPosition="0"/>
    </format>
    <format dxfId="22">
      <pivotArea dataOnly="0" labelOnly="1" fieldPosition="0">
        <references count="1">
          <reference field="18" count="0"/>
        </references>
      </pivotArea>
    </format>
    <format dxfId="21">
      <pivotArea dataOnly="0" labelOnly="1" grandCol="1" outline="0" fieldPosition="0"/>
    </format>
    <format dxfId="20">
      <pivotArea outline="0" collapsedLevelsAreSubtotals="1" fieldPosition="0"/>
    </format>
    <format dxfId="19">
      <pivotArea field="18" type="button" dataOnly="0" labelOnly="1" outline="0" axis="axisCol" fieldPosition="0"/>
    </format>
    <format dxfId="18">
      <pivotArea type="topRight" dataOnly="0" labelOnly="1" outline="0" fieldPosition="0"/>
    </format>
    <format dxfId="17">
      <pivotArea dataOnly="0" labelOnly="1" fieldPosition="0">
        <references count="1">
          <reference field="18" count="0"/>
        </references>
      </pivotArea>
    </format>
    <format dxfId="1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26214AB-281A-42C0-AE77-7AFDEAC8D143}" name="TablaDinámica4" cacheId="14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7:E28" firstHeaderRow="1" firstDataRow="2" firstDataCol="1"/>
  <pivotFields count="69">
    <pivotField numFmtId="14" showAll="0"/>
    <pivotField showAll="0"/>
    <pivotField showAll="0"/>
    <pivotField numFmtId="164" showAll="0"/>
    <pivotField numFmtId="164"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axis="axisCol"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0">
        <item x="3"/>
        <item x="1"/>
        <item x="2"/>
        <item x="4"/>
        <item x="0"/>
        <item x="8"/>
        <item x="7"/>
        <item x="6"/>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4"/>
  </rowFields>
  <rowItems count="10">
    <i>
      <x v="4"/>
    </i>
    <i>
      <x v="1"/>
    </i>
    <i>
      <x v="5"/>
    </i>
    <i>
      <x v="8"/>
    </i>
    <i>
      <x v="2"/>
    </i>
    <i>
      <x/>
    </i>
    <i>
      <x v="6"/>
    </i>
    <i>
      <x v="3"/>
    </i>
    <i>
      <x v="7"/>
    </i>
    <i t="grand">
      <x/>
    </i>
  </rowItems>
  <colFields count="1">
    <field x="18"/>
  </colFields>
  <colItems count="4">
    <i>
      <x/>
    </i>
    <i>
      <x v="1"/>
    </i>
    <i>
      <x v="2"/>
    </i>
    <i t="grand">
      <x/>
    </i>
  </colItems>
  <dataFields count="1">
    <dataField name="Suma de No. de Expedientes" fld="6" baseField="0" baseItem="0"/>
  </dataFields>
  <formats count="30">
    <format dxfId="75">
      <pivotArea type="all" dataOnly="0" outline="0" fieldPosition="0"/>
    </format>
    <format dxfId="74">
      <pivotArea outline="0" collapsedLevelsAreSubtotals="1" fieldPosition="0"/>
    </format>
    <format dxfId="73">
      <pivotArea type="origin" dataOnly="0" labelOnly="1" outline="0" fieldPosition="0"/>
    </format>
    <format dxfId="72">
      <pivotArea field="18" type="button" dataOnly="0" labelOnly="1" outline="0" axis="axisCol" fieldPosition="0"/>
    </format>
    <format dxfId="71">
      <pivotArea type="topRight" dataOnly="0" labelOnly="1" outline="0" fieldPosition="0"/>
    </format>
    <format dxfId="70">
      <pivotArea field="34" type="button" dataOnly="0" labelOnly="1" outline="0" axis="axisRow" fieldPosition="0"/>
    </format>
    <format dxfId="69">
      <pivotArea dataOnly="0" labelOnly="1" fieldPosition="0">
        <references count="1">
          <reference field="34" count="0"/>
        </references>
      </pivotArea>
    </format>
    <format dxfId="68">
      <pivotArea dataOnly="0" labelOnly="1" grandRow="1" outline="0" fieldPosition="0"/>
    </format>
    <format dxfId="67">
      <pivotArea dataOnly="0" labelOnly="1" fieldPosition="0">
        <references count="1">
          <reference field="18" count="0"/>
        </references>
      </pivotArea>
    </format>
    <format dxfId="66">
      <pivotArea dataOnly="0" labelOnly="1" grandCol="1" outline="0" fieldPosition="0"/>
    </format>
    <format dxfId="65">
      <pivotArea type="all" dataOnly="0" outline="0" fieldPosition="0"/>
    </format>
    <format dxfId="64">
      <pivotArea outline="0" collapsedLevelsAreSubtotals="1" fieldPosition="0"/>
    </format>
    <format dxfId="63">
      <pivotArea type="origin" dataOnly="0" labelOnly="1" outline="0" fieldPosition="0"/>
    </format>
    <format dxfId="62">
      <pivotArea field="18" type="button" dataOnly="0" labelOnly="1" outline="0" axis="axisCol" fieldPosition="0"/>
    </format>
    <format dxfId="61">
      <pivotArea type="topRight" dataOnly="0" labelOnly="1" outline="0" fieldPosition="0"/>
    </format>
    <format dxfId="60">
      <pivotArea field="34" type="button" dataOnly="0" labelOnly="1" outline="0" axis="axisRow" fieldPosition="0"/>
    </format>
    <format dxfId="59">
      <pivotArea dataOnly="0" labelOnly="1" fieldPosition="0">
        <references count="1">
          <reference field="34" count="0"/>
        </references>
      </pivotArea>
    </format>
    <format dxfId="58">
      <pivotArea dataOnly="0" labelOnly="1" grandRow="1" outline="0" fieldPosition="0"/>
    </format>
    <format dxfId="57">
      <pivotArea dataOnly="0" labelOnly="1" fieldPosition="0">
        <references count="1">
          <reference field="18" count="0"/>
        </references>
      </pivotArea>
    </format>
    <format dxfId="56">
      <pivotArea dataOnly="0" labelOnly="1" grandCol="1" outline="0" fieldPosition="0"/>
    </format>
    <format dxfId="55">
      <pivotArea outline="0" collapsedLevelsAreSubtotals="1" fieldPosition="0"/>
    </format>
    <format dxfId="54">
      <pivotArea field="18" type="button" dataOnly="0" labelOnly="1" outline="0" axis="axisCol" fieldPosition="0"/>
    </format>
    <format dxfId="53">
      <pivotArea type="topRight" dataOnly="0" labelOnly="1" outline="0" fieldPosition="0"/>
    </format>
    <format dxfId="52">
      <pivotArea dataOnly="0" labelOnly="1" fieldPosition="0">
        <references count="1">
          <reference field="18" count="0"/>
        </references>
      </pivotArea>
    </format>
    <format dxfId="51">
      <pivotArea dataOnly="0" labelOnly="1" grandCol="1" outline="0" fieldPosition="0"/>
    </format>
    <format dxfId="50">
      <pivotArea outline="0" collapsedLevelsAreSubtotals="1" fieldPosition="0"/>
    </format>
    <format dxfId="49">
      <pivotArea field="18" type="button" dataOnly="0" labelOnly="1" outline="0" axis="axisCol" fieldPosition="0"/>
    </format>
    <format dxfId="48">
      <pivotArea type="topRight" dataOnly="0" labelOnly="1" outline="0" fieldPosition="0"/>
    </format>
    <format dxfId="47">
      <pivotArea dataOnly="0" labelOnly="1" fieldPosition="0">
        <references count="1">
          <reference field="18" count="0"/>
        </references>
      </pivotArea>
    </format>
    <format dxfId="4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42EE30A-E3AE-4D8F-8196-8F3A32FD099C}" name="PES" displayName="PES" ref="A1:CH266" totalsRowShown="0" headerRowDxfId="450" dataDxfId="449">
  <autoFilter ref="A1:CH266" xr:uid="{9E14D6AF-14A2-41FC-885E-1B0DAC40897E}"/>
  <tableColumns count="86">
    <tableColumn id="1" xr3:uid="{F5EE506C-6EB6-46CE-8F6A-2DDFF0C17634}" name="Fecha actual " dataDxfId="448" totalsRowDxfId="447">
      <calculatedColumnFormula>TODAY()</calculatedColumnFormula>
    </tableColumn>
    <tableColumn id="2" xr3:uid="{E467C11E-3948-473E-9315-023D459EA0F9}" name="G1- Datos Queja" dataDxfId="446" totalsRowDxfId="445"/>
    <tableColumn id="3" xr3:uid="{1CF0D129-1F2C-403E-BE53-9C4DC2A0C062}" name="#" dataDxfId="444" totalsRowDxfId="443"/>
    <tableColumn id="4" xr3:uid="{EAB6EBAA-2998-4F9E-9925-D0FA23727574}" name="Fecha de presentación de la Queja " dataDxfId="442" totalsRowDxfId="441"/>
    <tableColumn id="5" xr3:uid="{7F4A58BF-7A0B-4FFE-A18C-9B20ABD469DC}" name="Fecha de Registro " dataDxfId="440" totalsRowDxfId="439"/>
    <tableColumn id="6" xr3:uid="{6437B54F-C17F-48BC-8E17-13F76E666AA7}" name="No. de Quejas registradas" dataDxfId="438" totalsRowDxfId="437"/>
    <tableColumn id="7" xr3:uid="{FE3E15D5-4E0B-4BE0-AD52-7CD566FA9438}" name="No. de Expedientes" dataDxfId="436" totalsRowDxfId="435"/>
    <tableColumn id="88" xr3:uid="{C3AB576B-EC14-4336-B603-76687DE046F8}" name="No. de Procedimientos " dataDxfId="434" totalsRowDxfId="433"/>
    <tableColumn id="92" xr3:uid="{3FE20559-8948-4BF0-A72F-2EAD58EFC403}" name="No de Quejas Registradas PEF " dataDxfId="432" totalsRowDxfId="431"/>
    <tableColumn id="8" xr3:uid="{EFA0B4EE-873A-46EE-9438-B1AFF23B4B33}" name="No. de Expedientes PEF" dataDxfId="430" totalsRowDxfId="429"/>
    <tableColumn id="91" xr3:uid="{3FE83874-0946-4BF9-A471-1B88C07699AE}" name="No. Procedimientos PEF " dataDxfId="428" totalsRowDxfId="427"/>
    <tableColumn id="9" xr3:uid="{0EA72248-DC73-4B67-84EC-0E48CFA34582}" name="Tipo de procedimiento" dataDxfId="426" totalsRowDxfId="425"/>
    <tableColumn id="89" xr3:uid="{16176AC1-AF37-4715-8C08-5ABDFD2813DD}" name="Principal/ Acumulado " dataDxfId="424" totalsRowDxfId="423"/>
    <tableColumn id="90" xr3:uid="{C9E6D8D7-097C-402F-BB70-618182B2B1F2}" name="Nomenclatura del Expediente acumulado " dataDxfId="422" totalsRowDxfId="421"/>
    <tableColumn id="10" xr3:uid="{B7C6CC44-7750-494F-8856-950B2EB7EB42}" name="Eleccion con la que se relaciona " dataDxfId="420" totalsRowDxfId="419"/>
    <tableColumn id="11" xr3:uid="{F51A1D86-50E7-4D76-A24C-5CAAAE2A5ABD}" name="G2- Datos Expediente " dataDxfId="418" totalsRowDxfId="417"/>
    <tableColumn id="12" xr3:uid="{D6CA56AB-AC14-4E04-BD1E-C2878DC64B7C}" name="ID de Queja" dataDxfId="416" totalsRowDxfId="415"/>
    <tableColumn id="13" xr3:uid="{90CBEEFD-6867-49B8-88C3-EA3BDCFA8439}" name="Nomenclatura Expediente " dataDxfId="414" totalsRowDxfId="413"/>
    <tableColumn id="14" xr3:uid="{D9570321-3042-4C39-B3F6-1FEB78B97439}" name="Estatus " dataDxfId="412" totalsRowDxfId="411"/>
    <tableColumn id="15" xr3:uid="{C3FCBE69-A5A7-4CAC-8C89-F2F0BA294603}" name="Direccion a la que pertenece " dataDxfId="410" totalsRowDxfId="409"/>
    <tableColumn id="16" xr3:uid="{DC6596B1-69E3-44CA-8759-D7CB3AA2C499}" name="Subdirección " dataDxfId="408" totalsRowDxfId="407"/>
    <tableColumn id="17" xr3:uid="{51D5DAD3-1108-46FA-8128-0860ACBCEAE9}" name="Dias naturales transcurridos desde su registro " dataDxfId="406" totalsRowDxfId="405">
      <calculatedColumnFormula>PES[[#This Row],[Fecha actual ]]-PES[[#This Row],[Fecha de Registro ]]</calculatedColumnFormula>
    </tableColumn>
    <tableColumn id="18" xr3:uid="{73D2F10B-74B4-4A22-A69C-46E7D2C29494}" name="G3- Datos registro " dataDxfId="404" totalsRowDxfId="403"/>
    <tableColumn id="19" xr3:uid="{98AADE41-13CF-4DA6-A687-E61CF8FF5310}" name="Quejoso (s)_x000a_(Nombres) " dataDxfId="402" totalsRowDxfId="401"/>
    <tableColumn id="20" xr3:uid="{40E05C50-986E-4C30-803E-E0FCC5DF9EDA}" name="PP " dataDxfId="400" totalsRowDxfId="399"/>
    <tableColumn id="21" xr3:uid="{C3FE67C5-0A4C-42E3-840E-7AB6E6300A28}" name="Ciudadanos " dataDxfId="398" totalsRowDxfId="397"/>
    <tableColumn id="22" xr3:uid="{225AC54F-4BD1-4057-AB85-C22A567E211A}" name="Servidores Públicos " dataDxfId="396" totalsRowDxfId="395"/>
    <tableColumn id="23" xr3:uid="{C88A7927-424E-4774-9BA9-0E04F68EDB3D}" name="Oficio _x000a_(Vistas) " dataDxfId="394" totalsRowDxfId="393"/>
    <tableColumn id="110" xr3:uid="{FACDA773-5869-4855-AC28-538FDDBF8924}" name="SCJN" dataDxfId="392" totalsRowDxfId="391"/>
    <tableColumn id="111" xr3:uid="{38C2074D-BA5D-434F-A043-855EB1AD06A2}" name="Ciudadanía" dataDxfId="390" totalsRowDxfId="389"/>
    <tableColumn id="112" xr3:uid="{FA559FA0-8C91-495E-90B3-3354AFA1E00D}" name="Magistraturas de Circuito" dataDxfId="388" totalsRowDxfId="387"/>
    <tableColumn id="113" xr3:uid="{1E93A624-B72D-40C8-98F0-2B51D951A727}" name="Jueza de Distrito" dataDxfId="386" totalsRowDxfId="385"/>
    <tableColumn id="24" xr3:uid="{E30921FD-48F1-4390-8E10-B5DE1DF5CD0A}" name="Denunciado (s)_x000a_(Nombres) " dataDxfId="384" totalsRowDxfId="383"/>
    <tableColumn id="25" xr3:uid="{3032435D-CF50-4E0B-B11A-8E5A6D61F52A}" name="PP" dataDxfId="382" totalsRowDxfId="381"/>
    <tableColumn id="26" xr3:uid="{2657B743-D278-4B13-A8CC-46946F121DAB}" name="Ciudadano" dataDxfId="380" totalsRowDxfId="379"/>
    <tableColumn id="27" xr3:uid="{E8A9FDEA-37CC-463F-872F-7CF8C71DA145}" name="Servidores Público " dataDxfId="378" totalsRowDxfId="377"/>
    <tableColumn id="87" xr3:uid="{CF65B179-0DA3-43E8-93B2-21802698CEE5}" name="Quien resulte responsable " dataDxfId="376" totalsRowDxfId="375"/>
    <tableColumn id="97" xr3:uid="{D4A67EAD-D01E-4670-8A34-E946FD10D3DD}" name="SCJN2" dataDxfId="374" totalsRowDxfId="373"/>
    <tableColumn id="98" xr3:uid="{79A2DBCF-7E12-443F-B0B5-33B9C51F1E40}" name="Sala Superior" dataDxfId="372" totalsRowDxfId="371"/>
    <tableColumn id="99" xr3:uid="{0ADC18F4-70A4-4AA8-983D-CDB17E7441D2}" name="Tribunal de Disciplina" dataDxfId="370" totalsRowDxfId="369"/>
    <tableColumn id="100" xr3:uid="{21256FBF-0732-410F-ABD9-F35FB3C02511}" name="Salas Regionales" dataDxfId="368" totalsRowDxfId="367"/>
    <tableColumn id="101" xr3:uid="{05CAF1C9-AC24-46C0-A51F-411ED365493F}" name="Magistraturas de Circuito2" dataDxfId="366" totalsRowDxfId="365"/>
    <tableColumn id="102" xr3:uid="{6009C310-F54F-47B0-B116-63407D1017A8}" name="Jueces y Juezas de Distrito" dataDxfId="364" totalsRowDxfId="363"/>
    <tableColumn id="103" xr3:uid="{9E62AEC6-7CDE-46CE-83F8-ABA1102D8369}" name="Medios de comunicación" dataDxfId="362" totalsRowDxfId="361"/>
    <tableColumn id="104" xr3:uid="{3921B1F5-4E3A-4A0D-9CAE-BC3C9C65F8B1}" name="Otro" dataDxfId="360" totalsRowDxfId="359"/>
    <tableColumn id="107" xr3:uid="{D836A985-2B16-4935-8BFD-E6361B5633FE}" name="Servidores Públicos" dataDxfId="358" totalsRowDxfId="357"/>
    <tableColumn id="106" xr3:uid="{9C8187A0-22F3-4537-B898-9AA2B6740CA6}" name="Ciudadanía2" dataDxfId="356" totalsRowDxfId="355"/>
    <tableColumn id="108" xr3:uid="{D8005242-C650-42ED-85B4-185F4FD2775B}" name="Partido Político" dataDxfId="354" totalsRowDxfId="353"/>
    <tableColumn id="109" xr3:uid="{3A3234C1-BE49-4E0F-BE29-18E13E45C7D8}" name="Universidades" dataDxfId="352" totalsRowDxfId="351"/>
    <tableColumn id="105" xr3:uid="{7AACBDBB-7309-4F5B-A7E9-43498D132880}" name="Quien Resulte Responsable" dataDxfId="350" totalsRowDxfId="349"/>
    <tableColumn id="28" xr3:uid="{1D9DB4E5-6CCB-4199-B283-180C0E262E65}" name="Hechos denunciados " dataDxfId="348" totalsRowDxfId="347"/>
    <tableColumn id="29" xr3:uid="{C0498E0C-3BE3-468B-A3C7-08878C3E91D8}" name="Materia principal " dataDxfId="346" totalsRowDxfId="345"/>
    <tableColumn id="30" xr3:uid="{2B20B1D1-E91A-4AD8-8498-21A64E01FDEE}" name="Solicita tratamiento de datos personales " dataDxfId="344" totalsRowDxfId="343"/>
    <tableColumn id="31" xr3:uid="{56F4BE60-4578-4EC4-AE04-037A10CDBC8D}" name="Resumen- Tratamiento de datos personales " dataDxfId="342" totalsRowDxfId="341"/>
    <tableColumn id="32" xr3:uid="{D0E70641-D9C1-4E59-A9B8-88C07B9FB7AB}" name="Solicita medida cautelar" dataDxfId="340" totalsRowDxfId="339"/>
    <tableColumn id="33" xr3:uid="{A086B1AD-55EA-484F-AE48-426E0C8DB515}" name="G4- Medidas cautelares " dataDxfId="338" totalsRowDxfId="337"/>
    <tableColumn id="34" xr3:uid="{A7AF3A8F-AFB0-43FC-AF55-5C28B2B39C9A}" name="No. de Solicitudes de medida cautelar " dataDxfId="336" totalsRowDxfId="335"/>
    <tableColumn id="96" xr3:uid="{7A35E807-9E8A-45A4-97D9-20E471AE09B1}" name="¿Quién dictó la medida cautelar?" dataDxfId="334" totalsRowDxfId="333"/>
    <tableColumn id="36" xr3:uid="{56092010-044C-4C26-8A97-2A177F90C543}" name="Pronunciamiento UTCE" dataDxfId="332" totalsRowDxfId="331"/>
    <tableColumn id="93" xr3:uid="{9ED8562B-BB86-43B4-8240-BCF80B232AA4}" name="ACQyD" dataDxfId="330" totalsRowDxfId="329"/>
    <tableColumn id="52" xr3:uid="{20F128E4-4859-432C-8909-072482FA4EFF}" name="Puntos ACQyD" dataDxfId="328" totalsRowDxfId="327"/>
    <tableColumn id="37" xr3:uid="{43ED5B1E-7722-443F-BEBC-759290B7DA34}" name="Sentido de la medida cautelar " dataDxfId="326" totalsRowDxfId="325"/>
    <tableColumn id="94" xr3:uid="{861B20EF-6CBB-4F2A-A461-4CFE1FD358E6}" name="Tutela Preventiva" dataDxfId="324" totalsRowDxfId="323"/>
    <tableColumn id="38" xr3:uid="{34647699-2015-4D75-AA3D-7DEF5745B584}" name="Fecha de la Sesión de la CQyD " dataDxfId="322" totalsRowDxfId="321"/>
    <tableColumn id="95" xr3:uid="{14E6F12F-131F-4E90-B53F-95F632CAD48A}" name="# Sesión de la CQyD" dataDxfId="320" totalsRowDxfId="319"/>
    <tableColumn id="39" xr3:uid="{A3A46E22-8E4D-4103-BF05-C868978EB63B}" name="Liga ACQyD" dataDxfId="318" totalsRowDxfId="317"/>
    <tableColumn id="40" xr3:uid="{3D06B031-3E36-49A8-ABE6-53036D687D00}" name="Impugnado " dataDxfId="316" totalsRowDxfId="315"/>
    <tableColumn id="41" xr3:uid="{41A0902C-1E65-4186-91DA-A9A8F9F8B62D}" name="Clave SUP-REP_x000a_" dataDxfId="314" totalsRowDxfId="313"/>
    <tableColumn id="42" xr3:uid="{FB5DE50A-20E7-4606-B52C-B5D97D68516E}" name="Fecha de la sesión de la SS " dataDxfId="312" totalsRowDxfId="311"/>
    <tableColumn id="43" xr3:uid="{A32A28F9-2C9B-4F49-8812-8CE7EEC879D8}" name="SUP-REP_x000a_Sentido de la Impugnación" dataDxfId="310" totalsRowDxfId="309"/>
    <tableColumn id="44" xr3:uid="{2C3DBA5D-0437-4689-B95B-1DBD76B34519}" name="Liga resolución SS" dataDxfId="308" totalsRowDxfId="307"/>
    <tableColumn id="45" xr3:uid="{7D64BB2D-77C8-49F2-8672-9A82663A4330}" name="Votos_x000a_Particular, concurrente, Razonado" dataDxfId="306" totalsRowDxfId="305"/>
    <tableColumn id="46" xr3:uid="{92F781AD-C8CC-4E73-8E96-E189007993D0}" name="Cumplimiento de MC" dataDxfId="304" totalsRowDxfId="303"/>
    <tableColumn id="86" xr3:uid="{B8AD9F28-4735-4823-BA47-EBA2E581E144}" name="Fecha del acuerdo de cumplimiento de la MC" dataDxfId="302" totalsRowDxfId="301"/>
    <tableColumn id="47" xr3:uid="{4B7590DF-3BE3-45FB-AC64-B6937DD3CB82}" name="G5- Desechamientos " dataDxfId="300" totalsRowDxfId="299"/>
    <tableColumn id="48" xr3:uid="{1B5D5DFA-7FD4-4F4A-833A-ED4A27CC2F1A}" name="Desechado " dataDxfId="298" totalsRowDxfId="297"/>
    <tableColumn id="85" xr3:uid="{67D87CAA-7A05-45AA-9077-C4C0D41B7150}" name="Fecha de desechamiento " dataDxfId="296" totalsRowDxfId="295"/>
    <tableColumn id="49" xr3:uid="{2623C19F-BF93-485E-A810-00363749CFA5}" name="Dias transcurridos desde su registro hasta su conclusión -Desechado " dataDxfId="294" totalsRowDxfId="293">
      <calculatedColumnFormula>PES[[#This Row],[Fecha de desechamiento ]]-PES[[#This Row],[Fecha de Registro ]]</calculatedColumnFormula>
    </tableColumn>
    <tableColumn id="50" xr3:uid="{FC3FA490-F014-4C3C-BEFF-70D29D310761}" name="Impugnado 2" dataDxfId="292" totalsRowDxfId="291"/>
    <tableColumn id="51" xr3:uid="{E278409B-F6DA-4581-AEE7-F0F558A47EB2}" name="Clave del Exp. SUP-REP " dataDxfId="290" totalsRowDxfId="289"/>
    <tableColumn id="53" xr3:uid="{82F4D58E-C632-4D59-853C-F36A4B749B16}" name="Fecha de la Sesión de SS " dataDxfId="288" totalsRowDxfId="287"/>
    <tableColumn id="54" xr3:uid="{870CA76A-1BD1-4B63-8619-F8AF0CD8DA38}" name="Sentido de la Resolución de SS " dataDxfId="286" totalsRowDxfId="285"/>
    <tableColumn id="55" xr3:uid="{CC2F0740-AC9A-4086-8F82-E49765C4589E}" name="Link de la Sentencia SUP UTCE " dataDxfId="284" totalsRowDxfId="283"/>
    <tableColumn id="56" xr3:uid="{AAF61AF7-449B-492D-941A-27AB68E8C9AF}" name="G6- Remitidos a SRE" dataDxfId="282" totalsRowDxfId="281"/>
    <tableColumn id="57" xr3:uid="{8F22F36B-CA19-4017-97A4-25B3B3079BA6}" name="Remitido a SRE " dataDxfId="280" totalsRowDxfId="279"/>
    <tableColumn id="58" xr3:uid="{5E1311E1-CC80-4701-9694-B37E88BEAC9C}" name="Fecha de la remisión a SRE" dataDxfId="278" totalsRowDxfId="277"/>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B8F273-6A49-4A51-A77E-FB28EB9648E9}" name="PES_3" displayName="PES_3" ref="A1:BQ25" totalsRowCount="1" headerRowDxfId="216" dataDxfId="214" totalsRowDxfId="213" headerRowBorderDxfId="215">
  <autoFilter ref="A1:BQ24" xr:uid="{9E14D6AF-14A2-41FC-885E-1B0DAC40897E}"/>
  <tableColumns count="69">
    <tableColumn id="1" xr3:uid="{A1CD59E1-3EB2-4438-821D-A1629EB2B623}" name="Fecha actual " dataDxfId="212" totalsRowDxfId="211">
      <calculatedColumnFormula>TODAY()</calculatedColumnFormula>
    </tableColumn>
    <tableColumn id="2" xr3:uid="{2CA75052-DC3D-4C9A-B11C-9BC39CF9F66B}" name="G1- Datos Queja" dataDxfId="210" totalsRowDxfId="209"/>
    <tableColumn id="3" xr3:uid="{161E300C-8DD3-4651-ACD6-55DD4DE12B3F}" name="#" dataDxfId="208" totalsRowDxfId="207"/>
    <tableColumn id="4" xr3:uid="{4F3C762D-A49E-4060-8673-8B6F72597882}" name="Fecha de presentación de la Queja " dataDxfId="206" totalsRowDxfId="205"/>
    <tableColumn id="5" xr3:uid="{752083EF-CB16-4A70-A43D-E7A3BA6AD0B5}" name="Fecha de Registro " dataDxfId="204" totalsRowDxfId="203"/>
    <tableColumn id="6" xr3:uid="{7D54B67A-3940-4A45-BA00-C5BCEDCB7B1C}" name="No. de Quejas registradas" dataDxfId="202" totalsRowDxfId="201"/>
    <tableColumn id="7" xr3:uid="{D01A75C7-1939-46CE-BAA1-FBB4A33C05AC}" name="No. de Expedientes" dataDxfId="200" totalsRowDxfId="199"/>
    <tableColumn id="88" xr3:uid="{C9DF9F96-3AE5-4830-8CD8-36C60260CC5C}" name="No. de Procedimientos " dataDxfId="198" totalsRowDxfId="197"/>
    <tableColumn id="92" xr3:uid="{7B4CAB8B-E365-49A6-83E5-C8CC5FF2A5C9}" name="No de Quejas Registradas PEF " dataDxfId="196" totalsRowDxfId="195"/>
    <tableColumn id="8" xr3:uid="{056B427B-7B40-4098-8B09-CF7F2BF6454B}" name="No. de Expedientes PEF" dataDxfId="194" totalsRowDxfId="193"/>
    <tableColumn id="91" xr3:uid="{9B93E569-14B0-4A58-94D9-6CABE0D2274D}" name="No. Procedimientos PEF " dataDxfId="192" totalsRowDxfId="191"/>
    <tableColumn id="9" xr3:uid="{8B01BED1-5A75-4F27-9CCF-D3776985814A}" name="Tipo de procedimiento" dataDxfId="190" totalsRowDxfId="189"/>
    <tableColumn id="89" xr3:uid="{8EAF06B4-DF1E-4CF2-A953-D3E4394E45E9}" name="Principal/ Acumulado " dataDxfId="188" totalsRowDxfId="187"/>
    <tableColumn id="90" xr3:uid="{3C1683CD-4FAB-47D7-B4A6-590E067D70FD}" name="Nomenclatura del Expediente acumulado " dataDxfId="186" totalsRowDxfId="185"/>
    <tableColumn id="10" xr3:uid="{431F99BE-1498-498A-80CE-5BA7B315A5F1}" name="Eleccion con la que se relaciona " dataDxfId="184" totalsRowDxfId="183"/>
    <tableColumn id="11" xr3:uid="{8FF3033E-531C-4C86-98B0-352175E694D5}" name="G2- Datos Expediente " dataDxfId="182" totalsRowDxfId="181"/>
    <tableColumn id="12" xr3:uid="{906E44F2-D139-4A7B-BF3B-27D95ECCEAD7}" name="ID de Queja" dataDxfId="180" totalsRowDxfId="179"/>
    <tableColumn id="13" xr3:uid="{A82627D8-8C43-40E3-906D-A73F257D755C}" name="Nomenclatura Expediente " dataDxfId="178" totalsRowDxfId="177"/>
    <tableColumn id="14" xr3:uid="{0A509AA5-B6D0-475B-99C4-91E934D6DB2E}" name="Estatus " dataDxfId="176" totalsRowDxfId="175"/>
    <tableColumn id="15" xr3:uid="{9DD33D55-B595-4C36-BD33-A81271804C4F}" name="Direccion a la que pertenece " dataDxfId="174" totalsRowDxfId="173"/>
    <tableColumn id="16" xr3:uid="{55815E59-86D8-4086-9D78-9B61B48B32A6}" name="Subdirección " dataDxfId="172" totalsRowDxfId="171"/>
    <tableColumn id="17" xr3:uid="{B7364A83-CA68-4705-826B-DB90F24E233B}" name="Dias naturales transcurridos desde su registro " dataDxfId="170" totalsRowDxfId="169">
      <calculatedColumnFormula>PES_3[[#This Row],[Fecha actual ]]-PES_3[[#This Row],[Fecha de Registro ]]</calculatedColumnFormula>
    </tableColumn>
    <tableColumn id="18" xr3:uid="{1B5FD056-E15F-42EF-B90D-9EAA60DD707D}" name="G3- Datos registro " dataDxfId="168" totalsRowDxfId="167"/>
    <tableColumn id="19" xr3:uid="{65C22338-5B1E-4D92-B757-EDE9B3CE5389}" name="Quejoso (s)_x000a_(Nombres) " dataDxfId="166" totalsRowDxfId="165"/>
    <tableColumn id="20" xr3:uid="{B69325F3-F570-47BC-8666-89C889195AF3}" name="PP " dataDxfId="164" totalsRowDxfId="163"/>
    <tableColumn id="21" xr3:uid="{D91AF49B-FFA7-4116-A802-6E1755F74AB1}" name="Ciudadanos " dataDxfId="162" totalsRowDxfId="161"/>
    <tableColumn id="22" xr3:uid="{80709F9F-32A4-41D2-BCC0-BE70BDCEB087}" name="Servidores Públicos " dataDxfId="160" totalsRowDxfId="159"/>
    <tableColumn id="23" xr3:uid="{3DF67FD0-B9FE-4B44-9A31-9B2A9DF8CBAB}" name="Oficio _x000a_(Vistas) " dataDxfId="158" totalsRowDxfId="157"/>
    <tableColumn id="24" xr3:uid="{2684F3FC-F77C-48F1-8FFD-58D730111C68}" name="Denunciado (s)_x000a_(Nombres) " totalsRowDxfId="156"/>
    <tableColumn id="25" xr3:uid="{414CBDAF-33FB-4567-9BC6-F399C19058E1}" name="PP" dataDxfId="155" totalsRowDxfId="154"/>
    <tableColumn id="26" xr3:uid="{94B4FAB7-3397-4241-8493-49BF8976D95F}" name="Ciudadano" dataDxfId="153" totalsRowDxfId="152"/>
    <tableColumn id="27" xr3:uid="{F7C5DAF7-2467-46C8-A1D6-F16760484614}" name="Servidores Público " dataDxfId="151" totalsRowDxfId="150"/>
    <tableColumn id="87" xr3:uid="{C9318043-67C6-4B6E-AAB5-5D6ED646F8A7}" name="Quien resulte responsable " dataDxfId="149" totalsRowDxfId="148"/>
    <tableColumn id="28" xr3:uid="{EAC067E9-8CB5-46CA-906B-518D66A81598}" name="Hechos denunciados " dataDxfId="147" totalsRowDxfId="146"/>
    <tableColumn id="29" xr3:uid="{E98CA9DC-00FF-4881-ACA2-05E335A117D0}" name="Materia principal " dataDxfId="145" totalsRowDxfId="144"/>
    <tableColumn id="30" xr3:uid="{23668343-0E67-4F61-BD75-7CF502B97B1E}" name="Solicita tratamiento de datos personales " dataDxfId="143" totalsRowDxfId="142"/>
    <tableColumn id="31" xr3:uid="{E4EE2D8B-6D44-45A6-BB13-0A56E0B2294D}" name="Resumen- Tratamiento de datos personales " dataDxfId="141" totalsRowDxfId="140"/>
    <tableColumn id="32" xr3:uid="{F6EFCF70-917C-4A46-AD77-D26D70634EC7}" name="Solicita medida cautelar" dataDxfId="139" totalsRowDxfId="138"/>
    <tableColumn id="33" xr3:uid="{33C32F2E-FF04-478B-A9AA-F686364420B0}" name="G4- Medidas cautelares " dataDxfId="137" totalsRowDxfId="136"/>
    <tableColumn id="34" xr3:uid="{07A7B104-BBD0-4977-B995-073E0359322E}" name="No. de Solicitudes de medida cautelar " dataDxfId="135" totalsRowDxfId="134"/>
    <tableColumn id="36" xr3:uid="{EF2F56D9-50E0-451F-85A8-4594DBC38BDA}" name="Pronunciamiento Acuerdo UTCE" dataDxfId="133" totalsRowDxfId="132"/>
    <tableColumn id="93" xr3:uid="{8F5978FF-CBF3-40C3-BA5C-998E27980D0B}" name="ACQyD" dataDxfId="131" totalsRowDxfId="130"/>
    <tableColumn id="94" xr3:uid="{EFBE421B-8FFC-4ED9-BA1C-4B855617D867}" name="Puntos ACQyD" dataDxfId="129" totalsRowDxfId="128"/>
    <tableColumn id="37" xr3:uid="{5CD7662F-8779-4CB0-8102-C36028321C9B}" name="Sentido de la medida cautelar " dataDxfId="127" totalsRowDxfId="126"/>
    <tableColumn id="96" xr3:uid="{1BE8E8A5-3BC1-4055-A617-21D2302D31CC}" name="Tutela preventiva" dataDxfId="125" totalsRowDxfId="124"/>
    <tableColumn id="38" xr3:uid="{48D1EFCD-C961-4600-9C86-40B3E6A190B7}" name="Fecha de la Sesión de la CQyD " dataDxfId="123" totalsRowDxfId="122"/>
    <tableColumn id="95" xr3:uid="{D7FE5D4A-DC59-48B4-A1A5-9C6CEEFDE123}" name="# Sesión de la CQyD" dataDxfId="121" totalsRowDxfId="120"/>
    <tableColumn id="39" xr3:uid="{FF455756-76CF-4036-B9CF-3E710208F08B}" name="Liga ACQyD" dataDxfId="119" totalsRowDxfId="118"/>
    <tableColumn id="40" xr3:uid="{FCC261D1-824F-4A3F-AC32-C3574DCB17D2}" name="Impugnado " dataDxfId="117" totalsRowDxfId="116"/>
    <tableColumn id="41" xr3:uid="{17D5430A-8318-43FA-9975-9EFA3E20F5BE}" name="Clave SUP-REP_x000a_" dataDxfId="115" totalsRowDxfId="114"/>
    <tableColumn id="42" xr3:uid="{13A4F8EB-5E1C-45DC-8233-E4C64A5A7D55}" name="Fecha de la sesión de la SS " dataDxfId="113" totalsRowDxfId="112"/>
    <tableColumn id="43" xr3:uid="{CFA86DED-87CE-45D2-B7B5-6547D02EBD2F}" name="SUP-REP_x000a_Sentido de la Impugnación" dataDxfId="111" totalsRowDxfId="110"/>
    <tableColumn id="44" xr3:uid="{334DB1B7-927F-409D-A6B8-6B1B41542BA6}" name="Liga resolución SS" dataDxfId="109" totalsRowDxfId="108"/>
    <tableColumn id="45" xr3:uid="{9CFF6093-5A7A-42AD-9C38-90CDE99F8E37}" name="Votos_x000a_Particular, concurrente, Razonado" dataDxfId="107" totalsRowDxfId="106"/>
    <tableColumn id="46" xr3:uid="{EB96122A-A496-4E86-AF94-BD5FF41346EA}" name="Cumplimiento de MC" dataDxfId="105" totalsRowDxfId="104"/>
    <tableColumn id="86" xr3:uid="{94390624-B59A-464C-8E15-D0F99F9FF4CD}" name="Fecha del acuerdo de cumplimiento de la MC" dataDxfId="103" totalsRowDxfId="102"/>
    <tableColumn id="47" xr3:uid="{4037E98E-6E15-41AC-AA66-DDC407C2E7CD}" name="G5- Desechamientos " dataDxfId="101" totalsRowDxfId="100"/>
    <tableColumn id="48" xr3:uid="{5B9F5ADB-35D4-419D-AD78-C5DD9C208D2F}" name="Desechado " dataDxfId="99" totalsRowDxfId="98"/>
    <tableColumn id="85" xr3:uid="{0E3B8B47-8855-4646-893B-ABE9B39ABBFD}" name="Fecha de desechamiento " dataDxfId="97" totalsRowDxfId="96"/>
    <tableColumn id="49" xr3:uid="{17A575BB-759F-4400-BD58-8547209CD3C2}" name="Dias transcurridos desde su registro hasta su conclusión -Desechado " dataDxfId="95" totalsRowDxfId="94">
      <calculatedColumnFormula>PES_3[[#This Row],[Fecha de desechamiento ]]-PES_3[[#This Row],[Fecha de Registro ]]</calculatedColumnFormula>
    </tableColumn>
    <tableColumn id="97" xr3:uid="{D1F0133F-566E-4E05-B772-BAB947E77A66}" name="Link del Desechamiento " dataDxfId="93" totalsRowDxfId="92"/>
    <tableColumn id="50" xr3:uid="{84EC2ABF-52DB-408F-A55A-E9ECE3FFD219}" name="Impugnado 2" dataDxfId="91" totalsRowDxfId="90"/>
    <tableColumn id="51" xr3:uid="{CEBB0104-25E6-4DEB-90A8-3C4321F00702}" name="Clave del Exp. SUP-REP " dataDxfId="89" totalsRowDxfId="88"/>
    <tableColumn id="53" xr3:uid="{65383D15-40EC-49F0-B7B2-765272D175BD}" name="Fecha de la Sesión de SS " dataDxfId="87" totalsRowDxfId="86"/>
    <tableColumn id="54" xr3:uid="{E1CCFA5F-20F9-4279-9461-251B0A522F96}" name="Sentido de la Resolución de SS " dataDxfId="85" totalsRowDxfId="84"/>
    <tableColumn id="55" xr3:uid="{D7249D97-D795-4D63-831E-7DA32AC10F15}" name="Link de la Sentencia SUP UTCE " dataDxfId="83" totalsRowDxfId="82"/>
    <tableColumn id="56" xr3:uid="{81B6A914-BBCE-43C8-84FA-498CC7BC64BA}" name="G6- Remitidos a SRE" dataDxfId="81" totalsRowDxfId="80"/>
    <tableColumn id="57" xr3:uid="{5F180E84-161F-4422-B8EF-0EE67DF81BCB}" name="Remitido a SRE " dataDxfId="79" totalsRowDxfId="78"/>
    <tableColumn id="58" xr3:uid="{78FFBC31-538C-415C-AE8E-557EDFD55407}" name="Fecha de la remisión a SRE" dataDxfId="77" totalsRowDxfId="76"/>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repositoriodocumental.ine.mx/xmlui/handle/123456789/182256" TargetMode="External"/><Relationship Id="rId13" Type="http://schemas.openxmlformats.org/officeDocument/2006/relationships/hyperlink" Target="http://www.te.gob.mx/EE/SUP/2025/REP/103/SUP_2025_REP_103-1609635.pdf" TargetMode="External"/><Relationship Id="rId18" Type="http://schemas.openxmlformats.org/officeDocument/2006/relationships/hyperlink" Target="https://repositoriodocumental.ine.mx/xmlui/handle/123456789/183158" TargetMode="External"/><Relationship Id="rId26" Type="http://schemas.openxmlformats.org/officeDocument/2006/relationships/hyperlink" Target="https://repositoriodocumental.ine.mx/xmlui/handle/123456789/183458" TargetMode="External"/><Relationship Id="rId3" Type="http://schemas.openxmlformats.org/officeDocument/2006/relationships/hyperlink" Target="https://repositoriodocumental.ine.mx/xmlui/handle/123456789/182350" TargetMode="External"/><Relationship Id="rId21" Type="http://schemas.openxmlformats.org/officeDocument/2006/relationships/hyperlink" Target="https://repositoriodocumental.ine.mx/xmlui/handle/123456789/183388" TargetMode="External"/><Relationship Id="rId7" Type="http://schemas.openxmlformats.org/officeDocument/2006/relationships/hyperlink" Target="https://repositoriodocumental.ine.mx/xmlui/handle/123456789/182739" TargetMode="External"/><Relationship Id="rId12" Type="http://schemas.openxmlformats.org/officeDocument/2006/relationships/hyperlink" Target="http://www.te.gob.mx/EE/SUP/2025/REP/59/SUP_2025_REP_59-1607286.pdf" TargetMode="External"/><Relationship Id="rId17" Type="http://schemas.openxmlformats.org/officeDocument/2006/relationships/hyperlink" Target="https://repositoriodocumental.ine.mx/xmlui/handle/123456789/183162" TargetMode="External"/><Relationship Id="rId25" Type="http://schemas.openxmlformats.org/officeDocument/2006/relationships/hyperlink" Target="https://repositoriodocumental.ine.mx/xmlui/handle/123456789/183457" TargetMode="External"/><Relationship Id="rId2" Type="http://schemas.openxmlformats.org/officeDocument/2006/relationships/hyperlink" Target="https://repositoriodocumental.ine.mx/xmlui/handle/123456789/182351" TargetMode="External"/><Relationship Id="rId16" Type="http://schemas.openxmlformats.org/officeDocument/2006/relationships/hyperlink" Target="https://repositoriodocumental.ine.mx/xmlui/handle/123456789/183159" TargetMode="External"/><Relationship Id="rId20" Type="http://schemas.openxmlformats.org/officeDocument/2006/relationships/hyperlink" Target="https://repositoriodocumental.ine.mx/xmlui/handle/123456789/183388" TargetMode="External"/><Relationship Id="rId29" Type="http://schemas.openxmlformats.org/officeDocument/2006/relationships/hyperlink" Target="http://www.te.gob.mx/EE/SUP/2025/REP/86/SUP_2025_REP_86-1611771.pdf" TargetMode="External"/><Relationship Id="rId1" Type="http://schemas.openxmlformats.org/officeDocument/2006/relationships/hyperlink" Target="https://repositoriodocumental.ine.mx/xmlui/handle/123456789/182286" TargetMode="External"/><Relationship Id="rId6" Type="http://schemas.openxmlformats.org/officeDocument/2006/relationships/hyperlink" Target="https://repositoriodocumental.ine.mx/xmlui/handle/123456789/182654" TargetMode="External"/><Relationship Id="rId11" Type="http://schemas.openxmlformats.org/officeDocument/2006/relationships/hyperlink" Target="https://repositoriodocumental.ine.mx/xmlui/handle/123456789/182873" TargetMode="External"/><Relationship Id="rId24" Type="http://schemas.openxmlformats.org/officeDocument/2006/relationships/hyperlink" Target="https://repositoriodocumental.ine.mx/xmlui/handle/123456789/183459" TargetMode="External"/><Relationship Id="rId32" Type="http://schemas.openxmlformats.org/officeDocument/2006/relationships/table" Target="../tables/table1.xml"/><Relationship Id="rId5" Type="http://schemas.openxmlformats.org/officeDocument/2006/relationships/hyperlink" Target="https://repositoriodocumental.ine.mx/xmlui/handle/123456789/182653" TargetMode="External"/><Relationship Id="rId15" Type="http://schemas.openxmlformats.org/officeDocument/2006/relationships/hyperlink" Target="https://repositoriodocumental.ine.mx/xmlui/handle/123456789/183160" TargetMode="External"/><Relationship Id="rId23" Type="http://schemas.openxmlformats.org/officeDocument/2006/relationships/hyperlink" Target="https://repositoriodocumental.ine.mx/xmlui/handle/123456789/183456" TargetMode="External"/><Relationship Id="rId28" Type="http://schemas.openxmlformats.org/officeDocument/2006/relationships/hyperlink" Target="https://repositoriodocumental.ine.mx/xmlui/handle/123456789/183479" TargetMode="External"/><Relationship Id="rId10" Type="http://schemas.openxmlformats.org/officeDocument/2006/relationships/hyperlink" Target="https://repositoriodocumental.ine.mx/xmlui/handle/123456789/182285" TargetMode="External"/><Relationship Id="rId19" Type="http://schemas.openxmlformats.org/officeDocument/2006/relationships/hyperlink" Target="https://repositoriodocumental.ine.mx/xmlui/handle/123456789/183291" TargetMode="External"/><Relationship Id="rId31" Type="http://schemas.openxmlformats.org/officeDocument/2006/relationships/printerSettings" Target="../printerSettings/printerSettings1.bin"/><Relationship Id="rId4" Type="http://schemas.openxmlformats.org/officeDocument/2006/relationships/hyperlink" Target="https://repositoriodocumental.ine.mx/xmlui/handle/123456789/182655" TargetMode="External"/><Relationship Id="rId9" Type="http://schemas.openxmlformats.org/officeDocument/2006/relationships/hyperlink" Target="https://repositoriodocumental.ine.mx/xmlui/handle/123456789/182284" TargetMode="External"/><Relationship Id="rId14" Type="http://schemas.openxmlformats.org/officeDocument/2006/relationships/hyperlink" Target="http://www.te.gob.mx/EE/SUP/2025/REP/101/SUP_2025_REP_101-1608778.pdf" TargetMode="External"/><Relationship Id="rId22" Type="http://schemas.openxmlformats.org/officeDocument/2006/relationships/hyperlink" Target="https://repositoriodocumental.ine.mx/xmlui/handle/123456789/183386" TargetMode="External"/><Relationship Id="rId27" Type="http://schemas.openxmlformats.org/officeDocument/2006/relationships/hyperlink" Target="https://repositoriodocumental.ine.mx/xmlui/handle/123456789/183460" TargetMode="External"/><Relationship Id="rId30" Type="http://schemas.openxmlformats.org/officeDocument/2006/relationships/hyperlink" Target="http://www.te.gob.mx/EE/SUP/2025/REP/86/SUP_2025_REP_86-1611771.pdf" TargetMode="External"/></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te.gob.mx/EE/SUP/2025/REP/70/SUP_2025_REP_70-1602034.pdf" TargetMode="External"/><Relationship Id="rId3" Type="http://schemas.openxmlformats.org/officeDocument/2006/relationships/hyperlink" Target="https://repositoriodocumental.ine.mx/xmlui/handle/123456789/182255" TargetMode="External"/><Relationship Id="rId7" Type="http://schemas.openxmlformats.org/officeDocument/2006/relationships/hyperlink" Target="http://www.te.gob.mx/EE/SUP/2025/REP/71/SUP_2025_REP_71-1602061.pdf" TargetMode="External"/><Relationship Id="rId2" Type="http://schemas.openxmlformats.org/officeDocument/2006/relationships/hyperlink" Target="https://repositoriodocumental.ine.mx/xmlui/handle/123456789/182254" TargetMode="External"/><Relationship Id="rId1" Type="http://schemas.openxmlformats.org/officeDocument/2006/relationships/hyperlink" Target="https://repositoriodocumental.ine.mx/xmlui/handle/123456789/182253" TargetMode="External"/><Relationship Id="rId6" Type="http://schemas.openxmlformats.org/officeDocument/2006/relationships/hyperlink" Target="https://www.te.gob.mx/EE/SUP/2025/REP/71/SUP_2025_REP_71-1602061.pdf" TargetMode="External"/><Relationship Id="rId5" Type="http://schemas.openxmlformats.org/officeDocument/2006/relationships/hyperlink" Target="http://www.te.gob.mx/EE/SUP/2025/REP/77/SUP_2025_REP_77-1602990.pdf" TargetMode="External"/><Relationship Id="rId10" Type="http://schemas.openxmlformats.org/officeDocument/2006/relationships/table" Target="../tables/table2.xml"/><Relationship Id="rId4" Type="http://schemas.openxmlformats.org/officeDocument/2006/relationships/hyperlink" Target="https://repositoriodocumental.ine.mx/xmlui/handle/123456789/182347" TargetMode="External"/><Relationship Id="rId9"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F2F76-56AB-43CE-81D5-F7E8986CF487}">
  <sheetPr>
    <tabColor theme="9" tint="-0.249977111117893"/>
  </sheetPr>
  <dimension ref="A1:CH455"/>
  <sheetViews>
    <sheetView zoomScale="90" zoomScaleNormal="90" workbookViewId="0">
      <pane ySplit="1" topLeftCell="A2" activePane="bottomLeft" state="frozen"/>
      <selection activeCell="D1" sqref="D1"/>
      <selection pane="bottomLeft" activeCell="A267" sqref="A267"/>
    </sheetView>
  </sheetViews>
  <sheetFormatPr baseColWidth="10" defaultColWidth="10.54296875" defaultRowHeight="94.5" customHeight="1" outlineLevelCol="1" x14ac:dyDescent="0.35"/>
  <cols>
    <col min="1" max="1" width="9.54296875" style="43" customWidth="1"/>
    <col min="2" max="2" width="2.54296875" style="44" customWidth="1"/>
    <col min="3" max="3" width="3.453125" style="43" customWidth="1" outlineLevel="1"/>
    <col min="4" max="4" width="19.453125" style="43" customWidth="1" outlineLevel="1"/>
    <col min="5" max="5" width="20.08984375" style="43" customWidth="1" outlineLevel="1"/>
    <col min="6" max="9" width="2.54296875" style="43" customWidth="1" outlineLevel="1"/>
    <col min="10" max="11" width="2.54296875" customWidth="1" outlineLevel="1"/>
    <col min="12" max="12" width="5" style="43" customWidth="1" outlineLevel="1"/>
    <col min="13" max="13" width="8.90625" style="43" customWidth="1" outlineLevel="1"/>
    <col min="14" max="14" width="12.54296875" style="43" customWidth="1" outlineLevel="1"/>
    <col min="15" max="15" width="9" style="43" customWidth="1" outlineLevel="1"/>
    <col min="16" max="16" width="2.54296875" style="44" customWidth="1"/>
    <col min="17" max="17" width="6.54296875" style="43" customWidth="1"/>
    <col min="18" max="18" width="35.54296875" style="43" customWidth="1"/>
    <col min="19" max="19" width="19.90625" style="43" customWidth="1"/>
    <col min="20" max="20" width="25.54296875" style="43" customWidth="1"/>
    <col min="21" max="21" width="11.54296875" style="43" customWidth="1"/>
    <col min="22" max="22" width="17.54296875" style="43" customWidth="1"/>
    <col min="23" max="23" width="2.54296875" style="43" customWidth="1"/>
    <col min="24" max="24" width="26.453125" style="43" customWidth="1" outlineLevel="1"/>
    <col min="25" max="25" width="2.54296875" style="43" customWidth="1" outlineLevel="1"/>
    <col min="26" max="26" width="3" style="43" customWidth="1" outlineLevel="1"/>
    <col min="27" max="27" width="2.54296875" style="43" customWidth="1" outlineLevel="1"/>
    <col min="28" max="32" width="3.54296875" style="43" customWidth="1" outlineLevel="1"/>
    <col min="33" max="33" width="35.54296875" style="43" customWidth="1" outlineLevel="1"/>
    <col min="34" max="34" width="2.453125" style="43" customWidth="1" outlineLevel="1"/>
    <col min="35" max="41" width="2.54296875" style="43" customWidth="1" outlineLevel="1"/>
    <col min="42" max="42" width="3.54296875" style="43" customWidth="1" outlineLevel="1"/>
    <col min="43" max="50" width="3.90625" style="43" customWidth="1" outlineLevel="1"/>
    <col min="51" max="51" width="50.54296875" style="43" customWidth="1" outlineLevel="1"/>
    <col min="52" max="52" width="14.453125" style="43" customWidth="1" outlineLevel="1"/>
    <col min="53" max="53" width="3.453125" style="43" customWidth="1" outlineLevel="1"/>
    <col min="54" max="54" width="7.54296875" style="43" customWidth="1" outlineLevel="1"/>
    <col min="55" max="55" width="3.453125" style="43" customWidth="1"/>
    <col min="56" max="56" width="2.54296875" style="43" customWidth="1"/>
    <col min="57" max="57" width="4.54296875" style="43" customWidth="1"/>
    <col min="58" max="59" width="10.08984375" style="43" customWidth="1" outlineLevel="1"/>
    <col min="60" max="60" width="14" style="43" customWidth="1" outlineLevel="1"/>
    <col min="61" max="61" width="34.90625" style="43" customWidth="1" outlineLevel="1"/>
    <col min="62" max="62" width="12.08984375" style="43" customWidth="1" outlineLevel="1"/>
    <col min="63" max="65" width="10.453125" style="43" customWidth="1" outlineLevel="1"/>
    <col min="66" max="66" width="21.54296875" style="43" customWidth="1" outlineLevel="1"/>
    <col min="67" max="67" width="13.54296875" style="43" customWidth="1" outlineLevel="1"/>
    <col min="68" max="68" width="11.54296875" style="43" customWidth="1" outlineLevel="1"/>
    <col min="69" max="71" width="12.54296875" style="43" customWidth="1" outlineLevel="1"/>
    <col min="72" max="72" width="3.453125" style="43" customWidth="1" outlineLevel="1"/>
    <col min="73" max="73" width="10.08984375" style="43" customWidth="1" outlineLevel="1"/>
    <col min="74" max="74" width="8.453125" style="43" customWidth="1" outlineLevel="1"/>
    <col min="75" max="75" width="3.90625" style="43" customWidth="1"/>
    <col min="76" max="76" width="15.453125" style="43" customWidth="1"/>
    <col min="77" max="77" width="14.90625" style="43" customWidth="1" outlineLevel="1"/>
    <col min="78" max="78" width="10.08984375" style="43" customWidth="1" outlineLevel="1"/>
    <col min="79" max="80" width="14.08984375" style="43" customWidth="1" outlineLevel="1"/>
    <col min="81" max="82" width="9.54296875" style="43" customWidth="1" outlineLevel="1"/>
    <col min="83" max="83" width="11.08984375" style="43" customWidth="1" outlineLevel="1"/>
    <col min="84" max="84" width="2.54296875" style="43" customWidth="1"/>
    <col min="85" max="85" width="11.453125" style="43" customWidth="1"/>
    <col min="86" max="86" width="15.54296875" style="43" customWidth="1" outlineLevel="1"/>
    <col min="87" max="87" width="2.54296875" style="18" customWidth="1"/>
    <col min="88" max="16384" width="10.54296875" style="18"/>
  </cols>
  <sheetData>
    <row r="1" spans="1:86" s="1" customFormat="1" ht="94.5" customHeight="1" x14ac:dyDescent="0.35">
      <c r="A1" s="1" t="s">
        <v>0</v>
      </c>
      <c r="B1" s="2" t="s">
        <v>1</v>
      </c>
      <c r="C1" s="1" t="s">
        <v>2</v>
      </c>
      <c r="D1" s="1" t="s">
        <v>3</v>
      </c>
      <c r="E1" s="1" t="s">
        <v>4</v>
      </c>
      <c r="F1" s="3" t="s">
        <v>5</v>
      </c>
      <c r="G1" s="3" t="s">
        <v>6</v>
      </c>
      <c r="H1" s="3" t="s">
        <v>7</v>
      </c>
      <c r="I1" s="3" t="s">
        <v>8</v>
      </c>
      <c r="J1" s="3" t="s">
        <v>9</v>
      </c>
      <c r="K1" s="3" t="s">
        <v>10</v>
      </c>
      <c r="L1" s="1" t="s">
        <v>11</v>
      </c>
      <c r="M1" s="1" t="s">
        <v>12</v>
      </c>
      <c r="N1" s="1" t="s">
        <v>13</v>
      </c>
      <c r="O1" s="1" t="s">
        <v>14</v>
      </c>
      <c r="P1" s="2" t="s">
        <v>15</v>
      </c>
      <c r="Q1" s="1" t="s">
        <v>16</v>
      </c>
      <c r="R1" s="1" t="s">
        <v>17</v>
      </c>
      <c r="S1" s="1" t="s">
        <v>18</v>
      </c>
      <c r="T1" s="1" t="s">
        <v>19</v>
      </c>
      <c r="U1" s="1" t="s">
        <v>20</v>
      </c>
      <c r="V1" s="1" t="s">
        <v>21</v>
      </c>
      <c r="W1" s="4" t="s">
        <v>22</v>
      </c>
      <c r="X1" s="1" t="s">
        <v>23</v>
      </c>
      <c r="Y1" s="5" t="s">
        <v>24</v>
      </c>
      <c r="Z1" s="5" t="s">
        <v>25</v>
      </c>
      <c r="AA1" s="5" t="s">
        <v>26</v>
      </c>
      <c r="AB1" s="5" t="s">
        <v>27</v>
      </c>
      <c r="AC1" s="5" t="s">
        <v>28</v>
      </c>
      <c r="AD1" s="5" t="s">
        <v>29</v>
      </c>
      <c r="AE1" s="5" t="s">
        <v>30</v>
      </c>
      <c r="AF1" s="5" t="s">
        <v>31</v>
      </c>
      <c r="AG1" s="1" t="s">
        <v>32</v>
      </c>
      <c r="AH1" s="3" t="s">
        <v>33</v>
      </c>
      <c r="AI1" s="3" t="s">
        <v>34</v>
      </c>
      <c r="AJ1" s="3" t="s">
        <v>35</v>
      </c>
      <c r="AK1" s="3" t="s">
        <v>36</v>
      </c>
      <c r="AL1" s="3" t="s">
        <v>37</v>
      </c>
      <c r="AM1" s="3" t="s">
        <v>38</v>
      </c>
      <c r="AN1" s="3" t="s">
        <v>39</v>
      </c>
      <c r="AO1" s="3" t="s">
        <v>40</v>
      </c>
      <c r="AP1" s="3" t="s">
        <v>41</v>
      </c>
      <c r="AQ1" s="3" t="s">
        <v>42</v>
      </c>
      <c r="AR1" s="3" t="s">
        <v>43</v>
      </c>
      <c r="AS1" s="3" t="s">
        <v>44</v>
      </c>
      <c r="AT1" s="3" t="s">
        <v>45</v>
      </c>
      <c r="AU1" s="3" t="s">
        <v>46</v>
      </c>
      <c r="AV1" s="3" t="s">
        <v>47</v>
      </c>
      <c r="AW1" s="3" t="s">
        <v>48</v>
      </c>
      <c r="AX1" s="3" t="s">
        <v>49</v>
      </c>
      <c r="AY1" s="1" t="s">
        <v>50</v>
      </c>
      <c r="AZ1" s="1" t="s">
        <v>51</v>
      </c>
      <c r="BA1" s="5" t="s">
        <v>52</v>
      </c>
      <c r="BB1" s="1" t="s">
        <v>53</v>
      </c>
      <c r="BC1" s="3" t="s">
        <v>54</v>
      </c>
      <c r="BD1" s="4" t="s">
        <v>55</v>
      </c>
      <c r="BE1" s="1" t="s">
        <v>56</v>
      </c>
      <c r="BF1" s="1" t="s">
        <v>58</v>
      </c>
      <c r="BG1" s="1" t="s">
        <v>59</v>
      </c>
      <c r="BH1" s="1" t="s">
        <v>60</v>
      </c>
      <c r="BI1" s="1" t="s">
        <v>61</v>
      </c>
      <c r="BJ1" s="1" t="s">
        <v>62</v>
      </c>
      <c r="BK1" s="1" t="s">
        <v>63</v>
      </c>
      <c r="BL1" s="1" t="s">
        <v>64</v>
      </c>
      <c r="BM1" s="1" t="s">
        <v>65</v>
      </c>
      <c r="BN1" s="1" t="s">
        <v>66</v>
      </c>
      <c r="BO1" s="3" t="s">
        <v>67</v>
      </c>
      <c r="BP1" s="1" t="s">
        <v>68</v>
      </c>
      <c r="BQ1" s="1" t="s">
        <v>69</v>
      </c>
      <c r="BR1" s="1" t="s">
        <v>70</v>
      </c>
      <c r="BS1" s="1" t="s">
        <v>71</v>
      </c>
      <c r="BT1" s="1" t="s">
        <v>72</v>
      </c>
      <c r="BU1" s="3" t="s">
        <v>73</v>
      </c>
      <c r="BV1" s="1" t="s">
        <v>74</v>
      </c>
      <c r="BW1" s="4" t="s">
        <v>75</v>
      </c>
      <c r="BX1" s="3" t="s">
        <v>76</v>
      </c>
      <c r="BY1" s="6" t="s">
        <v>77</v>
      </c>
      <c r="BZ1" s="1" t="s">
        <v>78</v>
      </c>
      <c r="CA1" s="3" t="s">
        <v>79</v>
      </c>
      <c r="CB1" s="1" t="s">
        <v>80</v>
      </c>
      <c r="CC1" s="6" t="s">
        <v>81</v>
      </c>
      <c r="CD1" s="1" t="s">
        <v>82</v>
      </c>
      <c r="CE1" s="1" t="s">
        <v>83</v>
      </c>
      <c r="CF1" s="4" t="s">
        <v>84</v>
      </c>
      <c r="CG1" s="3" t="s">
        <v>85</v>
      </c>
      <c r="CH1" s="1" t="s">
        <v>86</v>
      </c>
    </row>
    <row r="2" spans="1:86" ht="94.5" customHeight="1" x14ac:dyDescent="0.35">
      <c r="A2" s="6">
        <f t="shared" ref="A2:A3" ca="1" si="0">TODAY()</f>
        <v>45829</v>
      </c>
      <c r="B2" s="7"/>
      <c r="C2" s="1">
        <v>1</v>
      </c>
      <c r="D2" s="8">
        <v>45738</v>
      </c>
      <c r="E2" s="8">
        <v>45738</v>
      </c>
      <c r="F2" s="1">
        <v>0</v>
      </c>
      <c r="G2" s="1">
        <v>0</v>
      </c>
      <c r="H2" s="1">
        <v>0</v>
      </c>
      <c r="I2" s="1">
        <v>1</v>
      </c>
      <c r="J2" s="1">
        <v>1</v>
      </c>
      <c r="K2" s="1">
        <v>1</v>
      </c>
      <c r="L2" s="1" t="s">
        <v>87</v>
      </c>
      <c r="M2" s="1" t="s">
        <v>88</v>
      </c>
      <c r="N2" s="1" t="s">
        <v>89</v>
      </c>
      <c r="O2" s="1" t="s">
        <v>90</v>
      </c>
      <c r="P2" s="7"/>
      <c r="Q2" s="1">
        <v>11252</v>
      </c>
      <c r="R2" s="9" t="s">
        <v>120</v>
      </c>
      <c r="S2" s="6" t="s">
        <v>76</v>
      </c>
      <c r="T2" s="1" t="s">
        <v>91</v>
      </c>
      <c r="U2" s="1" t="s">
        <v>107</v>
      </c>
      <c r="V2" s="1">
        <f ca="1">PES[[#This Row],[Fecha actual ]]-PES[[#This Row],[Fecha de Registro ]]</f>
        <v>91</v>
      </c>
      <c r="W2" s="10"/>
      <c r="X2" s="1" t="s">
        <v>121</v>
      </c>
      <c r="Y2" s="1">
        <v>0</v>
      </c>
      <c r="Z2" s="1">
        <v>1</v>
      </c>
      <c r="AA2" s="1">
        <v>0</v>
      </c>
      <c r="AB2" s="1">
        <v>0</v>
      </c>
      <c r="AC2" s="1"/>
      <c r="AD2" s="1"/>
      <c r="AE2" s="1"/>
      <c r="AF2" s="1"/>
      <c r="AG2" s="1" t="s">
        <v>122</v>
      </c>
      <c r="AH2" s="1">
        <v>0</v>
      </c>
      <c r="AI2" s="1">
        <v>1</v>
      </c>
      <c r="AJ2" s="1">
        <v>0</v>
      </c>
      <c r="AK2" s="1">
        <v>0</v>
      </c>
      <c r="AL2" s="1"/>
      <c r="AM2" s="1"/>
      <c r="AN2" s="1"/>
      <c r="AO2" s="1"/>
      <c r="AP2" s="1"/>
      <c r="AQ2" s="1">
        <v>1</v>
      </c>
      <c r="AR2" s="1"/>
      <c r="AS2" s="1"/>
      <c r="AT2" s="1"/>
      <c r="AU2" s="1"/>
      <c r="AV2" s="1"/>
      <c r="AW2" s="1"/>
      <c r="AX2" s="1"/>
      <c r="AY2" s="1" t="s">
        <v>123</v>
      </c>
      <c r="AZ2" s="1" t="s">
        <v>124</v>
      </c>
      <c r="BA2" s="1" t="s">
        <v>94</v>
      </c>
      <c r="BB2" s="1" t="s">
        <v>89</v>
      </c>
      <c r="BC2" s="1" t="s">
        <v>95</v>
      </c>
      <c r="BD2" s="10"/>
      <c r="BE2" s="1">
        <v>1</v>
      </c>
      <c r="BF2" s="14" t="s">
        <v>96</v>
      </c>
      <c r="BG2" s="1" t="s">
        <v>97</v>
      </c>
      <c r="BH2" s="1"/>
      <c r="BI2" s="19"/>
      <c r="BJ2" s="1"/>
      <c r="BK2" s="1"/>
      <c r="BL2" s="6"/>
      <c r="BM2" s="6"/>
      <c r="BN2" s="1"/>
      <c r="BO2" s="1"/>
      <c r="BP2" s="1"/>
      <c r="BQ2" s="6"/>
      <c r="BR2" s="1"/>
      <c r="BS2" s="1"/>
      <c r="BT2" s="1"/>
      <c r="BU2" s="1"/>
      <c r="BV2" s="6"/>
      <c r="BW2" s="10"/>
      <c r="BX2" s="1" t="s">
        <v>95</v>
      </c>
      <c r="BY2" s="6">
        <v>45739</v>
      </c>
      <c r="BZ2" s="1">
        <f>PES[[#This Row],[Fecha de desechamiento ]]-PES[[#This Row],[Fecha de Registro ]]</f>
        <v>1</v>
      </c>
      <c r="CA2" s="1"/>
      <c r="CB2" s="1"/>
      <c r="CC2" s="6"/>
      <c r="CD2" s="1"/>
      <c r="CE2" s="1"/>
      <c r="CF2" s="10"/>
      <c r="CG2" s="1"/>
      <c r="CH2" s="6"/>
    </row>
    <row r="3" spans="1:86" ht="94.5" customHeight="1" x14ac:dyDescent="0.35">
      <c r="A3" s="6">
        <f t="shared" ca="1" si="0"/>
        <v>45829</v>
      </c>
      <c r="B3" s="7"/>
      <c r="C3" s="1">
        <v>2</v>
      </c>
      <c r="D3" s="8">
        <v>45738</v>
      </c>
      <c r="E3" s="8">
        <v>45738</v>
      </c>
      <c r="F3" s="1">
        <v>0</v>
      </c>
      <c r="G3" s="14">
        <v>0</v>
      </c>
      <c r="H3" s="14">
        <v>0</v>
      </c>
      <c r="I3" s="1">
        <v>1</v>
      </c>
      <c r="J3" s="1">
        <v>1</v>
      </c>
      <c r="K3" s="1">
        <v>1</v>
      </c>
      <c r="L3" s="1" t="s">
        <v>87</v>
      </c>
      <c r="M3" s="1" t="s">
        <v>88</v>
      </c>
      <c r="N3" s="1" t="s">
        <v>89</v>
      </c>
      <c r="O3" s="1" t="s">
        <v>90</v>
      </c>
      <c r="P3" s="7"/>
      <c r="Q3" s="1">
        <v>11253</v>
      </c>
      <c r="R3" s="9" t="s">
        <v>125</v>
      </c>
      <c r="S3" s="6" t="s">
        <v>76</v>
      </c>
      <c r="T3" s="1" t="s">
        <v>91</v>
      </c>
      <c r="U3" s="1" t="s">
        <v>107</v>
      </c>
      <c r="V3" s="1">
        <f ca="1">PES[[#This Row],[Fecha actual ]]-PES[[#This Row],[Fecha de Registro ]]</f>
        <v>91</v>
      </c>
      <c r="W3" s="10"/>
      <c r="X3" s="1" t="s">
        <v>121</v>
      </c>
      <c r="Y3" s="1">
        <v>0</v>
      </c>
      <c r="Z3" s="1">
        <v>1</v>
      </c>
      <c r="AA3" s="1">
        <v>0</v>
      </c>
      <c r="AB3" s="1">
        <v>0</v>
      </c>
      <c r="AC3" s="1"/>
      <c r="AD3" s="1"/>
      <c r="AE3" s="1"/>
      <c r="AF3" s="1"/>
      <c r="AG3" s="1" t="s">
        <v>126</v>
      </c>
      <c r="AH3" s="1">
        <v>0</v>
      </c>
      <c r="AI3" s="1">
        <v>1</v>
      </c>
      <c r="AJ3" s="1">
        <v>0</v>
      </c>
      <c r="AK3" s="1">
        <v>0</v>
      </c>
      <c r="AL3" s="1"/>
      <c r="AM3" s="1"/>
      <c r="AN3" s="1"/>
      <c r="AO3" s="1"/>
      <c r="AP3" s="1"/>
      <c r="AQ3" s="1">
        <v>1</v>
      </c>
      <c r="AR3" s="1"/>
      <c r="AS3" s="1"/>
      <c r="AT3" s="1"/>
      <c r="AU3" s="1"/>
      <c r="AV3" s="1"/>
      <c r="AW3" s="1"/>
      <c r="AX3" s="1"/>
      <c r="AY3" s="1" t="s">
        <v>127</v>
      </c>
      <c r="AZ3" s="1" t="s">
        <v>124</v>
      </c>
      <c r="BA3" s="1" t="s">
        <v>94</v>
      </c>
      <c r="BB3" s="1" t="s">
        <v>89</v>
      </c>
      <c r="BC3" s="1" t="s">
        <v>95</v>
      </c>
      <c r="BD3" s="10"/>
      <c r="BE3" s="1">
        <v>1</v>
      </c>
      <c r="BF3" s="14" t="s">
        <v>96</v>
      </c>
      <c r="BG3" s="1" t="s">
        <v>97</v>
      </c>
      <c r="BH3" s="14"/>
      <c r="BI3" s="21"/>
      <c r="BJ3" s="1"/>
      <c r="BK3" s="14"/>
      <c r="BL3" s="6"/>
      <c r="BM3" s="11"/>
      <c r="BN3" s="1"/>
      <c r="BO3" s="1"/>
      <c r="BP3" s="1"/>
      <c r="BQ3" s="6"/>
      <c r="BR3" s="1"/>
      <c r="BS3" s="1"/>
      <c r="BT3" s="1"/>
      <c r="BU3" s="1"/>
      <c r="BV3" s="6"/>
      <c r="BW3" s="10"/>
      <c r="BX3" s="1" t="s">
        <v>95</v>
      </c>
      <c r="BY3" s="6">
        <v>45739</v>
      </c>
      <c r="BZ3" s="1">
        <f>PES[[#This Row],[Fecha de desechamiento ]]-PES[[#This Row],[Fecha de Registro ]]</f>
        <v>1</v>
      </c>
      <c r="CA3" s="1"/>
      <c r="CB3" s="1"/>
      <c r="CC3" s="6"/>
      <c r="CD3" s="1"/>
      <c r="CE3" s="1"/>
      <c r="CF3" s="10"/>
      <c r="CG3" s="1"/>
      <c r="CH3" s="6"/>
    </row>
    <row r="4" spans="1:86" ht="94.5" customHeight="1" x14ac:dyDescent="0.35">
      <c r="A4" s="11">
        <f ca="1">TODAY()</f>
        <v>45829</v>
      </c>
      <c r="B4" s="12"/>
      <c r="C4" s="1">
        <v>3</v>
      </c>
      <c r="D4" s="13" t="s">
        <v>128</v>
      </c>
      <c r="E4" s="13">
        <v>45740</v>
      </c>
      <c r="F4" s="14">
        <v>0</v>
      </c>
      <c r="G4" s="14">
        <v>0</v>
      </c>
      <c r="H4" s="14">
        <v>0</v>
      </c>
      <c r="I4" s="14">
        <v>1</v>
      </c>
      <c r="J4" s="14">
        <v>1</v>
      </c>
      <c r="K4" s="14">
        <v>1</v>
      </c>
      <c r="L4" s="14" t="s">
        <v>87</v>
      </c>
      <c r="M4" s="14" t="s">
        <v>88</v>
      </c>
      <c r="N4" s="14" t="s">
        <v>89</v>
      </c>
      <c r="O4" s="24" t="s">
        <v>90</v>
      </c>
      <c r="P4" s="12"/>
      <c r="Q4" s="14">
        <v>11256</v>
      </c>
      <c r="R4" s="15" t="s">
        <v>129</v>
      </c>
      <c r="S4" s="11" t="s">
        <v>76</v>
      </c>
      <c r="T4" s="14" t="s">
        <v>91</v>
      </c>
      <c r="U4" s="14" t="s">
        <v>99</v>
      </c>
      <c r="V4" s="14">
        <f ca="1">PES[[#This Row],[Fecha actual ]]-PES[[#This Row],[Fecha de Registro ]]</f>
        <v>89</v>
      </c>
      <c r="W4" s="16"/>
      <c r="X4" s="14" t="s">
        <v>130</v>
      </c>
      <c r="Y4" s="14">
        <v>0</v>
      </c>
      <c r="Z4" s="14">
        <v>1</v>
      </c>
      <c r="AA4" s="14">
        <v>0</v>
      </c>
      <c r="AB4" s="14">
        <v>0</v>
      </c>
      <c r="AC4" s="14"/>
      <c r="AD4" s="14"/>
      <c r="AE4" s="14"/>
      <c r="AF4" s="14"/>
      <c r="AG4" s="14" t="s">
        <v>131</v>
      </c>
      <c r="AH4" s="14">
        <v>0</v>
      </c>
      <c r="AI4" s="14">
        <v>1</v>
      </c>
      <c r="AJ4" s="14">
        <v>0</v>
      </c>
      <c r="AK4" s="14">
        <v>0</v>
      </c>
      <c r="AL4" s="14"/>
      <c r="AM4" s="14"/>
      <c r="AN4" s="14"/>
      <c r="AO4" s="14"/>
      <c r="AP4" s="14"/>
      <c r="AQ4" s="14">
        <v>1</v>
      </c>
      <c r="AR4" s="14"/>
      <c r="AS4" s="14"/>
      <c r="AT4" s="14"/>
      <c r="AU4" s="14"/>
      <c r="AV4" s="14"/>
      <c r="AW4" s="14"/>
      <c r="AX4" s="14"/>
      <c r="AY4" s="14" t="s">
        <v>132</v>
      </c>
      <c r="AZ4" s="14" t="s">
        <v>124</v>
      </c>
      <c r="BA4" s="14" t="s">
        <v>94</v>
      </c>
      <c r="BB4" s="14" t="s">
        <v>89</v>
      </c>
      <c r="BC4" s="14" t="s">
        <v>94</v>
      </c>
      <c r="BD4" s="16"/>
      <c r="BE4" s="14">
        <v>0</v>
      </c>
      <c r="BF4" s="14"/>
      <c r="BG4" s="1"/>
      <c r="BH4" s="14"/>
      <c r="BI4" s="21"/>
      <c r="BJ4" s="14"/>
      <c r="BK4" s="14"/>
      <c r="BL4" s="11"/>
      <c r="BM4" s="11"/>
      <c r="BN4" s="14"/>
      <c r="BO4" s="14"/>
      <c r="BP4" s="14"/>
      <c r="BQ4" s="11"/>
      <c r="BR4" s="14"/>
      <c r="BS4" s="14"/>
      <c r="BT4" s="14"/>
      <c r="BU4" s="14"/>
      <c r="BV4" s="11"/>
      <c r="BW4" s="16"/>
      <c r="BX4" s="14" t="s">
        <v>95</v>
      </c>
      <c r="BY4" s="6">
        <v>45740</v>
      </c>
      <c r="BZ4" s="14">
        <f>PES[[#This Row],[Fecha de desechamiento ]]-PES[[#This Row],[Fecha de Registro ]]</f>
        <v>0</v>
      </c>
      <c r="CA4" s="14" t="s">
        <v>95</v>
      </c>
      <c r="CB4" s="14" t="s">
        <v>133</v>
      </c>
      <c r="CC4" s="11">
        <v>45763</v>
      </c>
      <c r="CD4" s="14" t="s">
        <v>98</v>
      </c>
      <c r="CE4" s="20" t="s">
        <v>134</v>
      </c>
      <c r="CF4" s="16"/>
      <c r="CG4" s="14"/>
      <c r="CH4" s="11"/>
    </row>
    <row r="5" spans="1:86" ht="94.5" customHeight="1" x14ac:dyDescent="0.35">
      <c r="A5" s="11">
        <f ca="1">TODAY()</f>
        <v>45829</v>
      </c>
      <c r="B5" s="12"/>
      <c r="C5" s="1">
        <v>4</v>
      </c>
      <c r="D5" s="13">
        <v>45742</v>
      </c>
      <c r="E5" s="13">
        <v>45742</v>
      </c>
      <c r="F5" s="14">
        <v>0</v>
      </c>
      <c r="G5" s="14">
        <v>0</v>
      </c>
      <c r="H5" s="14">
        <v>0</v>
      </c>
      <c r="I5" s="14">
        <v>1</v>
      </c>
      <c r="J5" s="14">
        <v>1</v>
      </c>
      <c r="K5" s="14">
        <v>1</v>
      </c>
      <c r="L5" s="14" t="s">
        <v>87</v>
      </c>
      <c r="M5" s="14" t="s">
        <v>88</v>
      </c>
      <c r="N5" s="14" t="s">
        <v>89</v>
      </c>
      <c r="O5" s="14" t="s">
        <v>90</v>
      </c>
      <c r="P5" s="12"/>
      <c r="Q5" s="14">
        <v>11261</v>
      </c>
      <c r="R5" s="15" t="s">
        <v>135</v>
      </c>
      <c r="S5" s="11" t="s">
        <v>76</v>
      </c>
      <c r="T5" s="14" t="s">
        <v>91</v>
      </c>
      <c r="U5" s="14" t="s">
        <v>136</v>
      </c>
      <c r="V5" s="14">
        <f ca="1">PES[[#This Row],[Fecha actual ]]-PES[[#This Row],[Fecha de Registro ]]</f>
        <v>87</v>
      </c>
      <c r="W5" s="16"/>
      <c r="X5" s="14" t="s">
        <v>137</v>
      </c>
      <c r="Y5" s="14">
        <v>0</v>
      </c>
      <c r="Z5" s="14">
        <v>1</v>
      </c>
      <c r="AA5" s="14">
        <v>0</v>
      </c>
      <c r="AB5" s="14">
        <v>0</v>
      </c>
      <c r="AC5" s="14"/>
      <c r="AD5" s="14"/>
      <c r="AE5" s="14"/>
      <c r="AF5" s="14"/>
      <c r="AG5" s="14" t="s">
        <v>138</v>
      </c>
      <c r="AH5" s="14">
        <v>0</v>
      </c>
      <c r="AI5" s="14">
        <v>1</v>
      </c>
      <c r="AJ5" s="14">
        <v>0</v>
      </c>
      <c r="AK5" s="14">
        <v>0</v>
      </c>
      <c r="AL5" s="14">
        <v>1</v>
      </c>
      <c r="AM5" s="14"/>
      <c r="AN5" s="14"/>
      <c r="AO5" s="14"/>
      <c r="AP5" s="14"/>
      <c r="AQ5" s="14"/>
      <c r="AR5" s="14"/>
      <c r="AS5" s="14"/>
      <c r="AT5" s="14"/>
      <c r="AU5" s="14"/>
      <c r="AV5" s="14"/>
      <c r="AW5" s="14"/>
      <c r="AX5" s="14"/>
      <c r="AY5" s="14" t="s">
        <v>139</v>
      </c>
      <c r="AZ5" s="1" t="s">
        <v>93</v>
      </c>
      <c r="BA5" s="14" t="s">
        <v>94</v>
      </c>
      <c r="BB5" s="14" t="s">
        <v>89</v>
      </c>
      <c r="BC5" s="14" t="s">
        <v>94</v>
      </c>
      <c r="BD5" s="16"/>
      <c r="BE5" s="14">
        <v>0</v>
      </c>
      <c r="BF5" s="14"/>
      <c r="BG5" s="1"/>
      <c r="BH5" s="14"/>
      <c r="BI5" s="21"/>
      <c r="BJ5" s="14"/>
      <c r="BK5" s="14"/>
      <c r="BL5" s="11"/>
      <c r="BM5" s="11"/>
      <c r="BN5" s="14"/>
      <c r="BO5" s="14"/>
      <c r="BP5" s="14"/>
      <c r="BQ5" s="11"/>
      <c r="BR5" s="14"/>
      <c r="BS5" s="14"/>
      <c r="BT5" s="14"/>
      <c r="BU5" s="14"/>
      <c r="BV5" s="11"/>
      <c r="BW5" s="16"/>
      <c r="BX5" s="1" t="s">
        <v>95</v>
      </c>
      <c r="BY5" s="6">
        <v>45743</v>
      </c>
      <c r="BZ5" s="14">
        <f>PES[[#This Row],[Fecha de desechamiento ]]-PES[[#This Row],[Fecha de Registro ]]</f>
        <v>1</v>
      </c>
      <c r="CA5" s="14"/>
      <c r="CB5" s="14"/>
      <c r="CC5" s="11"/>
      <c r="CD5" s="14"/>
      <c r="CE5" s="14"/>
      <c r="CF5" s="16"/>
      <c r="CG5" s="14"/>
      <c r="CH5" s="11"/>
    </row>
    <row r="6" spans="1:86" ht="94.5" customHeight="1" x14ac:dyDescent="0.35">
      <c r="A6" s="6">
        <f t="shared" ref="A6:A8" ca="1" si="1">TODAY()</f>
        <v>45829</v>
      </c>
      <c r="B6" s="7"/>
      <c r="C6" s="1">
        <v>5</v>
      </c>
      <c r="D6" s="8" t="s">
        <v>140</v>
      </c>
      <c r="E6" s="8">
        <v>45744</v>
      </c>
      <c r="F6" s="1">
        <v>0</v>
      </c>
      <c r="G6" s="14">
        <v>0</v>
      </c>
      <c r="H6" s="14">
        <v>0</v>
      </c>
      <c r="I6" s="1">
        <v>1</v>
      </c>
      <c r="J6" s="1">
        <v>1</v>
      </c>
      <c r="K6" s="1">
        <v>1</v>
      </c>
      <c r="L6" s="1" t="s">
        <v>87</v>
      </c>
      <c r="M6" s="1" t="s">
        <v>88</v>
      </c>
      <c r="N6" s="1" t="s">
        <v>89</v>
      </c>
      <c r="O6" s="25" t="s">
        <v>90</v>
      </c>
      <c r="P6" s="7"/>
      <c r="Q6" s="1">
        <v>11271</v>
      </c>
      <c r="R6" s="26" t="s">
        <v>141</v>
      </c>
      <c r="S6" s="27" t="s">
        <v>76</v>
      </c>
      <c r="T6" s="1" t="s">
        <v>91</v>
      </c>
      <c r="U6" s="1" t="s">
        <v>118</v>
      </c>
      <c r="V6" s="1">
        <f ca="1">PES[[#This Row],[Fecha actual ]]-PES[[#This Row],[Fecha de Registro ]]</f>
        <v>85</v>
      </c>
      <c r="W6" s="10"/>
      <c r="X6" s="1" t="s">
        <v>142</v>
      </c>
      <c r="Y6" s="1">
        <v>0</v>
      </c>
      <c r="Z6" s="1">
        <v>1</v>
      </c>
      <c r="AA6" s="1">
        <v>0</v>
      </c>
      <c r="AB6" s="1">
        <v>0</v>
      </c>
      <c r="AC6" s="1"/>
      <c r="AD6" s="1"/>
      <c r="AE6" s="1"/>
      <c r="AF6" s="1"/>
      <c r="AG6" s="1" t="s">
        <v>143</v>
      </c>
      <c r="AH6" s="1">
        <v>0</v>
      </c>
      <c r="AI6" s="1">
        <v>1</v>
      </c>
      <c r="AJ6" s="1">
        <v>0</v>
      </c>
      <c r="AK6" s="1">
        <v>0</v>
      </c>
      <c r="AL6" s="1"/>
      <c r="AM6" s="1"/>
      <c r="AN6" s="1"/>
      <c r="AO6" s="1"/>
      <c r="AP6" s="1"/>
      <c r="AQ6" s="1"/>
      <c r="AR6" s="1">
        <v>1</v>
      </c>
      <c r="AS6" s="1"/>
      <c r="AT6" s="1"/>
      <c r="AU6" s="1"/>
      <c r="AV6" s="1"/>
      <c r="AW6" s="1"/>
      <c r="AX6" s="1"/>
      <c r="AY6" s="1" t="s">
        <v>144</v>
      </c>
      <c r="AZ6" s="1" t="s">
        <v>145</v>
      </c>
      <c r="BA6" s="1" t="s">
        <v>94</v>
      </c>
      <c r="BB6" s="1" t="s">
        <v>89</v>
      </c>
      <c r="BC6" s="1" t="s">
        <v>94</v>
      </c>
      <c r="BD6" s="10"/>
      <c r="BE6" s="1">
        <v>0</v>
      </c>
      <c r="BF6" s="1"/>
      <c r="BG6" s="1"/>
      <c r="BH6" s="1"/>
      <c r="BI6" s="19"/>
      <c r="BJ6" s="1"/>
      <c r="BK6" s="1"/>
      <c r="BL6" s="6"/>
      <c r="BM6" s="6"/>
      <c r="BN6" s="1"/>
      <c r="BO6" s="1"/>
      <c r="BP6" s="1"/>
      <c r="BQ6" s="6"/>
      <c r="BR6" s="1"/>
      <c r="BS6" s="1"/>
      <c r="BT6" s="1"/>
      <c r="BU6" s="1"/>
      <c r="BV6" s="6"/>
      <c r="BW6" s="10"/>
      <c r="BX6" s="1" t="s">
        <v>95</v>
      </c>
      <c r="BY6" s="6">
        <v>45757</v>
      </c>
      <c r="BZ6" s="1">
        <f>PES[[#This Row],[Fecha de desechamiento ]]-PES[[#This Row],[Fecha de Registro ]]</f>
        <v>13</v>
      </c>
      <c r="CA6" s="1"/>
      <c r="CB6" s="1"/>
      <c r="CC6" s="6"/>
      <c r="CD6" s="1"/>
      <c r="CE6" s="1"/>
      <c r="CF6" s="10"/>
      <c r="CG6" s="1"/>
      <c r="CH6" s="6"/>
    </row>
    <row r="7" spans="1:86" ht="94.5" customHeight="1" x14ac:dyDescent="0.35">
      <c r="A7" s="6">
        <f t="shared" ca="1" si="1"/>
        <v>45829</v>
      </c>
      <c r="B7" s="7"/>
      <c r="C7" s="1">
        <v>6</v>
      </c>
      <c r="D7" s="8" t="s">
        <v>146</v>
      </c>
      <c r="E7" s="8">
        <v>45745</v>
      </c>
      <c r="F7" s="1">
        <v>0</v>
      </c>
      <c r="G7" s="28">
        <v>0</v>
      </c>
      <c r="H7" s="28">
        <v>0</v>
      </c>
      <c r="I7" s="1">
        <v>1</v>
      </c>
      <c r="J7" s="1">
        <v>1</v>
      </c>
      <c r="K7" s="1">
        <v>1</v>
      </c>
      <c r="L7" s="1" t="s">
        <v>87</v>
      </c>
      <c r="M7" s="1" t="s">
        <v>88</v>
      </c>
      <c r="N7" s="1" t="s">
        <v>89</v>
      </c>
      <c r="O7" s="25" t="s">
        <v>90</v>
      </c>
      <c r="P7" s="7"/>
      <c r="Q7" s="1">
        <v>11273</v>
      </c>
      <c r="R7" s="26" t="s">
        <v>147</v>
      </c>
      <c r="S7" s="29" t="s">
        <v>76</v>
      </c>
      <c r="T7" s="1" t="s">
        <v>91</v>
      </c>
      <c r="U7" s="1" t="s">
        <v>118</v>
      </c>
      <c r="V7" s="1">
        <f ca="1">PES[[#This Row],[Fecha actual ]]-PES[[#This Row],[Fecha de Registro ]]</f>
        <v>84</v>
      </c>
      <c r="W7" s="10"/>
      <c r="X7" s="1" t="s">
        <v>148</v>
      </c>
      <c r="Y7" s="1">
        <v>0</v>
      </c>
      <c r="Z7" s="1">
        <v>1</v>
      </c>
      <c r="AA7" s="1">
        <v>0</v>
      </c>
      <c r="AB7" s="1">
        <v>0</v>
      </c>
      <c r="AC7" s="1"/>
      <c r="AD7" s="1"/>
      <c r="AE7" s="1"/>
      <c r="AF7" s="1"/>
      <c r="AG7" s="1" t="s">
        <v>149</v>
      </c>
      <c r="AH7" s="1">
        <v>0</v>
      </c>
      <c r="AI7" s="1">
        <v>1</v>
      </c>
      <c r="AJ7" s="1">
        <v>0</v>
      </c>
      <c r="AK7" s="1">
        <v>0</v>
      </c>
      <c r="AL7" s="1">
        <v>1</v>
      </c>
      <c r="AM7" s="1"/>
      <c r="AN7" s="1"/>
      <c r="AO7" s="1"/>
      <c r="AP7" s="1"/>
      <c r="AQ7" s="1"/>
      <c r="AR7" s="1"/>
      <c r="AS7" s="1"/>
      <c r="AT7" s="1"/>
      <c r="AU7" s="1"/>
      <c r="AV7" s="1"/>
      <c r="AW7" s="1"/>
      <c r="AX7" s="1"/>
      <c r="AY7" s="1" t="s">
        <v>150</v>
      </c>
      <c r="AZ7" s="1" t="s">
        <v>93</v>
      </c>
      <c r="BA7" s="1" t="s">
        <v>94</v>
      </c>
      <c r="BB7" s="1" t="s">
        <v>89</v>
      </c>
      <c r="BC7" s="1" t="s">
        <v>95</v>
      </c>
      <c r="BD7" s="10"/>
      <c r="BE7" s="1">
        <v>1</v>
      </c>
      <c r="BF7" s="14" t="s">
        <v>96</v>
      </c>
      <c r="BG7" s="1" t="s">
        <v>97</v>
      </c>
      <c r="BH7" s="1"/>
      <c r="BI7" s="19"/>
      <c r="BJ7" s="1"/>
      <c r="BK7" s="1"/>
      <c r="BL7" s="6"/>
      <c r="BM7" s="6"/>
      <c r="BN7" s="1"/>
      <c r="BO7" s="1"/>
      <c r="BP7" s="1"/>
      <c r="BQ7" s="6"/>
      <c r="BR7" s="1"/>
      <c r="BS7" s="1"/>
      <c r="BT7" s="1"/>
      <c r="BU7" s="1"/>
      <c r="BV7" s="6"/>
      <c r="BW7" s="10"/>
      <c r="BX7" s="1" t="s">
        <v>95</v>
      </c>
      <c r="BY7" s="6">
        <v>45746</v>
      </c>
      <c r="BZ7" s="1">
        <f>PES[[#This Row],[Fecha de desechamiento ]]-PES[[#This Row],[Fecha de Registro ]]</f>
        <v>1</v>
      </c>
      <c r="CA7" s="1"/>
      <c r="CB7" s="1"/>
      <c r="CC7" s="6"/>
      <c r="CD7" s="1"/>
      <c r="CE7" s="1"/>
      <c r="CF7" s="10"/>
      <c r="CG7" s="1"/>
      <c r="CH7" s="6"/>
    </row>
    <row r="8" spans="1:86" ht="94.5" customHeight="1" x14ac:dyDescent="0.35">
      <c r="A8" s="11">
        <f t="shared" ca="1" si="1"/>
        <v>45829</v>
      </c>
      <c r="B8" s="12"/>
      <c r="C8" s="1">
        <v>7</v>
      </c>
      <c r="D8" s="13" t="s">
        <v>146</v>
      </c>
      <c r="E8" s="8">
        <v>45745</v>
      </c>
      <c r="F8" s="14">
        <v>0</v>
      </c>
      <c r="G8" s="28">
        <v>0</v>
      </c>
      <c r="H8" s="28">
        <v>0</v>
      </c>
      <c r="I8" s="14">
        <v>1</v>
      </c>
      <c r="J8" s="14">
        <v>1</v>
      </c>
      <c r="K8" s="14">
        <v>1</v>
      </c>
      <c r="L8" s="14" t="s">
        <v>87</v>
      </c>
      <c r="M8" s="14" t="s">
        <v>88</v>
      </c>
      <c r="N8" s="14" t="s">
        <v>89</v>
      </c>
      <c r="O8" s="24" t="s">
        <v>90</v>
      </c>
      <c r="P8" s="12"/>
      <c r="Q8" s="14">
        <v>11274</v>
      </c>
      <c r="R8" s="30" t="s">
        <v>151</v>
      </c>
      <c r="S8" s="31" t="s">
        <v>76</v>
      </c>
      <c r="T8" s="14" t="s">
        <v>91</v>
      </c>
      <c r="U8" s="14" t="s">
        <v>152</v>
      </c>
      <c r="V8" s="14">
        <f ca="1">PES[[#This Row],[Fecha actual ]]-PES[[#This Row],[Fecha de Registro ]]</f>
        <v>84</v>
      </c>
      <c r="W8" s="16"/>
      <c r="X8" s="14" t="s">
        <v>148</v>
      </c>
      <c r="Y8" s="14">
        <v>0</v>
      </c>
      <c r="Z8" s="14">
        <v>1</v>
      </c>
      <c r="AA8" s="14">
        <v>0</v>
      </c>
      <c r="AB8" s="14">
        <v>0</v>
      </c>
      <c r="AC8" s="14"/>
      <c r="AD8" s="14"/>
      <c r="AE8" s="14"/>
      <c r="AF8" s="14"/>
      <c r="AG8" s="14" t="s">
        <v>138</v>
      </c>
      <c r="AH8" s="14">
        <v>0</v>
      </c>
      <c r="AI8" s="14">
        <v>1</v>
      </c>
      <c r="AJ8" s="14">
        <v>0</v>
      </c>
      <c r="AK8" s="14">
        <v>0</v>
      </c>
      <c r="AL8" s="14">
        <v>1</v>
      </c>
      <c r="AM8" s="14"/>
      <c r="AN8" s="14"/>
      <c r="AO8" s="14"/>
      <c r="AP8" s="14"/>
      <c r="AQ8" s="14"/>
      <c r="AR8" s="14"/>
      <c r="AS8" s="14"/>
      <c r="AT8" s="14"/>
      <c r="AU8" s="14"/>
      <c r="AV8" s="14"/>
      <c r="AW8" s="14"/>
      <c r="AX8" s="14"/>
      <c r="AY8" s="14" t="s">
        <v>153</v>
      </c>
      <c r="AZ8" s="1" t="s">
        <v>93</v>
      </c>
      <c r="BA8" s="14" t="s">
        <v>94</v>
      </c>
      <c r="BB8" s="14" t="s">
        <v>89</v>
      </c>
      <c r="BC8" s="14" t="s">
        <v>95</v>
      </c>
      <c r="BD8" s="16"/>
      <c r="BE8" s="14">
        <v>1</v>
      </c>
      <c r="BF8" s="14" t="s">
        <v>96</v>
      </c>
      <c r="BG8" s="1" t="s">
        <v>97</v>
      </c>
      <c r="BH8" s="14"/>
      <c r="BI8" s="21"/>
      <c r="BJ8" s="14"/>
      <c r="BK8" s="14"/>
      <c r="BL8" s="11"/>
      <c r="BM8" s="11"/>
      <c r="BN8" s="14"/>
      <c r="BO8" s="14"/>
      <c r="BP8" s="14"/>
      <c r="BQ8" s="11"/>
      <c r="BR8" s="14"/>
      <c r="BS8" s="14"/>
      <c r="BT8" s="14"/>
      <c r="BU8" s="14"/>
      <c r="BV8" s="11"/>
      <c r="BW8" s="16"/>
      <c r="BX8" s="14" t="s">
        <v>95</v>
      </c>
      <c r="BY8" s="6">
        <v>45746</v>
      </c>
      <c r="BZ8" s="14">
        <f>PES[[#This Row],[Fecha de desechamiento ]]-PES[[#This Row],[Fecha de Registro ]]</f>
        <v>1</v>
      </c>
      <c r="CA8" s="14"/>
      <c r="CB8" s="14"/>
      <c r="CC8" s="11"/>
      <c r="CD8" s="14"/>
      <c r="CE8" s="14"/>
      <c r="CF8" s="16"/>
      <c r="CG8" s="14"/>
      <c r="CH8" s="11"/>
    </row>
    <row r="9" spans="1:86" ht="94.5" customHeight="1" x14ac:dyDescent="0.35">
      <c r="A9" s="11">
        <f ca="1">TODAY()</f>
        <v>45829</v>
      </c>
      <c r="B9" s="12"/>
      <c r="C9" s="1">
        <v>8</v>
      </c>
      <c r="D9" s="13">
        <v>45745</v>
      </c>
      <c r="E9" s="13">
        <v>45745</v>
      </c>
      <c r="F9" s="1">
        <v>0</v>
      </c>
      <c r="G9" s="1">
        <v>0</v>
      </c>
      <c r="H9" s="1">
        <v>0</v>
      </c>
      <c r="I9" s="1">
        <v>1</v>
      </c>
      <c r="J9" s="1">
        <v>1</v>
      </c>
      <c r="K9" s="1">
        <v>1</v>
      </c>
      <c r="L9" s="14" t="s">
        <v>109</v>
      </c>
      <c r="M9" s="14" t="s">
        <v>88</v>
      </c>
      <c r="N9" s="14" t="s">
        <v>89</v>
      </c>
      <c r="O9" s="14" t="s">
        <v>90</v>
      </c>
      <c r="P9" s="12"/>
      <c r="Q9" s="14">
        <v>11272</v>
      </c>
      <c r="R9" s="15" t="s">
        <v>154</v>
      </c>
      <c r="S9" s="11" t="s">
        <v>76</v>
      </c>
      <c r="T9" s="14" t="s">
        <v>111</v>
      </c>
      <c r="U9" s="14" t="s">
        <v>155</v>
      </c>
      <c r="V9" s="14">
        <f ca="1">PES[[#This Row],[Fecha actual ]]-PES[[#This Row],[Fecha de Registro ]]</f>
        <v>84</v>
      </c>
      <c r="W9" s="16"/>
      <c r="X9" s="14" t="s">
        <v>156</v>
      </c>
      <c r="Y9" s="14">
        <v>0</v>
      </c>
      <c r="Z9" s="14">
        <v>1</v>
      </c>
      <c r="AA9" s="14">
        <v>0</v>
      </c>
      <c r="AB9" s="14">
        <v>0</v>
      </c>
      <c r="AC9" s="14"/>
      <c r="AD9" s="14">
        <v>1</v>
      </c>
      <c r="AE9" s="14"/>
      <c r="AF9" s="14"/>
      <c r="AG9" s="14" t="s">
        <v>157</v>
      </c>
      <c r="AH9" s="14">
        <v>0</v>
      </c>
      <c r="AI9" s="14">
        <v>1</v>
      </c>
      <c r="AJ9" s="14">
        <v>0</v>
      </c>
      <c r="AK9" s="14">
        <v>0</v>
      </c>
      <c r="AL9" s="14"/>
      <c r="AM9" s="14"/>
      <c r="AN9" s="14"/>
      <c r="AO9" s="14"/>
      <c r="AP9" s="14"/>
      <c r="AQ9" s="14"/>
      <c r="AR9" s="14">
        <v>1</v>
      </c>
      <c r="AS9" s="14"/>
      <c r="AT9" s="14"/>
      <c r="AU9" s="14"/>
      <c r="AV9" s="14"/>
      <c r="AW9" s="14"/>
      <c r="AX9" s="14"/>
      <c r="AY9" s="14" t="s">
        <v>158</v>
      </c>
      <c r="AZ9" s="1" t="s">
        <v>114</v>
      </c>
      <c r="BA9" s="14" t="s">
        <v>94</v>
      </c>
      <c r="BB9" s="14" t="s">
        <v>89</v>
      </c>
      <c r="BC9" s="14" t="s">
        <v>95</v>
      </c>
      <c r="BD9" s="16"/>
      <c r="BE9" s="14">
        <v>1</v>
      </c>
      <c r="BF9" s="14" t="s">
        <v>96</v>
      </c>
      <c r="BG9" s="1" t="s">
        <v>97</v>
      </c>
      <c r="BH9" s="14"/>
      <c r="BI9" s="21"/>
      <c r="BJ9" s="14"/>
      <c r="BK9" s="14"/>
      <c r="BL9" s="11"/>
      <c r="BM9" s="11"/>
      <c r="BN9" s="14"/>
      <c r="BO9" s="14"/>
      <c r="BP9" s="14"/>
      <c r="BQ9" s="11"/>
      <c r="BR9" s="14"/>
      <c r="BS9" s="14"/>
      <c r="BT9" s="14"/>
      <c r="BU9" s="14"/>
      <c r="BV9" s="11"/>
      <c r="BW9" s="16"/>
      <c r="BX9" s="14" t="s">
        <v>95</v>
      </c>
      <c r="BY9" s="6">
        <v>45746</v>
      </c>
      <c r="BZ9" s="14">
        <f>PES[[#This Row],[Fecha de desechamiento ]]-PES[[#This Row],[Fecha de Registro ]]</f>
        <v>1</v>
      </c>
      <c r="CA9" s="14"/>
      <c r="CB9" s="14"/>
      <c r="CC9" s="11"/>
      <c r="CD9" s="14"/>
      <c r="CE9" s="14"/>
      <c r="CF9" s="16"/>
      <c r="CG9" s="14"/>
      <c r="CH9" s="11"/>
    </row>
    <row r="10" spans="1:86" ht="94.5" customHeight="1" x14ac:dyDescent="0.35">
      <c r="A10" s="6">
        <f t="shared" ref="A10:A11" ca="1" si="2">TODAY()</f>
        <v>45829</v>
      </c>
      <c r="B10" s="7"/>
      <c r="C10" s="1">
        <v>9</v>
      </c>
      <c r="D10" s="8" t="s">
        <v>159</v>
      </c>
      <c r="E10" s="8">
        <v>45750</v>
      </c>
      <c r="F10" s="1">
        <v>0</v>
      </c>
      <c r="G10" s="1">
        <v>0</v>
      </c>
      <c r="H10" s="1">
        <v>0</v>
      </c>
      <c r="I10" s="1">
        <v>1</v>
      </c>
      <c r="J10" s="1">
        <v>1</v>
      </c>
      <c r="K10" s="1">
        <v>1</v>
      </c>
      <c r="L10" s="1" t="s">
        <v>87</v>
      </c>
      <c r="M10" s="1" t="s">
        <v>88</v>
      </c>
      <c r="N10" s="1" t="s">
        <v>89</v>
      </c>
      <c r="O10" s="1" t="s">
        <v>90</v>
      </c>
      <c r="P10" s="7"/>
      <c r="Q10" s="1">
        <v>11291</v>
      </c>
      <c r="R10" s="9" t="s">
        <v>160</v>
      </c>
      <c r="S10" s="6" t="s">
        <v>76</v>
      </c>
      <c r="T10" s="1" t="s">
        <v>91</v>
      </c>
      <c r="U10" s="1" t="s">
        <v>117</v>
      </c>
      <c r="V10" s="1">
        <f ca="1">PES[[#This Row],[Fecha actual ]]-PES[[#This Row],[Fecha de Registro ]]</f>
        <v>79</v>
      </c>
      <c r="W10" s="10"/>
      <c r="X10" s="1" t="s">
        <v>1455</v>
      </c>
      <c r="Y10" s="1">
        <v>0</v>
      </c>
      <c r="Z10" s="1">
        <v>1</v>
      </c>
      <c r="AA10" s="1">
        <v>0</v>
      </c>
      <c r="AB10" s="1">
        <v>0</v>
      </c>
      <c r="AC10" s="1"/>
      <c r="AD10" s="1"/>
      <c r="AE10" s="1"/>
      <c r="AF10" s="1"/>
      <c r="AG10" s="1" t="s">
        <v>162</v>
      </c>
      <c r="AH10" s="1">
        <v>0</v>
      </c>
      <c r="AI10" s="1">
        <v>0</v>
      </c>
      <c r="AJ10" s="1">
        <v>1</v>
      </c>
      <c r="AK10" s="1">
        <v>0</v>
      </c>
      <c r="AL10" s="1"/>
      <c r="AM10" s="1"/>
      <c r="AN10" s="1"/>
      <c r="AO10" s="1">
        <v>1</v>
      </c>
      <c r="AP10" s="1"/>
      <c r="AQ10" s="1"/>
      <c r="AR10" s="1"/>
      <c r="AS10" s="1"/>
      <c r="AT10" s="1"/>
      <c r="AU10" s="1"/>
      <c r="AV10" s="1"/>
      <c r="AW10" s="1"/>
      <c r="AX10" s="1"/>
      <c r="AY10" s="1" t="s">
        <v>163</v>
      </c>
      <c r="AZ10" s="1" t="s">
        <v>100</v>
      </c>
      <c r="BA10" s="1" t="s">
        <v>95</v>
      </c>
      <c r="BB10" s="1" t="s">
        <v>161</v>
      </c>
      <c r="BC10" s="1" t="s">
        <v>94</v>
      </c>
      <c r="BD10" s="10"/>
      <c r="BE10" s="1">
        <v>0</v>
      </c>
      <c r="BF10" s="1"/>
      <c r="BG10" s="1"/>
      <c r="BH10" s="1"/>
      <c r="BI10" s="19"/>
      <c r="BJ10" s="1"/>
      <c r="BK10" s="1"/>
      <c r="BL10" s="6"/>
      <c r="BM10" s="6"/>
      <c r="BN10" s="1"/>
      <c r="BO10" s="1"/>
      <c r="BP10" s="1"/>
      <c r="BQ10" s="6"/>
      <c r="BR10" s="1"/>
      <c r="BS10" s="1"/>
      <c r="BT10" s="1"/>
      <c r="BU10" s="1"/>
      <c r="BV10" s="6"/>
      <c r="BW10" s="10"/>
      <c r="BX10" s="1" t="s">
        <v>95</v>
      </c>
      <c r="BY10" s="6">
        <v>45764</v>
      </c>
      <c r="BZ10" s="1">
        <f>PES[[#This Row],[Fecha de desechamiento ]]-PES[[#This Row],[Fecha de Registro ]]</f>
        <v>14</v>
      </c>
      <c r="CA10" s="1" t="s">
        <v>95</v>
      </c>
      <c r="CB10" s="1" t="s">
        <v>164</v>
      </c>
      <c r="CC10" s="6">
        <v>45791</v>
      </c>
      <c r="CD10" s="1" t="s">
        <v>98</v>
      </c>
      <c r="CE10" s="1" t="s">
        <v>165</v>
      </c>
      <c r="CF10" s="10"/>
      <c r="CG10" s="1"/>
      <c r="CH10" s="6"/>
    </row>
    <row r="11" spans="1:86" ht="94.5" customHeight="1" x14ac:dyDescent="0.35">
      <c r="A11" s="11">
        <f t="shared" ca="1" si="2"/>
        <v>45829</v>
      </c>
      <c r="B11" s="12"/>
      <c r="C11" s="1">
        <v>10</v>
      </c>
      <c r="D11" s="13" t="s">
        <v>159</v>
      </c>
      <c r="E11" s="8">
        <v>45750</v>
      </c>
      <c r="F11" s="14">
        <v>0</v>
      </c>
      <c r="G11" s="14">
        <v>0</v>
      </c>
      <c r="H11" s="14">
        <v>0</v>
      </c>
      <c r="I11" s="14">
        <v>1</v>
      </c>
      <c r="J11" s="14">
        <v>1</v>
      </c>
      <c r="K11" s="14">
        <v>1</v>
      </c>
      <c r="L11" s="14" t="s">
        <v>87</v>
      </c>
      <c r="M11" s="14" t="s">
        <v>88</v>
      </c>
      <c r="N11" s="14" t="s">
        <v>89</v>
      </c>
      <c r="O11" s="14" t="s">
        <v>90</v>
      </c>
      <c r="P11" s="12"/>
      <c r="Q11" s="14">
        <v>11292</v>
      </c>
      <c r="R11" s="15" t="s">
        <v>166</v>
      </c>
      <c r="S11" s="11" t="s">
        <v>102</v>
      </c>
      <c r="T11" s="14" t="s">
        <v>91</v>
      </c>
      <c r="U11" s="14" t="s">
        <v>167</v>
      </c>
      <c r="V11" s="14">
        <f ca="1">PES[[#This Row],[Fecha actual ]]-PES[[#This Row],[Fecha de Registro ]]</f>
        <v>79</v>
      </c>
      <c r="W11" s="16"/>
      <c r="X11" s="14" t="s">
        <v>168</v>
      </c>
      <c r="Y11" s="14">
        <v>0</v>
      </c>
      <c r="Z11" s="14">
        <v>1</v>
      </c>
      <c r="AA11" s="14">
        <v>0</v>
      </c>
      <c r="AB11" s="14">
        <v>0</v>
      </c>
      <c r="AC11" s="14"/>
      <c r="AD11" s="14"/>
      <c r="AE11" s="14"/>
      <c r="AF11" s="14"/>
      <c r="AG11" s="14" t="s">
        <v>169</v>
      </c>
      <c r="AH11" s="14">
        <v>0</v>
      </c>
      <c r="AI11" s="14">
        <v>0</v>
      </c>
      <c r="AJ11" s="14">
        <v>1</v>
      </c>
      <c r="AK11" s="14">
        <v>0</v>
      </c>
      <c r="AL11" s="14"/>
      <c r="AM11" s="14"/>
      <c r="AN11" s="14"/>
      <c r="AO11" s="14">
        <v>1</v>
      </c>
      <c r="AP11" s="14"/>
      <c r="AQ11" s="14"/>
      <c r="AR11" s="14"/>
      <c r="AS11" s="14"/>
      <c r="AT11" s="14"/>
      <c r="AU11" s="14"/>
      <c r="AV11" s="14"/>
      <c r="AW11" s="14"/>
      <c r="AX11" s="14"/>
      <c r="AY11" s="14" t="s">
        <v>170</v>
      </c>
      <c r="AZ11" s="1" t="s">
        <v>100</v>
      </c>
      <c r="BA11" s="14" t="s">
        <v>94</v>
      </c>
      <c r="BB11" s="14" t="s">
        <v>89</v>
      </c>
      <c r="BC11" s="14" t="s">
        <v>94</v>
      </c>
      <c r="BD11" s="16"/>
      <c r="BE11" s="14">
        <v>0</v>
      </c>
      <c r="BF11" s="14"/>
      <c r="BG11" s="14"/>
      <c r="BH11" s="14"/>
      <c r="BI11" s="21"/>
      <c r="BJ11" s="14"/>
      <c r="BK11" s="14"/>
      <c r="BL11" s="11"/>
      <c r="BM11" s="11"/>
      <c r="BN11" s="14"/>
      <c r="BO11" s="14"/>
      <c r="BP11" s="14"/>
      <c r="BQ11" s="11"/>
      <c r="BR11" s="14"/>
      <c r="BS11" s="14"/>
      <c r="BT11" s="14"/>
      <c r="BU11" s="14"/>
      <c r="BV11" s="11"/>
      <c r="BW11" s="16"/>
      <c r="BX11" s="14"/>
      <c r="BY11" s="11"/>
      <c r="BZ11" s="14">
        <f>PES[[#This Row],[Fecha de desechamiento ]]-PES[[#This Row],[Fecha de Registro ]]</f>
        <v>-45750</v>
      </c>
      <c r="CA11" s="14"/>
      <c r="CB11" s="14"/>
      <c r="CC11" s="11"/>
      <c r="CD11" s="14"/>
      <c r="CE11" s="14"/>
      <c r="CF11" s="16"/>
      <c r="CG11" s="14" t="s">
        <v>95</v>
      </c>
      <c r="CH11" s="11">
        <v>45775</v>
      </c>
    </row>
    <row r="12" spans="1:86" ht="94.5" customHeight="1" x14ac:dyDescent="0.35">
      <c r="A12" s="11">
        <f ca="1">TODAY()</f>
        <v>45829</v>
      </c>
      <c r="B12" s="12"/>
      <c r="C12" s="1">
        <v>11</v>
      </c>
      <c r="D12" s="13">
        <v>45750</v>
      </c>
      <c r="E12" s="13">
        <v>45750</v>
      </c>
      <c r="F12" s="1">
        <v>0</v>
      </c>
      <c r="G12" s="1">
        <v>0</v>
      </c>
      <c r="H12" s="1">
        <v>0</v>
      </c>
      <c r="I12" s="1">
        <v>1</v>
      </c>
      <c r="J12" s="1">
        <v>1</v>
      </c>
      <c r="K12" s="1">
        <v>1</v>
      </c>
      <c r="L12" s="14" t="s">
        <v>109</v>
      </c>
      <c r="M12" s="14" t="s">
        <v>88</v>
      </c>
      <c r="N12" s="14" t="s">
        <v>89</v>
      </c>
      <c r="O12" s="14" t="s">
        <v>90</v>
      </c>
      <c r="P12" s="12"/>
      <c r="Q12" s="14">
        <v>11294</v>
      </c>
      <c r="R12" s="15" t="s">
        <v>171</v>
      </c>
      <c r="S12" s="11" t="s">
        <v>110</v>
      </c>
      <c r="T12" s="14" t="s">
        <v>111</v>
      </c>
      <c r="U12" s="14" t="s">
        <v>172</v>
      </c>
      <c r="V12" s="14">
        <f ca="1">PES[[#This Row],[Fecha actual ]]-PES[[#This Row],[Fecha de Registro ]]</f>
        <v>79</v>
      </c>
      <c r="W12" s="16"/>
      <c r="X12" s="1" t="s">
        <v>1455</v>
      </c>
      <c r="Y12" s="14">
        <v>0</v>
      </c>
      <c r="Z12" s="14">
        <v>1</v>
      </c>
      <c r="AA12" s="14">
        <v>0</v>
      </c>
      <c r="AB12" s="14">
        <v>0</v>
      </c>
      <c r="AC12" s="14">
        <v>1</v>
      </c>
      <c r="AD12" s="14"/>
      <c r="AE12" s="14"/>
      <c r="AF12" s="14"/>
      <c r="AG12" s="14" t="s">
        <v>174</v>
      </c>
      <c r="AH12" s="14">
        <v>0</v>
      </c>
      <c r="AI12" s="14">
        <v>0</v>
      </c>
      <c r="AJ12" s="14">
        <v>0</v>
      </c>
      <c r="AK12" s="14">
        <v>1</v>
      </c>
      <c r="AL12" s="14"/>
      <c r="AM12" s="14"/>
      <c r="AN12" s="14"/>
      <c r="AO12" s="14"/>
      <c r="AP12" s="14"/>
      <c r="AQ12" s="14"/>
      <c r="AR12" s="14"/>
      <c r="AS12" s="14">
        <v>1</v>
      </c>
      <c r="AT12" s="14"/>
      <c r="AU12" s="14"/>
      <c r="AV12" s="14"/>
      <c r="AW12" s="14"/>
      <c r="AX12" s="14"/>
      <c r="AY12" s="14" t="s">
        <v>175</v>
      </c>
      <c r="AZ12" s="1" t="s">
        <v>114</v>
      </c>
      <c r="BA12" s="14" t="s">
        <v>95</v>
      </c>
      <c r="BB12" s="14" t="s">
        <v>173</v>
      </c>
      <c r="BC12" s="14" t="s">
        <v>95</v>
      </c>
      <c r="BD12" s="16"/>
      <c r="BE12" s="14">
        <v>1</v>
      </c>
      <c r="BF12" s="14" t="s">
        <v>60</v>
      </c>
      <c r="BG12" s="14"/>
      <c r="BH12" s="14" t="s">
        <v>176</v>
      </c>
      <c r="BI12" s="21" t="s">
        <v>177</v>
      </c>
      <c r="BJ12" s="14" t="s">
        <v>178</v>
      </c>
      <c r="BK12" s="14"/>
      <c r="BL12" s="32">
        <v>45757</v>
      </c>
      <c r="BM12" s="11"/>
      <c r="BN12" s="33" t="s">
        <v>179</v>
      </c>
      <c r="BO12" s="14"/>
      <c r="BP12" s="14"/>
      <c r="BQ12" s="11"/>
      <c r="BR12" s="14"/>
      <c r="BS12" s="14"/>
      <c r="BT12" s="14"/>
      <c r="BU12" s="14"/>
      <c r="BV12" s="11"/>
      <c r="BW12" s="16"/>
      <c r="BX12" s="14"/>
      <c r="BY12" s="11"/>
      <c r="BZ12" s="14">
        <f>PES[[#This Row],[Fecha de desechamiento ]]-PES[[#This Row],[Fecha de Registro ]]</f>
        <v>-45750</v>
      </c>
      <c r="CA12" s="14"/>
      <c r="CB12" s="14"/>
      <c r="CC12" s="11"/>
      <c r="CD12" s="14"/>
      <c r="CE12" s="14"/>
      <c r="CF12" s="16"/>
      <c r="CG12" s="14"/>
      <c r="CH12" s="11"/>
    </row>
    <row r="13" spans="1:86" ht="94.5" customHeight="1" x14ac:dyDescent="0.35">
      <c r="A13" s="11">
        <f ca="1">TODAY()</f>
        <v>45829</v>
      </c>
      <c r="B13" s="12"/>
      <c r="C13" s="1">
        <v>12</v>
      </c>
      <c r="D13" s="13">
        <v>45751</v>
      </c>
      <c r="E13" s="13">
        <v>45751</v>
      </c>
      <c r="F13" s="1">
        <v>0</v>
      </c>
      <c r="G13" s="1">
        <v>0</v>
      </c>
      <c r="H13" s="1">
        <v>0</v>
      </c>
      <c r="I13" s="1">
        <v>1</v>
      </c>
      <c r="J13" s="1">
        <v>1</v>
      </c>
      <c r="K13" s="1">
        <v>1</v>
      </c>
      <c r="L13" s="14" t="s">
        <v>109</v>
      </c>
      <c r="M13" s="14" t="s">
        <v>88</v>
      </c>
      <c r="N13" s="14" t="s">
        <v>89</v>
      </c>
      <c r="O13" s="14" t="s">
        <v>90</v>
      </c>
      <c r="P13" s="12"/>
      <c r="Q13" s="14">
        <v>11296</v>
      </c>
      <c r="R13" s="15" t="s">
        <v>180</v>
      </c>
      <c r="S13" s="11" t="s">
        <v>102</v>
      </c>
      <c r="T13" s="14" t="s">
        <v>111</v>
      </c>
      <c r="U13" s="14" t="s">
        <v>181</v>
      </c>
      <c r="V13" s="14">
        <f ca="1">PES[[#This Row],[Fecha actual ]]-PES[[#This Row],[Fecha de Registro ]]</f>
        <v>78</v>
      </c>
      <c r="W13" s="16"/>
      <c r="X13" s="14" t="s">
        <v>182</v>
      </c>
      <c r="Y13" s="14">
        <v>0</v>
      </c>
      <c r="Z13" s="14">
        <v>1</v>
      </c>
      <c r="AA13" s="14">
        <v>0</v>
      </c>
      <c r="AB13" s="14">
        <v>0</v>
      </c>
      <c r="AC13" s="14">
        <v>1</v>
      </c>
      <c r="AD13" s="14"/>
      <c r="AE13" s="14"/>
      <c r="AF13" s="14"/>
      <c r="AG13" s="14" t="s">
        <v>183</v>
      </c>
      <c r="AH13" s="14">
        <v>0</v>
      </c>
      <c r="AI13" s="14">
        <v>1</v>
      </c>
      <c r="AJ13" s="14">
        <v>0</v>
      </c>
      <c r="AK13" s="14">
        <v>0</v>
      </c>
      <c r="AL13" s="14"/>
      <c r="AM13" s="14"/>
      <c r="AN13" s="14"/>
      <c r="AO13" s="14"/>
      <c r="AP13" s="14"/>
      <c r="AQ13" s="14"/>
      <c r="AR13" s="14"/>
      <c r="AS13" s="14"/>
      <c r="AT13" s="14"/>
      <c r="AU13" s="14">
        <v>1</v>
      </c>
      <c r="AV13" s="14"/>
      <c r="AW13" s="14"/>
      <c r="AX13" s="14"/>
      <c r="AY13" s="14" t="s">
        <v>184</v>
      </c>
      <c r="AZ13" s="1" t="s">
        <v>114</v>
      </c>
      <c r="BA13" s="14" t="s">
        <v>94</v>
      </c>
      <c r="BB13" s="14" t="s">
        <v>89</v>
      </c>
      <c r="BC13" s="14" t="s">
        <v>95</v>
      </c>
      <c r="BD13" s="16"/>
      <c r="BE13" s="14">
        <v>1</v>
      </c>
      <c r="BF13" s="14" t="s">
        <v>60</v>
      </c>
      <c r="BG13" s="14"/>
      <c r="BH13" s="14" t="s">
        <v>185</v>
      </c>
      <c r="BI13" s="21" t="s">
        <v>186</v>
      </c>
      <c r="BJ13" s="14" t="s">
        <v>105</v>
      </c>
      <c r="BK13" s="14"/>
      <c r="BL13" s="11">
        <v>45754</v>
      </c>
      <c r="BM13" s="11" t="s">
        <v>187</v>
      </c>
      <c r="BN13" s="33" t="s">
        <v>188</v>
      </c>
      <c r="BO13" s="14"/>
      <c r="BP13" s="14"/>
      <c r="BQ13" s="11"/>
      <c r="BR13" s="14"/>
      <c r="BS13" s="14"/>
      <c r="BT13" s="14"/>
      <c r="BU13" s="14"/>
      <c r="BV13" s="11"/>
      <c r="BW13" s="16"/>
      <c r="BX13" s="14"/>
      <c r="BY13" s="11"/>
      <c r="BZ13" s="14">
        <f>PES[[#This Row],[Fecha de desechamiento ]]-PES[[#This Row],[Fecha de Registro ]]</f>
        <v>-45751</v>
      </c>
      <c r="CA13" s="14"/>
      <c r="CB13" s="14"/>
      <c r="CC13" s="11"/>
      <c r="CD13" s="14"/>
      <c r="CE13" s="14"/>
      <c r="CF13" s="16"/>
      <c r="CG13" s="14" t="s">
        <v>95</v>
      </c>
      <c r="CH13" s="11"/>
    </row>
    <row r="14" spans="1:86" ht="94.5" customHeight="1" x14ac:dyDescent="0.35">
      <c r="A14" s="6">
        <f t="shared" ref="A14:A16" ca="1" si="3">TODAY()</f>
        <v>45829</v>
      </c>
      <c r="B14" s="7"/>
      <c r="C14" s="1">
        <v>13</v>
      </c>
      <c r="D14" s="8" t="s">
        <v>189</v>
      </c>
      <c r="E14" s="13">
        <v>45751</v>
      </c>
      <c r="F14" s="1">
        <v>0</v>
      </c>
      <c r="G14" s="1">
        <v>0</v>
      </c>
      <c r="H14" s="1">
        <v>0</v>
      </c>
      <c r="I14" s="1">
        <v>1</v>
      </c>
      <c r="J14" s="1">
        <v>1</v>
      </c>
      <c r="K14" s="1">
        <v>1</v>
      </c>
      <c r="L14" s="1" t="s">
        <v>87</v>
      </c>
      <c r="M14" s="1" t="s">
        <v>88</v>
      </c>
      <c r="N14" s="1" t="s">
        <v>89</v>
      </c>
      <c r="O14" s="1" t="s">
        <v>90</v>
      </c>
      <c r="P14" s="7"/>
      <c r="Q14" s="1">
        <v>11297</v>
      </c>
      <c r="R14" s="9" t="s">
        <v>190</v>
      </c>
      <c r="S14" s="6" t="s">
        <v>76</v>
      </c>
      <c r="T14" s="1" t="s">
        <v>91</v>
      </c>
      <c r="U14" s="1" t="s">
        <v>191</v>
      </c>
      <c r="V14" s="1">
        <f ca="1">PES[[#This Row],[Fecha actual ]]-PES[[#This Row],[Fecha de Registro ]]</f>
        <v>78</v>
      </c>
      <c r="W14" s="10"/>
      <c r="X14" s="1" t="s">
        <v>192</v>
      </c>
      <c r="Y14" s="1">
        <v>0</v>
      </c>
      <c r="Z14" s="1">
        <v>1</v>
      </c>
      <c r="AA14" s="1">
        <v>0</v>
      </c>
      <c r="AB14" s="1">
        <v>0</v>
      </c>
      <c r="AC14" s="1"/>
      <c r="AD14" s="1"/>
      <c r="AE14" s="1"/>
      <c r="AF14" s="1"/>
      <c r="AG14" s="1" t="s">
        <v>193</v>
      </c>
      <c r="AH14" s="1">
        <v>0</v>
      </c>
      <c r="AI14" s="1">
        <v>1</v>
      </c>
      <c r="AJ14" s="1">
        <v>0</v>
      </c>
      <c r="AK14" s="1">
        <v>0</v>
      </c>
      <c r="AL14" s="1"/>
      <c r="AM14" s="1"/>
      <c r="AN14" s="1"/>
      <c r="AO14" s="1">
        <v>1</v>
      </c>
      <c r="AP14" s="1"/>
      <c r="AQ14" s="1"/>
      <c r="AR14" s="1"/>
      <c r="AS14" s="1"/>
      <c r="AT14" s="1"/>
      <c r="AU14" s="1"/>
      <c r="AV14" s="1"/>
      <c r="AW14" s="1"/>
      <c r="AX14" s="1"/>
      <c r="AY14" s="23" t="s">
        <v>194</v>
      </c>
      <c r="AZ14" s="1" t="s">
        <v>195</v>
      </c>
      <c r="BA14" s="1" t="s">
        <v>94</v>
      </c>
      <c r="BB14" s="1" t="s">
        <v>89</v>
      </c>
      <c r="BC14" s="1" t="s">
        <v>95</v>
      </c>
      <c r="BD14" s="10"/>
      <c r="BE14" s="1">
        <v>1</v>
      </c>
      <c r="BF14" s="14" t="s">
        <v>96</v>
      </c>
      <c r="BG14" s="1" t="s">
        <v>97</v>
      </c>
      <c r="BH14" s="1"/>
      <c r="BI14" s="19"/>
      <c r="BJ14" s="1"/>
      <c r="BK14" s="1"/>
      <c r="BL14" s="6"/>
      <c r="BM14" s="6"/>
      <c r="BN14" s="1"/>
      <c r="BO14" s="1"/>
      <c r="BP14" s="1"/>
      <c r="BQ14" s="6"/>
      <c r="BR14" s="1"/>
      <c r="BS14" s="1"/>
      <c r="BT14" s="1"/>
      <c r="BU14" s="1"/>
      <c r="BV14" s="6"/>
      <c r="BW14" s="10"/>
      <c r="BX14" s="1" t="s">
        <v>95</v>
      </c>
      <c r="BY14" s="6">
        <v>45752</v>
      </c>
      <c r="BZ14" s="1">
        <f>PES[[#This Row],[Fecha de desechamiento ]]-PES[[#This Row],[Fecha de Registro ]]</f>
        <v>1</v>
      </c>
      <c r="CA14" s="1"/>
      <c r="CB14" s="1"/>
      <c r="CC14" s="6"/>
      <c r="CD14" s="1"/>
      <c r="CE14" s="1"/>
      <c r="CF14" s="10"/>
      <c r="CG14" s="1"/>
      <c r="CH14" s="6"/>
    </row>
    <row r="15" spans="1:86" ht="94.5" customHeight="1" x14ac:dyDescent="0.35">
      <c r="A15" s="6">
        <f t="shared" ca="1" si="3"/>
        <v>45829</v>
      </c>
      <c r="B15" s="7"/>
      <c r="C15" s="1">
        <v>14</v>
      </c>
      <c r="D15" s="8" t="s">
        <v>189</v>
      </c>
      <c r="E15" s="13">
        <v>45751</v>
      </c>
      <c r="F15" s="1">
        <v>0</v>
      </c>
      <c r="G15" s="1">
        <v>0</v>
      </c>
      <c r="H15" s="1">
        <v>0</v>
      </c>
      <c r="I15" s="1">
        <v>1</v>
      </c>
      <c r="J15" s="1">
        <v>1</v>
      </c>
      <c r="K15" s="1">
        <v>1</v>
      </c>
      <c r="L15" s="1" t="s">
        <v>87</v>
      </c>
      <c r="M15" s="1" t="s">
        <v>88</v>
      </c>
      <c r="N15" s="1" t="s">
        <v>89</v>
      </c>
      <c r="O15" s="1" t="s">
        <v>90</v>
      </c>
      <c r="P15" s="7"/>
      <c r="Q15" s="1">
        <v>11298</v>
      </c>
      <c r="R15" s="9" t="s">
        <v>196</v>
      </c>
      <c r="S15" s="6" t="s">
        <v>102</v>
      </c>
      <c r="T15" s="1" t="s">
        <v>91</v>
      </c>
      <c r="U15" s="1" t="s">
        <v>152</v>
      </c>
      <c r="V15" s="1">
        <f ca="1">PES[[#This Row],[Fecha actual ]]-PES[[#This Row],[Fecha de Registro ]]</f>
        <v>78</v>
      </c>
      <c r="W15" s="10"/>
      <c r="X15" s="1" t="s">
        <v>197</v>
      </c>
      <c r="Y15" s="1">
        <v>0</v>
      </c>
      <c r="Z15" s="1">
        <v>1</v>
      </c>
      <c r="AA15" s="1">
        <v>0</v>
      </c>
      <c r="AB15" s="1">
        <v>0</v>
      </c>
      <c r="AC15" s="1"/>
      <c r="AD15" s="1"/>
      <c r="AE15" s="1"/>
      <c r="AF15" s="1"/>
      <c r="AG15" s="1" t="s">
        <v>198</v>
      </c>
      <c r="AH15" s="1">
        <v>0</v>
      </c>
      <c r="AI15" s="1">
        <v>0</v>
      </c>
      <c r="AJ15" s="1">
        <v>1</v>
      </c>
      <c r="AK15" s="1">
        <v>0</v>
      </c>
      <c r="AL15" s="1">
        <v>1</v>
      </c>
      <c r="AM15" s="1"/>
      <c r="AN15" s="1"/>
      <c r="AO15" s="1"/>
      <c r="AP15" s="1"/>
      <c r="AQ15" s="1"/>
      <c r="AR15" s="1"/>
      <c r="AS15" s="1"/>
      <c r="AT15" s="1"/>
      <c r="AU15" s="1"/>
      <c r="AV15" s="1"/>
      <c r="AW15" s="1"/>
      <c r="AX15" s="1"/>
      <c r="AY15" s="1" t="s">
        <v>199</v>
      </c>
      <c r="AZ15" s="1" t="s">
        <v>200</v>
      </c>
      <c r="BA15" s="1" t="s">
        <v>94</v>
      </c>
      <c r="BB15" s="1" t="s">
        <v>89</v>
      </c>
      <c r="BC15" s="1" t="s">
        <v>95</v>
      </c>
      <c r="BD15" s="10"/>
      <c r="BE15" s="1">
        <v>1</v>
      </c>
      <c r="BF15" s="1" t="s">
        <v>60</v>
      </c>
      <c r="BG15" s="1"/>
      <c r="BH15" s="1" t="s">
        <v>201</v>
      </c>
      <c r="BI15" s="19" t="s">
        <v>202</v>
      </c>
      <c r="BJ15" s="1" t="s">
        <v>105</v>
      </c>
      <c r="BK15" s="1" t="s">
        <v>105</v>
      </c>
      <c r="BL15" s="6">
        <v>45760</v>
      </c>
      <c r="BM15" s="6" t="s">
        <v>203</v>
      </c>
      <c r="BN15" s="22" t="s">
        <v>204</v>
      </c>
      <c r="BO15" s="1"/>
      <c r="BP15" s="1"/>
      <c r="BQ15" s="6"/>
      <c r="BR15" s="1"/>
      <c r="BS15" s="1"/>
      <c r="BT15" s="1"/>
      <c r="BU15" s="1"/>
      <c r="BV15" s="6"/>
      <c r="BW15" s="10"/>
      <c r="BX15" s="1"/>
      <c r="BY15" s="6"/>
      <c r="BZ15" s="1">
        <f>PES[[#This Row],[Fecha de desechamiento ]]-PES[[#This Row],[Fecha de Registro ]]</f>
        <v>-45751</v>
      </c>
      <c r="CA15" s="1"/>
      <c r="CB15" s="1"/>
      <c r="CC15" s="6"/>
      <c r="CD15" s="1"/>
      <c r="CE15" s="1"/>
      <c r="CF15" s="10"/>
      <c r="CG15" s="1" t="s">
        <v>95</v>
      </c>
      <c r="CH15" s="6">
        <v>45806</v>
      </c>
    </row>
    <row r="16" spans="1:86" ht="94.5" customHeight="1" x14ac:dyDescent="0.35">
      <c r="A16" s="11">
        <f t="shared" ca="1" si="3"/>
        <v>45829</v>
      </c>
      <c r="B16" s="12"/>
      <c r="C16" s="1">
        <v>15</v>
      </c>
      <c r="D16" s="13" t="s">
        <v>189</v>
      </c>
      <c r="E16" s="13">
        <v>45751</v>
      </c>
      <c r="F16" s="14">
        <v>0</v>
      </c>
      <c r="G16" s="14">
        <v>0</v>
      </c>
      <c r="H16" s="14">
        <v>0</v>
      </c>
      <c r="I16" s="14">
        <v>1</v>
      </c>
      <c r="J16" s="14">
        <v>1</v>
      </c>
      <c r="K16" s="14">
        <v>1</v>
      </c>
      <c r="L16" s="14" t="s">
        <v>87</v>
      </c>
      <c r="M16" s="14" t="s">
        <v>88</v>
      </c>
      <c r="N16" s="14" t="s">
        <v>89</v>
      </c>
      <c r="O16" s="14" t="s">
        <v>90</v>
      </c>
      <c r="P16" s="12"/>
      <c r="Q16" s="14">
        <v>11299</v>
      </c>
      <c r="R16" s="15" t="s">
        <v>205</v>
      </c>
      <c r="S16" s="11" t="s">
        <v>102</v>
      </c>
      <c r="T16" s="14" t="s">
        <v>91</v>
      </c>
      <c r="U16" s="14" t="s">
        <v>103</v>
      </c>
      <c r="V16" s="14">
        <f ca="1">PES[[#This Row],[Fecha actual ]]-PES[[#This Row],[Fecha de Registro ]]</f>
        <v>78</v>
      </c>
      <c r="W16" s="16"/>
      <c r="X16" s="14" t="s">
        <v>197</v>
      </c>
      <c r="Y16" s="14">
        <v>0</v>
      </c>
      <c r="Z16" s="14">
        <v>1</v>
      </c>
      <c r="AA16" s="14">
        <v>0</v>
      </c>
      <c r="AB16" s="14">
        <v>0</v>
      </c>
      <c r="AC16" s="14"/>
      <c r="AD16" s="14"/>
      <c r="AE16" s="14"/>
      <c r="AF16" s="14"/>
      <c r="AG16" s="14" t="s">
        <v>206</v>
      </c>
      <c r="AH16" s="14">
        <v>0</v>
      </c>
      <c r="AI16" s="14">
        <v>0</v>
      </c>
      <c r="AJ16" s="14">
        <v>1</v>
      </c>
      <c r="AK16" s="14">
        <v>0</v>
      </c>
      <c r="AL16" s="14">
        <v>1</v>
      </c>
      <c r="AM16" s="14"/>
      <c r="AN16" s="14"/>
      <c r="AO16" s="14"/>
      <c r="AP16" s="14"/>
      <c r="AQ16" s="14"/>
      <c r="AR16" s="14"/>
      <c r="AS16" s="14"/>
      <c r="AT16" s="14"/>
      <c r="AU16" s="14"/>
      <c r="AV16" s="14"/>
      <c r="AW16" s="14"/>
      <c r="AX16" s="14"/>
      <c r="AY16" s="14" t="s">
        <v>207</v>
      </c>
      <c r="AZ16" s="1" t="s">
        <v>200</v>
      </c>
      <c r="BA16" s="14" t="s">
        <v>94</v>
      </c>
      <c r="BB16" s="14" t="s">
        <v>89</v>
      </c>
      <c r="BC16" s="14" t="s">
        <v>95</v>
      </c>
      <c r="BD16" s="16"/>
      <c r="BE16" s="14">
        <v>1</v>
      </c>
      <c r="BF16" s="1" t="s">
        <v>60</v>
      </c>
      <c r="BG16" s="14"/>
      <c r="BH16" s="14" t="s">
        <v>208</v>
      </c>
      <c r="BI16" s="21" t="s">
        <v>209</v>
      </c>
      <c r="BJ16" s="14" t="s">
        <v>178</v>
      </c>
      <c r="BK16" s="14" t="s">
        <v>105</v>
      </c>
      <c r="BL16" s="11">
        <v>45760</v>
      </c>
      <c r="BM16" s="11" t="s">
        <v>203</v>
      </c>
      <c r="BN16" s="17" t="s">
        <v>210</v>
      </c>
      <c r="BO16" s="14"/>
      <c r="BP16" s="14"/>
      <c r="BQ16" s="11"/>
      <c r="BR16" s="14"/>
      <c r="BS16" s="14"/>
      <c r="BT16" s="14"/>
      <c r="BU16" s="14"/>
      <c r="BV16" s="11"/>
      <c r="BW16" s="16"/>
      <c r="BX16" s="14"/>
      <c r="BY16" s="11"/>
      <c r="BZ16" s="14">
        <f>PES[[#This Row],[Fecha de desechamiento ]]-PES[[#This Row],[Fecha de Registro ]]</f>
        <v>-45751</v>
      </c>
      <c r="CA16" s="14"/>
      <c r="CB16" s="14"/>
      <c r="CC16" s="11"/>
      <c r="CD16" s="14"/>
      <c r="CE16" s="14"/>
      <c r="CF16" s="16"/>
      <c r="CG16" s="14" t="s">
        <v>95</v>
      </c>
      <c r="CH16" s="11">
        <v>45818</v>
      </c>
    </row>
    <row r="17" spans="1:86" ht="94.5" customHeight="1" x14ac:dyDescent="0.35">
      <c r="A17" s="11">
        <f ca="1">TODAY()</f>
        <v>45829</v>
      </c>
      <c r="B17" s="12"/>
      <c r="C17" s="1">
        <v>16</v>
      </c>
      <c r="D17" s="13" t="s">
        <v>189</v>
      </c>
      <c r="E17" s="13">
        <v>45751</v>
      </c>
      <c r="F17" s="14">
        <v>0</v>
      </c>
      <c r="G17" s="14">
        <v>0</v>
      </c>
      <c r="H17" s="14">
        <v>0</v>
      </c>
      <c r="I17" s="14">
        <v>1</v>
      </c>
      <c r="J17" s="14">
        <v>1</v>
      </c>
      <c r="K17" s="14">
        <v>1</v>
      </c>
      <c r="L17" s="14" t="s">
        <v>87</v>
      </c>
      <c r="M17" s="14" t="s">
        <v>88</v>
      </c>
      <c r="N17" s="14" t="s">
        <v>89</v>
      </c>
      <c r="O17" s="24" t="s">
        <v>90</v>
      </c>
      <c r="P17" s="12"/>
      <c r="Q17" s="14">
        <v>11301</v>
      </c>
      <c r="R17" s="30" t="s">
        <v>211</v>
      </c>
      <c r="S17" s="34" t="s">
        <v>76</v>
      </c>
      <c r="T17" s="14" t="s">
        <v>91</v>
      </c>
      <c r="U17" s="14" t="s">
        <v>212</v>
      </c>
      <c r="V17" s="14">
        <f ca="1">PES[[#This Row],[Fecha actual ]]-PES[[#This Row],[Fecha de Registro ]]</f>
        <v>78</v>
      </c>
      <c r="W17" s="16"/>
      <c r="X17" s="14" t="s">
        <v>213</v>
      </c>
      <c r="Y17" s="14">
        <v>0</v>
      </c>
      <c r="Z17" s="14">
        <v>1</v>
      </c>
      <c r="AA17" s="14">
        <v>0</v>
      </c>
      <c r="AB17" s="14">
        <v>0</v>
      </c>
      <c r="AC17" s="14"/>
      <c r="AD17" s="14"/>
      <c r="AE17" s="14"/>
      <c r="AF17" s="14"/>
      <c r="AG17" s="14" t="s">
        <v>214</v>
      </c>
      <c r="AH17" s="14">
        <v>0</v>
      </c>
      <c r="AI17" s="14">
        <v>1</v>
      </c>
      <c r="AJ17" s="14">
        <v>0</v>
      </c>
      <c r="AK17" s="14">
        <v>0</v>
      </c>
      <c r="AL17" s="14">
        <v>1</v>
      </c>
      <c r="AM17" s="14"/>
      <c r="AN17" s="14"/>
      <c r="AO17" s="14"/>
      <c r="AP17" s="14"/>
      <c r="AQ17" s="14"/>
      <c r="AR17" s="14"/>
      <c r="AS17" s="14"/>
      <c r="AT17" s="14"/>
      <c r="AU17" s="14"/>
      <c r="AV17" s="14"/>
      <c r="AW17" s="14"/>
      <c r="AX17" s="14"/>
      <c r="AY17" s="35" t="s">
        <v>215</v>
      </c>
      <c r="AZ17" s="1" t="s">
        <v>57</v>
      </c>
      <c r="BA17" s="14" t="s">
        <v>94</v>
      </c>
      <c r="BB17" s="14" t="s">
        <v>89</v>
      </c>
      <c r="BC17" s="14" t="s">
        <v>95</v>
      </c>
      <c r="BD17" s="16"/>
      <c r="BE17" s="14">
        <v>1</v>
      </c>
      <c r="BF17" s="1" t="s">
        <v>96</v>
      </c>
      <c r="BG17" s="14" t="s">
        <v>97</v>
      </c>
      <c r="BH17" s="14"/>
      <c r="BI17" s="21"/>
      <c r="BJ17" s="14"/>
      <c r="BK17" s="14"/>
      <c r="BL17" s="11"/>
      <c r="BM17" s="11"/>
      <c r="BN17" s="14"/>
      <c r="BO17" s="14"/>
      <c r="BP17" s="14"/>
      <c r="BQ17" s="11"/>
      <c r="BR17" s="14"/>
      <c r="BS17" s="14"/>
      <c r="BT17" s="14"/>
      <c r="BU17" s="14"/>
      <c r="BV17" s="11"/>
      <c r="BW17" s="16"/>
      <c r="BX17" s="14" t="s">
        <v>95</v>
      </c>
      <c r="BY17" s="11">
        <v>45756</v>
      </c>
      <c r="BZ17" s="14">
        <f>PES[[#This Row],[Fecha de desechamiento ]]-PES[[#This Row],[Fecha de Registro ]]</f>
        <v>5</v>
      </c>
      <c r="CA17" s="14"/>
      <c r="CB17" s="14"/>
      <c r="CC17" s="11"/>
      <c r="CD17" s="14"/>
      <c r="CE17" s="14"/>
      <c r="CF17" s="16"/>
      <c r="CG17" s="14"/>
      <c r="CH17" s="11"/>
    </row>
    <row r="18" spans="1:86" ht="94.5" customHeight="1" x14ac:dyDescent="0.35">
      <c r="A18" s="11">
        <f ca="1">TODAY()</f>
        <v>45829</v>
      </c>
      <c r="B18" s="12"/>
      <c r="C18" s="1">
        <v>17</v>
      </c>
      <c r="D18" s="13">
        <v>45751</v>
      </c>
      <c r="E18" s="13">
        <v>45751</v>
      </c>
      <c r="F18" s="14">
        <v>0</v>
      </c>
      <c r="G18" s="14">
        <v>0</v>
      </c>
      <c r="H18" s="14">
        <v>0</v>
      </c>
      <c r="I18" s="14">
        <v>1</v>
      </c>
      <c r="J18" s="14">
        <v>1</v>
      </c>
      <c r="K18" s="14">
        <v>1</v>
      </c>
      <c r="L18" s="14" t="s">
        <v>109</v>
      </c>
      <c r="M18" s="14" t="s">
        <v>88</v>
      </c>
      <c r="N18" s="14" t="s">
        <v>89</v>
      </c>
      <c r="O18" s="14" t="s">
        <v>90</v>
      </c>
      <c r="P18" s="12"/>
      <c r="Q18" s="14">
        <v>11302</v>
      </c>
      <c r="R18" s="15" t="s">
        <v>216</v>
      </c>
      <c r="S18" s="11" t="s">
        <v>110</v>
      </c>
      <c r="T18" s="14" t="s">
        <v>111</v>
      </c>
      <c r="U18" s="14" t="s">
        <v>217</v>
      </c>
      <c r="V18" s="14">
        <f ca="1">PES[[#This Row],[Fecha actual ]]-PES[[#This Row],[Fecha de Registro ]]</f>
        <v>78</v>
      </c>
      <c r="W18" s="16"/>
      <c r="X18" s="14" t="s">
        <v>218</v>
      </c>
      <c r="Y18" s="14">
        <v>0</v>
      </c>
      <c r="Z18" s="14">
        <v>1</v>
      </c>
      <c r="AA18" s="14">
        <v>0</v>
      </c>
      <c r="AB18" s="14">
        <v>0</v>
      </c>
      <c r="AC18" s="14"/>
      <c r="AD18" s="14"/>
      <c r="AE18" s="14">
        <v>1</v>
      </c>
      <c r="AF18" s="14"/>
      <c r="AG18" s="14" t="s">
        <v>113</v>
      </c>
      <c r="AH18" s="14">
        <v>0</v>
      </c>
      <c r="AI18" s="14">
        <v>0</v>
      </c>
      <c r="AJ18" s="14">
        <v>0</v>
      </c>
      <c r="AK18" s="14">
        <v>1</v>
      </c>
      <c r="AL18" s="14"/>
      <c r="AM18" s="14"/>
      <c r="AN18" s="14"/>
      <c r="AO18" s="14"/>
      <c r="AP18" s="14"/>
      <c r="AQ18" s="14"/>
      <c r="AR18" s="14"/>
      <c r="AS18" s="14"/>
      <c r="AT18" s="14"/>
      <c r="AU18" s="14"/>
      <c r="AV18" s="14"/>
      <c r="AW18" s="14"/>
      <c r="AX18" s="14">
        <v>1</v>
      </c>
      <c r="AY18" s="14" t="s">
        <v>219</v>
      </c>
      <c r="AZ18" s="1" t="s">
        <v>114</v>
      </c>
      <c r="BA18" s="14" t="s">
        <v>94</v>
      </c>
      <c r="BB18" s="14" t="s">
        <v>89</v>
      </c>
      <c r="BC18" s="14" t="s">
        <v>95</v>
      </c>
      <c r="BD18" s="16"/>
      <c r="BE18" s="14">
        <v>1</v>
      </c>
      <c r="BF18" s="1" t="s">
        <v>60</v>
      </c>
      <c r="BG18" s="14"/>
      <c r="BH18" s="14" t="s">
        <v>220</v>
      </c>
      <c r="BI18" s="21" t="s">
        <v>186</v>
      </c>
      <c r="BJ18" s="14" t="s">
        <v>105</v>
      </c>
      <c r="BK18" s="14"/>
      <c r="BL18" s="32">
        <v>45757</v>
      </c>
      <c r="BM18" s="11"/>
      <c r="BN18" s="17" t="s">
        <v>221</v>
      </c>
      <c r="BO18" s="14"/>
      <c r="BP18" s="14"/>
      <c r="BQ18" s="11"/>
      <c r="BR18" s="14"/>
      <c r="BS18" s="14"/>
      <c r="BT18" s="14"/>
      <c r="BU18" s="14"/>
      <c r="BV18" s="11"/>
      <c r="BW18" s="16"/>
      <c r="BX18" s="14"/>
      <c r="BY18" s="11"/>
      <c r="BZ18" s="14">
        <f>PES[[#This Row],[Fecha de desechamiento ]]-PES[[#This Row],[Fecha de Registro ]]</f>
        <v>-45751</v>
      </c>
      <c r="CA18" s="14"/>
      <c r="CB18" s="14"/>
      <c r="CC18" s="11"/>
      <c r="CD18" s="14"/>
      <c r="CE18" s="14"/>
      <c r="CF18" s="16"/>
      <c r="CG18" s="14"/>
      <c r="CH18" s="11"/>
    </row>
    <row r="19" spans="1:86" ht="94.5" customHeight="1" x14ac:dyDescent="0.35">
      <c r="A19" s="11">
        <f ca="1">TODAY()</f>
        <v>45829</v>
      </c>
      <c r="B19" s="12"/>
      <c r="C19" s="1">
        <v>18</v>
      </c>
      <c r="D19" s="13" t="s">
        <v>189</v>
      </c>
      <c r="E19" s="13">
        <v>45751</v>
      </c>
      <c r="F19" s="14">
        <v>0</v>
      </c>
      <c r="G19" s="14">
        <v>0</v>
      </c>
      <c r="H19" s="14">
        <v>0</v>
      </c>
      <c r="I19" s="14">
        <v>1</v>
      </c>
      <c r="J19" s="14">
        <v>1</v>
      </c>
      <c r="K19" s="14">
        <v>1</v>
      </c>
      <c r="L19" s="14" t="s">
        <v>87</v>
      </c>
      <c r="M19" s="14" t="s">
        <v>88</v>
      </c>
      <c r="N19" s="14" t="s">
        <v>89</v>
      </c>
      <c r="O19" s="14" t="s">
        <v>90</v>
      </c>
      <c r="P19" s="12"/>
      <c r="Q19" s="14">
        <v>11303</v>
      </c>
      <c r="R19" s="15" t="s">
        <v>222</v>
      </c>
      <c r="S19" s="11" t="s">
        <v>102</v>
      </c>
      <c r="T19" s="14" t="s">
        <v>91</v>
      </c>
      <c r="U19" s="14" t="s">
        <v>106</v>
      </c>
      <c r="V19" s="14">
        <f ca="1">PES[[#This Row],[Fecha actual ]]-PES[[#This Row],[Fecha de Registro ]]</f>
        <v>78</v>
      </c>
      <c r="W19" s="16"/>
      <c r="X19" s="14" t="s">
        <v>223</v>
      </c>
      <c r="Y19" s="14">
        <v>0</v>
      </c>
      <c r="Z19" s="14">
        <v>1</v>
      </c>
      <c r="AA19" s="14">
        <v>0</v>
      </c>
      <c r="AB19" s="14">
        <v>0</v>
      </c>
      <c r="AC19" s="14"/>
      <c r="AD19" s="14"/>
      <c r="AE19" s="14"/>
      <c r="AF19" s="14"/>
      <c r="AG19" s="14" t="s">
        <v>224</v>
      </c>
      <c r="AH19" s="14">
        <v>0</v>
      </c>
      <c r="AI19" s="14">
        <v>0</v>
      </c>
      <c r="AJ19" s="14">
        <v>1</v>
      </c>
      <c r="AK19" s="14">
        <v>0</v>
      </c>
      <c r="AL19" s="14"/>
      <c r="AM19" s="14"/>
      <c r="AN19" s="14"/>
      <c r="AO19" s="14"/>
      <c r="AP19" s="14"/>
      <c r="AQ19" s="14"/>
      <c r="AR19" s="14"/>
      <c r="AS19" s="14"/>
      <c r="AT19" s="14">
        <v>1</v>
      </c>
      <c r="AU19" s="14"/>
      <c r="AV19" s="14"/>
      <c r="AW19" s="14"/>
      <c r="AX19" s="14"/>
      <c r="AY19" s="14" t="s">
        <v>225</v>
      </c>
      <c r="AZ19" s="1" t="s">
        <v>100</v>
      </c>
      <c r="BA19" s="14" t="s">
        <v>94</v>
      </c>
      <c r="BB19" s="14" t="s">
        <v>89</v>
      </c>
      <c r="BC19" s="14" t="s">
        <v>95</v>
      </c>
      <c r="BD19" s="16"/>
      <c r="BE19" s="14">
        <v>1</v>
      </c>
      <c r="BF19" s="1" t="s">
        <v>60</v>
      </c>
      <c r="BG19" s="14"/>
      <c r="BH19" s="14" t="s">
        <v>226</v>
      </c>
      <c r="BI19" s="21" t="s">
        <v>227</v>
      </c>
      <c r="BJ19" s="14" t="s">
        <v>105</v>
      </c>
      <c r="BK19" s="14" t="s">
        <v>105</v>
      </c>
      <c r="BL19" s="11">
        <v>45757</v>
      </c>
      <c r="BM19" s="11" t="s">
        <v>228</v>
      </c>
      <c r="BN19" s="17" t="s">
        <v>229</v>
      </c>
      <c r="BO19" s="14"/>
      <c r="BP19" s="14"/>
      <c r="BQ19" s="11"/>
      <c r="BR19" s="14"/>
      <c r="BS19" s="14"/>
      <c r="BT19" s="14"/>
      <c r="BU19" s="14"/>
      <c r="BV19" s="11"/>
      <c r="BW19" s="16"/>
      <c r="BX19" s="14"/>
      <c r="BY19" s="11"/>
      <c r="BZ19" s="14">
        <f>PES[[#This Row],[Fecha de desechamiento ]]-PES[[#This Row],[Fecha de Registro ]]</f>
        <v>-45751</v>
      </c>
      <c r="CA19" s="14"/>
      <c r="CB19" s="14"/>
      <c r="CC19" s="11"/>
      <c r="CD19" s="14"/>
      <c r="CE19" s="14"/>
      <c r="CF19" s="16"/>
      <c r="CG19" s="14" t="s">
        <v>95</v>
      </c>
      <c r="CH19" s="11">
        <v>45785</v>
      </c>
    </row>
    <row r="20" spans="1:86" ht="94.5" customHeight="1" x14ac:dyDescent="0.35">
      <c r="A20" s="6">
        <f t="shared" ref="A20:A21" ca="1" si="4">TODAY()</f>
        <v>45829</v>
      </c>
      <c r="B20" s="7"/>
      <c r="C20" s="1">
        <v>19</v>
      </c>
      <c r="D20" s="8" t="s">
        <v>230</v>
      </c>
      <c r="E20" s="8">
        <v>45754</v>
      </c>
      <c r="F20" s="1">
        <v>0</v>
      </c>
      <c r="G20" s="1">
        <v>0</v>
      </c>
      <c r="H20" s="1">
        <v>0</v>
      </c>
      <c r="I20" s="1">
        <v>1</v>
      </c>
      <c r="J20" s="1">
        <v>1</v>
      </c>
      <c r="K20" s="1">
        <v>1</v>
      </c>
      <c r="L20" s="1" t="s">
        <v>87</v>
      </c>
      <c r="M20" s="1" t="s">
        <v>88</v>
      </c>
      <c r="N20" s="1" t="s">
        <v>89</v>
      </c>
      <c r="O20" s="1" t="s">
        <v>90</v>
      </c>
      <c r="P20" s="7"/>
      <c r="Q20" s="1">
        <v>11305</v>
      </c>
      <c r="R20" s="9" t="s">
        <v>231</v>
      </c>
      <c r="S20" s="6" t="s">
        <v>76</v>
      </c>
      <c r="T20" s="1" t="s">
        <v>91</v>
      </c>
      <c r="U20" s="1" t="s">
        <v>116</v>
      </c>
      <c r="V20" s="1">
        <f ca="1">PES[[#This Row],[Fecha actual ]]-PES[[#This Row],[Fecha de Registro ]]</f>
        <v>75</v>
      </c>
      <c r="W20" s="10"/>
      <c r="X20" s="1" t="s">
        <v>1455</v>
      </c>
      <c r="Y20" s="1">
        <v>0</v>
      </c>
      <c r="Z20" s="1">
        <v>1</v>
      </c>
      <c r="AA20" s="1">
        <v>0</v>
      </c>
      <c r="AB20" s="1">
        <v>0</v>
      </c>
      <c r="AC20" s="1"/>
      <c r="AD20" s="1"/>
      <c r="AE20" s="1"/>
      <c r="AF20" s="1"/>
      <c r="AG20" s="1" t="s">
        <v>233</v>
      </c>
      <c r="AH20" s="1">
        <v>0</v>
      </c>
      <c r="AI20" s="1">
        <v>0</v>
      </c>
      <c r="AJ20" s="1">
        <v>1</v>
      </c>
      <c r="AK20" s="1">
        <v>0</v>
      </c>
      <c r="AL20" s="1"/>
      <c r="AM20" s="1"/>
      <c r="AN20" s="1"/>
      <c r="AO20" s="1">
        <v>1</v>
      </c>
      <c r="AP20" s="1"/>
      <c r="AQ20" s="1"/>
      <c r="AR20" s="1"/>
      <c r="AS20" s="1"/>
      <c r="AT20" s="1"/>
      <c r="AU20" s="1"/>
      <c r="AV20" s="1"/>
      <c r="AW20" s="1"/>
      <c r="AX20" s="1"/>
      <c r="AY20" s="1" t="s">
        <v>234</v>
      </c>
      <c r="AZ20" s="1" t="s">
        <v>100</v>
      </c>
      <c r="BA20" s="1" t="s">
        <v>95</v>
      </c>
      <c r="BB20" s="1" t="s">
        <v>232</v>
      </c>
      <c r="BC20" s="1" t="s">
        <v>94</v>
      </c>
      <c r="BD20" s="10"/>
      <c r="BE20" s="1">
        <v>0</v>
      </c>
      <c r="BF20" s="1"/>
      <c r="BG20" s="1"/>
      <c r="BH20" s="1"/>
      <c r="BI20" s="19"/>
      <c r="BJ20" s="1"/>
      <c r="BK20" s="1"/>
      <c r="BL20" s="6"/>
      <c r="BM20" s="6"/>
      <c r="BN20" s="1"/>
      <c r="BO20" s="1"/>
      <c r="BP20" s="1"/>
      <c r="BQ20" s="6"/>
      <c r="BR20" s="1"/>
      <c r="BS20" s="1"/>
      <c r="BT20" s="1"/>
      <c r="BU20" s="1"/>
      <c r="BV20" s="6"/>
      <c r="BW20" s="10"/>
      <c r="BX20" s="1" t="s">
        <v>95</v>
      </c>
      <c r="BY20" s="11">
        <v>45765</v>
      </c>
      <c r="BZ20" s="1">
        <f>PES[[#This Row],[Fecha de desechamiento ]]-PES[[#This Row],[Fecha de Registro ]]</f>
        <v>11</v>
      </c>
      <c r="CA20" s="1"/>
      <c r="CB20" s="1"/>
      <c r="CC20" s="6"/>
      <c r="CD20" s="1"/>
      <c r="CE20" s="1"/>
      <c r="CF20" s="10"/>
      <c r="CG20" s="1"/>
      <c r="CH20" s="6"/>
    </row>
    <row r="21" spans="1:86" ht="94.5" customHeight="1" x14ac:dyDescent="0.35">
      <c r="A21" s="11">
        <f t="shared" ca="1" si="4"/>
        <v>45829</v>
      </c>
      <c r="B21" s="12"/>
      <c r="C21" s="1">
        <v>20</v>
      </c>
      <c r="D21" s="13" t="s">
        <v>230</v>
      </c>
      <c r="E21" s="8">
        <v>45754</v>
      </c>
      <c r="F21" s="14">
        <v>0</v>
      </c>
      <c r="G21" s="14">
        <v>0</v>
      </c>
      <c r="H21" s="14">
        <v>0</v>
      </c>
      <c r="I21" s="14">
        <v>1</v>
      </c>
      <c r="J21" s="14">
        <v>1</v>
      </c>
      <c r="K21" s="14">
        <v>1</v>
      </c>
      <c r="L21" s="14" t="s">
        <v>87</v>
      </c>
      <c r="M21" s="14" t="s">
        <v>88</v>
      </c>
      <c r="N21" s="14" t="s">
        <v>89</v>
      </c>
      <c r="O21" s="14" t="s">
        <v>90</v>
      </c>
      <c r="P21" s="12"/>
      <c r="Q21" s="14">
        <v>11306</v>
      </c>
      <c r="R21" s="15" t="s">
        <v>235</v>
      </c>
      <c r="S21" s="11" t="s">
        <v>76</v>
      </c>
      <c r="T21" s="14" t="s">
        <v>91</v>
      </c>
      <c r="U21" s="14" t="s">
        <v>117</v>
      </c>
      <c r="V21" s="14">
        <f ca="1">PES[[#This Row],[Fecha actual ]]-PES[[#This Row],[Fecha de Registro ]]</f>
        <v>75</v>
      </c>
      <c r="W21" s="16"/>
      <c r="X21" s="1" t="s">
        <v>1455</v>
      </c>
      <c r="Y21" s="14">
        <v>0</v>
      </c>
      <c r="Z21" s="14">
        <v>1</v>
      </c>
      <c r="AA21" s="14">
        <v>0</v>
      </c>
      <c r="AB21" s="14">
        <v>0</v>
      </c>
      <c r="AC21" s="14"/>
      <c r="AD21" s="14"/>
      <c r="AE21" s="14"/>
      <c r="AF21" s="14"/>
      <c r="AG21" s="14" t="s">
        <v>236</v>
      </c>
      <c r="AH21" s="14">
        <v>0</v>
      </c>
      <c r="AI21" s="14">
        <v>0</v>
      </c>
      <c r="AJ21" s="14">
        <v>1</v>
      </c>
      <c r="AK21" s="14">
        <v>0</v>
      </c>
      <c r="AL21" s="14"/>
      <c r="AM21" s="14">
        <v>1</v>
      </c>
      <c r="AN21" s="14"/>
      <c r="AO21" s="14"/>
      <c r="AP21" s="14"/>
      <c r="AQ21" s="14"/>
      <c r="AR21" s="14"/>
      <c r="AS21" s="14"/>
      <c r="AT21" s="14"/>
      <c r="AU21" s="14"/>
      <c r="AV21" s="14"/>
      <c r="AW21" s="14"/>
      <c r="AX21" s="14"/>
      <c r="AY21" s="14" t="s">
        <v>237</v>
      </c>
      <c r="AZ21" s="1" t="s">
        <v>100</v>
      </c>
      <c r="BA21" s="14" t="s">
        <v>95</v>
      </c>
      <c r="BB21" s="14" t="s">
        <v>232</v>
      </c>
      <c r="BC21" s="14" t="s">
        <v>94</v>
      </c>
      <c r="BD21" s="16"/>
      <c r="BE21" s="14">
        <v>0</v>
      </c>
      <c r="BF21" s="14"/>
      <c r="BG21" s="14"/>
      <c r="BH21" s="14"/>
      <c r="BI21" s="21"/>
      <c r="BJ21" s="14"/>
      <c r="BK21" s="14"/>
      <c r="BL21" s="11"/>
      <c r="BM21" s="11"/>
      <c r="BN21" s="14"/>
      <c r="BO21" s="14"/>
      <c r="BP21" s="14"/>
      <c r="BQ21" s="11"/>
      <c r="BR21" s="14"/>
      <c r="BS21" s="14"/>
      <c r="BT21" s="14"/>
      <c r="BU21" s="14"/>
      <c r="BV21" s="11"/>
      <c r="BW21" s="16"/>
      <c r="BX21" s="14" t="s">
        <v>95</v>
      </c>
      <c r="BY21" s="11">
        <v>45769</v>
      </c>
      <c r="BZ21" s="14">
        <f>PES[[#This Row],[Fecha de desechamiento ]]-PES[[#This Row],[Fecha de Registro ]]</f>
        <v>15</v>
      </c>
      <c r="CA21" s="14" t="s">
        <v>95</v>
      </c>
      <c r="CB21" s="14" t="s">
        <v>238</v>
      </c>
      <c r="CC21" s="11">
        <v>45791</v>
      </c>
      <c r="CD21" s="14" t="s">
        <v>98</v>
      </c>
      <c r="CE21" s="14" t="s">
        <v>165</v>
      </c>
      <c r="CF21" s="16"/>
      <c r="CG21" s="14"/>
      <c r="CH21" s="11"/>
    </row>
    <row r="22" spans="1:86" ht="94.5" customHeight="1" x14ac:dyDescent="0.35">
      <c r="A22" s="11">
        <f ca="1">TODAY()</f>
        <v>45829</v>
      </c>
      <c r="B22" s="12"/>
      <c r="C22" s="1">
        <v>21</v>
      </c>
      <c r="D22" s="13">
        <v>45754</v>
      </c>
      <c r="E22" s="13">
        <v>45754</v>
      </c>
      <c r="F22" s="14">
        <v>0</v>
      </c>
      <c r="G22" s="14">
        <v>0</v>
      </c>
      <c r="H22" s="14">
        <v>0</v>
      </c>
      <c r="I22" s="14">
        <v>1</v>
      </c>
      <c r="J22" s="14">
        <v>1</v>
      </c>
      <c r="K22" s="14">
        <v>1</v>
      </c>
      <c r="L22" s="14" t="s">
        <v>109</v>
      </c>
      <c r="M22" s="14" t="s">
        <v>88</v>
      </c>
      <c r="N22" s="14" t="s">
        <v>89</v>
      </c>
      <c r="O22" s="14" t="s">
        <v>90</v>
      </c>
      <c r="P22" s="12"/>
      <c r="Q22" s="14">
        <v>11308</v>
      </c>
      <c r="R22" s="15" t="s">
        <v>239</v>
      </c>
      <c r="S22" s="11" t="s">
        <v>76</v>
      </c>
      <c r="T22" s="14" t="s">
        <v>111</v>
      </c>
      <c r="U22" s="14" t="s">
        <v>112</v>
      </c>
      <c r="V22" s="14">
        <f ca="1">PES[[#This Row],[Fecha actual ]]-PES[[#This Row],[Fecha de Registro ]]</f>
        <v>75</v>
      </c>
      <c r="W22" s="16"/>
      <c r="X22" s="14" t="s">
        <v>240</v>
      </c>
      <c r="Y22" s="14">
        <v>0</v>
      </c>
      <c r="Z22" s="14">
        <v>1</v>
      </c>
      <c r="AA22" s="14">
        <v>0</v>
      </c>
      <c r="AB22" s="14">
        <v>0</v>
      </c>
      <c r="AC22" s="14"/>
      <c r="AD22" s="14"/>
      <c r="AE22" s="14">
        <v>1</v>
      </c>
      <c r="AF22" s="14"/>
      <c r="AG22" s="14" t="s">
        <v>241</v>
      </c>
      <c r="AH22" s="14">
        <v>0</v>
      </c>
      <c r="AI22" s="14">
        <v>1</v>
      </c>
      <c r="AJ22" s="14">
        <v>0</v>
      </c>
      <c r="AK22" s="14">
        <v>0</v>
      </c>
      <c r="AL22" s="14"/>
      <c r="AM22" s="14"/>
      <c r="AN22" s="14"/>
      <c r="AO22" s="14"/>
      <c r="AP22" s="14"/>
      <c r="AQ22" s="14"/>
      <c r="AR22" s="14">
        <v>1</v>
      </c>
      <c r="AS22" s="14"/>
      <c r="AT22" s="14"/>
      <c r="AU22" s="14"/>
      <c r="AV22" s="14"/>
      <c r="AW22" s="14"/>
      <c r="AX22" s="14"/>
      <c r="AY22" s="14" t="s">
        <v>242</v>
      </c>
      <c r="AZ22" s="1" t="s">
        <v>114</v>
      </c>
      <c r="BA22" s="14" t="s">
        <v>94</v>
      </c>
      <c r="BB22" s="14" t="s">
        <v>89</v>
      </c>
      <c r="BC22" s="14" t="s">
        <v>95</v>
      </c>
      <c r="BD22" s="16"/>
      <c r="BE22" s="14">
        <v>1</v>
      </c>
      <c r="BF22" s="1" t="s">
        <v>96</v>
      </c>
      <c r="BG22" s="14" t="s">
        <v>97</v>
      </c>
      <c r="BH22" s="14"/>
      <c r="BI22" s="21"/>
      <c r="BJ22" s="14"/>
      <c r="BK22" s="14"/>
      <c r="BL22" s="11"/>
      <c r="BM22" s="11"/>
      <c r="BN22" s="14"/>
      <c r="BO22" s="14"/>
      <c r="BP22" s="14"/>
      <c r="BQ22" s="11"/>
      <c r="BR22" s="14"/>
      <c r="BS22" s="14"/>
      <c r="BT22" s="14"/>
      <c r="BU22" s="14"/>
      <c r="BV22" s="11"/>
      <c r="BW22" s="16"/>
      <c r="BX22" s="14" t="s">
        <v>95</v>
      </c>
      <c r="BY22" s="6">
        <v>45762</v>
      </c>
      <c r="BZ22" s="14">
        <f>PES[[#This Row],[Fecha de desechamiento ]]-PES[[#This Row],[Fecha de Registro ]]</f>
        <v>8</v>
      </c>
      <c r="CA22" s="14" t="s">
        <v>95</v>
      </c>
      <c r="CB22" s="14" t="s">
        <v>243</v>
      </c>
      <c r="CC22" s="11" t="s">
        <v>244</v>
      </c>
      <c r="CD22" s="14" t="s">
        <v>98</v>
      </c>
      <c r="CE22" s="14" t="s">
        <v>165</v>
      </c>
      <c r="CF22" s="16"/>
      <c r="CG22" s="14"/>
      <c r="CH22" s="11"/>
    </row>
    <row r="23" spans="1:86" ht="94.5" customHeight="1" x14ac:dyDescent="0.35">
      <c r="A23" s="6">
        <f t="shared" ref="A23:A33" ca="1" si="5">TODAY()</f>
        <v>45829</v>
      </c>
      <c r="B23" s="7"/>
      <c r="C23" s="1">
        <v>22</v>
      </c>
      <c r="D23" s="8">
        <v>45757</v>
      </c>
      <c r="E23" s="8">
        <v>45757</v>
      </c>
      <c r="F23" s="1">
        <v>0</v>
      </c>
      <c r="G23" s="1">
        <v>0</v>
      </c>
      <c r="H23" s="1">
        <v>0</v>
      </c>
      <c r="I23" s="1">
        <v>1</v>
      </c>
      <c r="J23" s="1">
        <v>1</v>
      </c>
      <c r="K23" s="1">
        <v>1</v>
      </c>
      <c r="L23" s="1" t="s">
        <v>109</v>
      </c>
      <c r="M23" s="1" t="s">
        <v>88</v>
      </c>
      <c r="N23" s="1" t="s">
        <v>89</v>
      </c>
      <c r="O23" s="1" t="s">
        <v>90</v>
      </c>
      <c r="P23" s="7"/>
      <c r="Q23" s="1">
        <v>11329</v>
      </c>
      <c r="R23" s="9" t="s">
        <v>245</v>
      </c>
      <c r="S23" s="6" t="s">
        <v>76</v>
      </c>
      <c r="T23" s="1" t="s">
        <v>111</v>
      </c>
      <c r="U23" s="1" t="s">
        <v>246</v>
      </c>
      <c r="V23" s="1">
        <f ca="1">PES[[#This Row],[Fecha actual ]]-PES[[#This Row],[Fecha de Registro ]]</f>
        <v>72</v>
      </c>
      <c r="W23" s="10"/>
      <c r="X23" s="1" t="s">
        <v>247</v>
      </c>
      <c r="Y23" s="1">
        <v>0</v>
      </c>
      <c r="Z23" s="1">
        <v>1</v>
      </c>
      <c r="AA23" s="1">
        <v>0</v>
      </c>
      <c r="AB23" s="1">
        <v>0</v>
      </c>
      <c r="AC23" s="1"/>
      <c r="AD23" s="1"/>
      <c r="AE23" s="1"/>
      <c r="AF23" s="1">
        <v>1</v>
      </c>
      <c r="AG23" s="1" t="s">
        <v>248</v>
      </c>
      <c r="AH23" s="1">
        <v>0</v>
      </c>
      <c r="AI23" s="1">
        <v>0</v>
      </c>
      <c r="AJ23" s="1">
        <v>0</v>
      </c>
      <c r="AK23" s="1">
        <v>1</v>
      </c>
      <c r="AL23" s="1"/>
      <c r="AM23" s="1"/>
      <c r="AN23" s="1"/>
      <c r="AO23" s="1"/>
      <c r="AP23" s="1"/>
      <c r="AQ23" s="1"/>
      <c r="AR23" s="1"/>
      <c r="AS23" s="1"/>
      <c r="AT23" s="1"/>
      <c r="AU23" s="1"/>
      <c r="AV23" s="1"/>
      <c r="AW23" s="1"/>
      <c r="AX23" s="1">
        <v>1</v>
      </c>
      <c r="AY23" s="1" t="s">
        <v>249</v>
      </c>
      <c r="AZ23" s="1" t="s">
        <v>114</v>
      </c>
      <c r="BA23" s="1" t="s">
        <v>94</v>
      </c>
      <c r="BB23" s="1" t="s">
        <v>89</v>
      </c>
      <c r="BC23" s="1" t="s">
        <v>95</v>
      </c>
      <c r="BD23" s="10"/>
      <c r="BE23" s="1">
        <v>1</v>
      </c>
      <c r="BF23" s="1" t="s">
        <v>96</v>
      </c>
      <c r="BG23" s="1" t="s">
        <v>97</v>
      </c>
      <c r="BH23" s="1"/>
      <c r="BI23" s="19"/>
      <c r="BJ23" s="1"/>
      <c r="BK23" s="1"/>
      <c r="BL23" s="6"/>
      <c r="BM23" s="6"/>
      <c r="BN23" s="1"/>
      <c r="BO23" s="1"/>
      <c r="BP23" s="1"/>
      <c r="BQ23" s="6"/>
      <c r="BR23" s="1"/>
      <c r="BS23" s="1"/>
      <c r="BT23" s="1"/>
      <c r="BU23" s="1"/>
      <c r="BV23" s="6"/>
      <c r="BW23" s="10"/>
      <c r="BX23" s="1" t="s">
        <v>95</v>
      </c>
      <c r="BY23" s="6">
        <v>45762</v>
      </c>
      <c r="BZ23" s="1">
        <f>PES[[#This Row],[Fecha de desechamiento ]]-PES[[#This Row],[Fecha de Registro ]]</f>
        <v>5</v>
      </c>
      <c r="CA23" s="1"/>
      <c r="CB23" s="1"/>
      <c r="CC23" s="6"/>
      <c r="CD23" s="1"/>
      <c r="CE23" s="1"/>
      <c r="CF23" s="10"/>
      <c r="CG23" s="1"/>
      <c r="CH23" s="6"/>
    </row>
    <row r="24" spans="1:86" ht="94.5" customHeight="1" x14ac:dyDescent="0.35">
      <c r="A24" s="6">
        <f t="shared" ca="1" si="5"/>
        <v>45829</v>
      </c>
      <c r="B24" s="7"/>
      <c r="C24" s="1">
        <v>23</v>
      </c>
      <c r="D24" s="8">
        <v>45757</v>
      </c>
      <c r="E24" s="8">
        <v>45757</v>
      </c>
      <c r="F24" s="1">
        <v>0</v>
      </c>
      <c r="G24" s="1">
        <v>0</v>
      </c>
      <c r="H24" s="1">
        <v>0</v>
      </c>
      <c r="I24" s="1">
        <v>1</v>
      </c>
      <c r="J24" s="1">
        <v>1</v>
      </c>
      <c r="K24" s="1">
        <v>1</v>
      </c>
      <c r="L24" s="1" t="s">
        <v>109</v>
      </c>
      <c r="M24" s="1" t="s">
        <v>88</v>
      </c>
      <c r="N24" s="1" t="s">
        <v>89</v>
      </c>
      <c r="O24" s="1" t="s">
        <v>90</v>
      </c>
      <c r="P24" s="7"/>
      <c r="Q24" s="1">
        <v>11330</v>
      </c>
      <c r="R24" s="9" t="s">
        <v>250</v>
      </c>
      <c r="S24" s="6" t="s">
        <v>102</v>
      </c>
      <c r="T24" s="1" t="s">
        <v>111</v>
      </c>
      <c r="U24" s="1" t="s">
        <v>181</v>
      </c>
      <c r="V24" s="1">
        <f ca="1">PES[[#This Row],[Fecha actual ]]-PES[[#This Row],[Fecha de Registro ]]</f>
        <v>72</v>
      </c>
      <c r="W24" s="10"/>
      <c r="X24" s="1" t="s">
        <v>251</v>
      </c>
      <c r="Y24" s="1">
        <v>0</v>
      </c>
      <c r="Z24" s="1">
        <v>1</v>
      </c>
      <c r="AA24" s="1">
        <v>0</v>
      </c>
      <c r="AB24" s="1">
        <v>0</v>
      </c>
      <c r="AC24" s="1"/>
      <c r="AD24" s="1"/>
      <c r="AE24" s="1"/>
      <c r="AF24" s="1">
        <v>1</v>
      </c>
      <c r="AG24" s="1" t="s">
        <v>252</v>
      </c>
      <c r="AH24" s="1">
        <v>0</v>
      </c>
      <c r="AI24" s="1">
        <v>0</v>
      </c>
      <c r="AJ24" s="1">
        <v>1</v>
      </c>
      <c r="AK24" s="1">
        <v>0</v>
      </c>
      <c r="AL24" s="1"/>
      <c r="AM24" s="1"/>
      <c r="AN24" s="1"/>
      <c r="AO24" s="1"/>
      <c r="AP24" s="1"/>
      <c r="AQ24" s="1">
        <v>1</v>
      </c>
      <c r="AR24" s="1"/>
      <c r="AS24" s="1"/>
      <c r="AT24" s="1"/>
      <c r="AU24" s="1"/>
      <c r="AV24" s="1"/>
      <c r="AW24" s="1"/>
      <c r="AX24" s="1"/>
      <c r="AY24" s="1" t="s">
        <v>253</v>
      </c>
      <c r="AZ24" s="1" t="s">
        <v>114</v>
      </c>
      <c r="BA24" s="1" t="s">
        <v>94</v>
      </c>
      <c r="BB24" s="1" t="s">
        <v>89</v>
      </c>
      <c r="BC24" s="1" t="s">
        <v>94</v>
      </c>
      <c r="BD24" s="10"/>
      <c r="BE24" s="1">
        <v>0</v>
      </c>
      <c r="BF24" s="1"/>
      <c r="BG24" s="1"/>
      <c r="BH24" s="1"/>
      <c r="BI24" s="19"/>
      <c r="BJ24" s="1"/>
      <c r="BK24" s="1"/>
      <c r="BL24" s="6"/>
      <c r="BM24" s="6"/>
      <c r="BN24" s="1"/>
      <c r="BO24" s="1"/>
      <c r="BP24" s="1"/>
      <c r="BQ24" s="6"/>
      <c r="BR24" s="1"/>
      <c r="BS24" s="1"/>
      <c r="BT24" s="1"/>
      <c r="BU24" s="1"/>
      <c r="BV24" s="6"/>
      <c r="BW24" s="10"/>
      <c r="BX24" s="1"/>
      <c r="BY24" s="6"/>
      <c r="BZ24" s="1">
        <f>PES[[#This Row],[Fecha de desechamiento ]]-PES[[#This Row],[Fecha de Registro ]]</f>
        <v>-45757</v>
      </c>
      <c r="CA24" s="1"/>
      <c r="CB24" s="1"/>
      <c r="CC24" s="6"/>
      <c r="CD24" s="1"/>
      <c r="CE24" s="1"/>
      <c r="CF24" s="10"/>
      <c r="CG24" s="1"/>
      <c r="CH24" s="6"/>
    </row>
    <row r="25" spans="1:86" ht="94.5" customHeight="1" x14ac:dyDescent="0.35">
      <c r="A25" s="11">
        <f t="shared" ca="1" si="5"/>
        <v>45829</v>
      </c>
      <c r="B25" s="12"/>
      <c r="C25" s="1">
        <v>24</v>
      </c>
      <c r="D25" s="13">
        <v>45757</v>
      </c>
      <c r="E25" s="13">
        <v>45757</v>
      </c>
      <c r="F25" s="14">
        <v>0</v>
      </c>
      <c r="G25" s="14">
        <v>0</v>
      </c>
      <c r="H25" s="14">
        <v>0</v>
      </c>
      <c r="I25" s="14">
        <v>1</v>
      </c>
      <c r="J25" s="14">
        <v>1</v>
      </c>
      <c r="K25" s="14">
        <v>1</v>
      </c>
      <c r="L25" s="14" t="s">
        <v>109</v>
      </c>
      <c r="M25" s="14" t="s">
        <v>88</v>
      </c>
      <c r="N25" s="14" t="s">
        <v>89</v>
      </c>
      <c r="O25" s="14" t="s">
        <v>90</v>
      </c>
      <c r="P25" s="12"/>
      <c r="Q25" s="14">
        <v>11331</v>
      </c>
      <c r="R25" s="15" t="s">
        <v>254</v>
      </c>
      <c r="S25" s="11" t="s">
        <v>76</v>
      </c>
      <c r="T25" s="14" t="s">
        <v>111</v>
      </c>
      <c r="U25" s="14" t="s">
        <v>172</v>
      </c>
      <c r="V25" s="14">
        <f ca="1">PES[[#This Row],[Fecha actual ]]-PES[[#This Row],[Fecha de Registro ]]</f>
        <v>72</v>
      </c>
      <c r="W25" s="16"/>
      <c r="X25" s="14" t="s">
        <v>255</v>
      </c>
      <c r="Y25" s="14">
        <v>0</v>
      </c>
      <c r="Z25" s="14">
        <v>1</v>
      </c>
      <c r="AA25" s="14">
        <v>0</v>
      </c>
      <c r="AB25" s="14">
        <v>0</v>
      </c>
      <c r="AC25" s="14"/>
      <c r="AD25" s="14"/>
      <c r="AE25" s="14">
        <v>1</v>
      </c>
      <c r="AF25" s="14"/>
      <c r="AG25" s="14" t="s">
        <v>113</v>
      </c>
      <c r="AH25" s="14">
        <v>0</v>
      </c>
      <c r="AI25" s="14">
        <v>0</v>
      </c>
      <c r="AJ25" s="14">
        <v>0</v>
      </c>
      <c r="AK25" s="14">
        <v>1</v>
      </c>
      <c r="AL25" s="14"/>
      <c r="AM25" s="14"/>
      <c r="AN25" s="14"/>
      <c r="AO25" s="14"/>
      <c r="AP25" s="14"/>
      <c r="AQ25" s="14"/>
      <c r="AR25" s="14"/>
      <c r="AS25" s="14"/>
      <c r="AT25" s="14"/>
      <c r="AU25" s="14"/>
      <c r="AV25" s="14"/>
      <c r="AW25" s="14"/>
      <c r="AX25" s="14">
        <v>1</v>
      </c>
      <c r="AY25" s="14" t="s">
        <v>256</v>
      </c>
      <c r="AZ25" s="1" t="s">
        <v>114</v>
      </c>
      <c r="BA25" s="14" t="s">
        <v>94</v>
      </c>
      <c r="BB25" s="14" t="s">
        <v>89</v>
      </c>
      <c r="BC25" s="14" t="s">
        <v>95</v>
      </c>
      <c r="BD25" s="16"/>
      <c r="BE25" s="14">
        <v>1</v>
      </c>
      <c r="BF25" s="14" t="s">
        <v>96</v>
      </c>
      <c r="BG25" s="14" t="s">
        <v>97</v>
      </c>
      <c r="BH25" s="14"/>
      <c r="BI25" s="21"/>
      <c r="BJ25" s="14"/>
      <c r="BK25" s="14"/>
      <c r="BL25" s="11"/>
      <c r="BM25" s="11"/>
      <c r="BN25" s="14"/>
      <c r="BO25" s="14"/>
      <c r="BP25" s="14"/>
      <c r="BQ25" s="11"/>
      <c r="BR25" s="14"/>
      <c r="BS25" s="14"/>
      <c r="BT25" s="14"/>
      <c r="BU25" s="14"/>
      <c r="BV25" s="11"/>
      <c r="BW25" s="16"/>
      <c r="BX25" s="14" t="s">
        <v>95</v>
      </c>
      <c r="BY25" s="11">
        <v>45765</v>
      </c>
      <c r="BZ25" s="14">
        <f>PES[[#This Row],[Fecha de desechamiento ]]-PES[[#This Row],[Fecha de Registro ]]</f>
        <v>8</v>
      </c>
      <c r="CA25" s="14"/>
      <c r="CB25" s="14"/>
      <c r="CC25" s="11"/>
      <c r="CD25" s="14"/>
      <c r="CE25" s="14"/>
      <c r="CF25" s="16"/>
      <c r="CG25" s="14"/>
      <c r="CH25" s="11"/>
    </row>
    <row r="26" spans="1:86" ht="94.5" customHeight="1" x14ac:dyDescent="0.35">
      <c r="A26" s="6">
        <f t="shared" ca="1" si="5"/>
        <v>45829</v>
      </c>
      <c r="B26" s="7"/>
      <c r="C26" s="1">
        <v>25</v>
      </c>
      <c r="D26" s="8" t="s">
        <v>257</v>
      </c>
      <c r="E26" s="8">
        <v>45761</v>
      </c>
      <c r="F26" s="1">
        <v>0</v>
      </c>
      <c r="G26" s="1">
        <v>0</v>
      </c>
      <c r="H26" s="1">
        <v>0</v>
      </c>
      <c r="I26" s="1">
        <v>1</v>
      </c>
      <c r="J26" s="1">
        <v>1</v>
      </c>
      <c r="K26" s="1">
        <v>1</v>
      </c>
      <c r="L26" s="1" t="s">
        <v>87</v>
      </c>
      <c r="M26" s="1" t="s">
        <v>88</v>
      </c>
      <c r="N26" s="1" t="s">
        <v>89</v>
      </c>
      <c r="O26" s="1" t="s">
        <v>90</v>
      </c>
      <c r="P26" s="7"/>
      <c r="Q26" s="1">
        <v>11334</v>
      </c>
      <c r="R26" s="9" t="s">
        <v>258</v>
      </c>
      <c r="S26" s="6" t="s">
        <v>76</v>
      </c>
      <c r="T26" s="1" t="s">
        <v>91</v>
      </c>
      <c r="U26" s="1" t="s">
        <v>152</v>
      </c>
      <c r="V26" s="1">
        <f ca="1">PES[[#This Row],[Fecha actual ]]-PES[[#This Row],[Fecha de Registro ]]</f>
        <v>68</v>
      </c>
      <c r="W26" s="10"/>
      <c r="X26" s="1" t="s">
        <v>1455</v>
      </c>
      <c r="Y26" s="1">
        <v>0</v>
      </c>
      <c r="Z26" s="1">
        <v>1</v>
      </c>
      <c r="AA26" s="1">
        <v>0</v>
      </c>
      <c r="AB26" s="1">
        <v>0</v>
      </c>
      <c r="AC26" s="1"/>
      <c r="AD26" s="1"/>
      <c r="AE26" s="1"/>
      <c r="AF26" s="1"/>
      <c r="AG26" s="1" t="s">
        <v>260</v>
      </c>
      <c r="AH26" s="1">
        <v>0</v>
      </c>
      <c r="AI26" s="1">
        <v>0</v>
      </c>
      <c r="AJ26" s="1">
        <v>1</v>
      </c>
      <c r="AK26" s="1">
        <v>0</v>
      </c>
      <c r="AL26" s="1"/>
      <c r="AM26" s="1"/>
      <c r="AN26" s="1"/>
      <c r="AO26" s="1">
        <v>1</v>
      </c>
      <c r="AP26" s="1"/>
      <c r="AQ26" s="1"/>
      <c r="AR26" s="1"/>
      <c r="AS26" s="1"/>
      <c r="AT26" s="1"/>
      <c r="AU26" s="1"/>
      <c r="AV26" s="1"/>
      <c r="AW26" s="1"/>
      <c r="AX26" s="1"/>
      <c r="AY26" s="1" t="s">
        <v>261</v>
      </c>
      <c r="AZ26" s="1" t="s">
        <v>100</v>
      </c>
      <c r="BA26" s="1" t="s">
        <v>95</v>
      </c>
      <c r="BB26" s="1" t="s">
        <v>259</v>
      </c>
      <c r="BC26" s="1" t="s">
        <v>94</v>
      </c>
      <c r="BD26" s="10"/>
      <c r="BE26" s="1">
        <v>0</v>
      </c>
      <c r="BF26" s="1"/>
      <c r="BG26" s="1"/>
      <c r="BH26" s="1"/>
      <c r="BI26" s="19"/>
      <c r="BJ26" s="1"/>
      <c r="BK26" s="1"/>
      <c r="BL26" s="6"/>
      <c r="BM26" s="6"/>
      <c r="BN26" s="1"/>
      <c r="BO26" s="1"/>
      <c r="BP26" s="1"/>
      <c r="BQ26" s="6"/>
      <c r="BR26" s="1"/>
      <c r="BS26" s="1"/>
      <c r="BT26" s="1"/>
      <c r="BU26" s="1"/>
      <c r="BV26" s="6"/>
      <c r="BW26" s="10"/>
      <c r="BX26" s="1" t="s">
        <v>95</v>
      </c>
      <c r="BY26" s="6">
        <v>45762</v>
      </c>
      <c r="BZ26" s="1">
        <f>PES[[#This Row],[Fecha de desechamiento ]]-PES[[#This Row],[Fecha de Registro ]]</f>
        <v>1</v>
      </c>
      <c r="CA26" s="1"/>
      <c r="CB26" s="1"/>
      <c r="CC26" s="6"/>
      <c r="CD26" s="1"/>
      <c r="CE26" s="1"/>
      <c r="CF26" s="10"/>
      <c r="CG26" s="1"/>
      <c r="CH26" s="6"/>
    </row>
    <row r="27" spans="1:86" ht="94.5" customHeight="1" x14ac:dyDescent="0.35">
      <c r="A27" s="6">
        <f t="shared" ca="1" si="5"/>
        <v>45829</v>
      </c>
      <c r="B27" s="7"/>
      <c r="C27" s="1">
        <v>26</v>
      </c>
      <c r="D27" s="8" t="s">
        <v>257</v>
      </c>
      <c r="E27" s="8">
        <v>45761</v>
      </c>
      <c r="F27" s="1">
        <v>0</v>
      </c>
      <c r="G27" s="1">
        <v>0</v>
      </c>
      <c r="H27" s="1">
        <v>0</v>
      </c>
      <c r="I27" s="1">
        <v>1</v>
      </c>
      <c r="J27" s="1">
        <v>1</v>
      </c>
      <c r="K27" s="1">
        <v>1</v>
      </c>
      <c r="L27" s="1" t="s">
        <v>87</v>
      </c>
      <c r="M27" s="1" t="s">
        <v>88</v>
      </c>
      <c r="N27" s="1" t="s">
        <v>89</v>
      </c>
      <c r="O27" s="1" t="s">
        <v>90</v>
      </c>
      <c r="P27" s="7"/>
      <c r="Q27" s="1">
        <v>11335</v>
      </c>
      <c r="R27" s="9" t="s">
        <v>262</v>
      </c>
      <c r="S27" s="6" t="s">
        <v>76</v>
      </c>
      <c r="T27" s="1" t="s">
        <v>91</v>
      </c>
      <c r="U27" s="1" t="s">
        <v>103</v>
      </c>
      <c r="V27" s="1">
        <f ca="1">PES[[#This Row],[Fecha actual ]]-PES[[#This Row],[Fecha de Registro ]]</f>
        <v>68</v>
      </c>
      <c r="W27" s="10"/>
      <c r="X27" s="1" t="s">
        <v>1455</v>
      </c>
      <c r="Y27" s="1">
        <v>0</v>
      </c>
      <c r="Z27" s="1">
        <v>1</v>
      </c>
      <c r="AA27" s="1">
        <v>0</v>
      </c>
      <c r="AB27" s="1">
        <v>0</v>
      </c>
      <c r="AC27" s="1"/>
      <c r="AD27" s="1"/>
      <c r="AE27" s="1"/>
      <c r="AF27" s="1"/>
      <c r="AG27" s="1" t="s">
        <v>263</v>
      </c>
      <c r="AH27" s="1">
        <v>0</v>
      </c>
      <c r="AI27" s="1">
        <v>0</v>
      </c>
      <c r="AJ27" s="1">
        <v>1</v>
      </c>
      <c r="AK27" s="1">
        <v>0</v>
      </c>
      <c r="AL27" s="1"/>
      <c r="AM27" s="1"/>
      <c r="AN27" s="1"/>
      <c r="AO27" s="1">
        <v>1</v>
      </c>
      <c r="AP27" s="1"/>
      <c r="AQ27" s="1"/>
      <c r="AR27" s="1"/>
      <c r="AS27" s="1"/>
      <c r="AT27" s="1"/>
      <c r="AU27" s="1"/>
      <c r="AV27" s="1"/>
      <c r="AW27" s="1"/>
      <c r="AX27" s="1"/>
      <c r="AY27" s="1" t="s">
        <v>264</v>
      </c>
      <c r="AZ27" s="1" t="s">
        <v>100</v>
      </c>
      <c r="BA27" s="1" t="s">
        <v>95</v>
      </c>
      <c r="BB27" s="1" t="s">
        <v>259</v>
      </c>
      <c r="BC27" s="1" t="s">
        <v>94</v>
      </c>
      <c r="BD27" s="10"/>
      <c r="BE27" s="1">
        <v>0</v>
      </c>
      <c r="BF27" s="1"/>
      <c r="BG27" s="1"/>
      <c r="BH27" s="1"/>
      <c r="BI27" s="19"/>
      <c r="BJ27" s="1"/>
      <c r="BK27" s="1"/>
      <c r="BL27" s="6"/>
      <c r="BM27" s="6"/>
      <c r="BN27" s="1"/>
      <c r="BO27" s="1"/>
      <c r="BP27" s="1"/>
      <c r="BQ27" s="6"/>
      <c r="BR27" s="1"/>
      <c r="BS27" s="1"/>
      <c r="BT27" s="1"/>
      <c r="BU27" s="1"/>
      <c r="BV27" s="6"/>
      <c r="BW27" s="10"/>
      <c r="BX27" s="1" t="s">
        <v>95</v>
      </c>
      <c r="BY27" s="6">
        <v>45762</v>
      </c>
      <c r="BZ27" s="1">
        <f>PES[[#This Row],[Fecha de desechamiento ]]-PES[[#This Row],[Fecha de Registro ]]</f>
        <v>1</v>
      </c>
      <c r="CA27" s="1"/>
      <c r="CB27" s="1"/>
      <c r="CC27" s="6"/>
      <c r="CD27" s="1"/>
      <c r="CE27" s="1"/>
      <c r="CF27" s="10"/>
      <c r="CG27" s="1"/>
      <c r="CH27" s="6"/>
    </row>
    <row r="28" spans="1:86" ht="94.5" customHeight="1" x14ac:dyDescent="0.35">
      <c r="A28" s="6">
        <f t="shared" ca="1" si="5"/>
        <v>45829</v>
      </c>
      <c r="B28" s="7"/>
      <c r="C28" s="1">
        <v>27</v>
      </c>
      <c r="D28" s="8" t="s">
        <v>257</v>
      </c>
      <c r="E28" s="8">
        <v>45761</v>
      </c>
      <c r="F28" s="1">
        <v>0</v>
      </c>
      <c r="G28" s="1">
        <v>0</v>
      </c>
      <c r="H28" s="1">
        <v>0</v>
      </c>
      <c r="I28" s="1">
        <v>1</v>
      </c>
      <c r="J28" s="1">
        <v>1</v>
      </c>
      <c r="K28" s="1">
        <v>1</v>
      </c>
      <c r="L28" s="1" t="s">
        <v>87</v>
      </c>
      <c r="M28" s="1" t="s">
        <v>88</v>
      </c>
      <c r="N28" s="1" t="s">
        <v>89</v>
      </c>
      <c r="O28" s="1" t="s">
        <v>90</v>
      </c>
      <c r="P28" s="7"/>
      <c r="Q28" s="1">
        <v>11336</v>
      </c>
      <c r="R28" s="9" t="s">
        <v>265</v>
      </c>
      <c r="S28" s="6" t="s">
        <v>76</v>
      </c>
      <c r="T28" s="1" t="s">
        <v>91</v>
      </c>
      <c r="U28" s="1" t="s">
        <v>266</v>
      </c>
      <c r="V28" s="1">
        <f ca="1">PES[[#This Row],[Fecha actual ]]-PES[[#This Row],[Fecha de Registro ]]</f>
        <v>68</v>
      </c>
      <c r="W28" s="10"/>
      <c r="X28" s="1" t="s">
        <v>1455</v>
      </c>
      <c r="Y28" s="1">
        <v>0</v>
      </c>
      <c r="Z28" s="1">
        <v>1</v>
      </c>
      <c r="AA28" s="1">
        <v>0</v>
      </c>
      <c r="AB28" s="1">
        <v>0</v>
      </c>
      <c r="AC28" s="1"/>
      <c r="AD28" s="1"/>
      <c r="AE28" s="1"/>
      <c r="AF28" s="1"/>
      <c r="AG28" s="1" t="s">
        <v>267</v>
      </c>
      <c r="AH28" s="1">
        <v>0</v>
      </c>
      <c r="AI28" s="1">
        <v>0</v>
      </c>
      <c r="AJ28" s="1">
        <v>1</v>
      </c>
      <c r="AK28" s="1">
        <v>0</v>
      </c>
      <c r="AL28" s="1"/>
      <c r="AM28" s="1"/>
      <c r="AN28" s="1"/>
      <c r="AO28" s="1">
        <v>1</v>
      </c>
      <c r="AP28" s="1"/>
      <c r="AQ28" s="1"/>
      <c r="AR28" s="1"/>
      <c r="AS28" s="1"/>
      <c r="AT28" s="1"/>
      <c r="AU28" s="1"/>
      <c r="AV28" s="1"/>
      <c r="AW28" s="1"/>
      <c r="AX28" s="1"/>
      <c r="AY28" s="1" t="s">
        <v>268</v>
      </c>
      <c r="AZ28" s="1" t="s">
        <v>100</v>
      </c>
      <c r="BA28" s="1" t="s">
        <v>95</v>
      </c>
      <c r="BB28" s="1" t="s">
        <v>259</v>
      </c>
      <c r="BC28" s="1" t="s">
        <v>94</v>
      </c>
      <c r="BD28" s="10"/>
      <c r="BE28" s="1">
        <v>0</v>
      </c>
      <c r="BF28" s="1"/>
      <c r="BG28" s="1"/>
      <c r="BH28" s="1"/>
      <c r="BI28" s="19"/>
      <c r="BJ28" s="1"/>
      <c r="BK28" s="1"/>
      <c r="BL28" s="6"/>
      <c r="BM28" s="6"/>
      <c r="BN28" s="1"/>
      <c r="BO28" s="1"/>
      <c r="BP28" s="1"/>
      <c r="BQ28" s="6"/>
      <c r="BR28" s="1"/>
      <c r="BS28" s="1"/>
      <c r="BT28" s="1"/>
      <c r="BU28" s="1"/>
      <c r="BV28" s="6"/>
      <c r="BW28" s="10"/>
      <c r="BX28" s="1" t="s">
        <v>95</v>
      </c>
      <c r="BY28" s="6">
        <v>45762</v>
      </c>
      <c r="BZ28" s="1">
        <f>PES[[#This Row],[Fecha de desechamiento ]]-PES[[#This Row],[Fecha de Registro ]]</f>
        <v>1</v>
      </c>
      <c r="CA28" s="1"/>
      <c r="CB28" s="1"/>
      <c r="CC28" s="6"/>
      <c r="CD28" s="1"/>
      <c r="CE28" s="1"/>
      <c r="CF28" s="10"/>
      <c r="CG28" s="1"/>
      <c r="CH28" s="6"/>
    </row>
    <row r="29" spans="1:86" ht="94.5" customHeight="1" x14ac:dyDescent="0.35">
      <c r="A29" s="6">
        <f t="shared" ca="1" si="5"/>
        <v>45829</v>
      </c>
      <c r="B29" s="7"/>
      <c r="C29" s="1">
        <v>28</v>
      </c>
      <c r="D29" s="8" t="s">
        <v>257</v>
      </c>
      <c r="E29" s="8">
        <v>45761</v>
      </c>
      <c r="F29" s="1">
        <v>0</v>
      </c>
      <c r="G29" s="1">
        <v>0</v>
      </c>
      <c r="H29" s="1">
        <v>0</v>
      </c>
      <c r="I29" s="1">
        <v>1</v>
      </c>
      <c r="J29" s="1">
        <v>1</v>
      </c>
      <c r="K29" s="1">
        <v>1</v>
      </c>
      <c r="L29" s="1" t="s">
        <v>87</v>
      </c>
      <c r="M29" s="1" t="s">
        <v>88</v>
      </c>
      <c r="N29" s="1" t="s">
        <v>89</v>
      </c>
      <c r="O29" s="1" t="s">
        <v>90</v>
      </c>
      <c r="P29" s="7"/>
      <c r="Q29" s="1">
        <v>11337</v>
      </c>
      <c r="R29" s="9" t="s">
        <v>269</v>
      </c>
      <c r="S29" s="6" t="s">
        <v>76</v>
      </c>
      <c r="T29" s="1" t="s">
        <v>91</v>
      </c>
      <c r="U29" s="1" t="s">
        <v>106</v>
      </c>
      <c r="V29" s="1">
        <f ca="1">PES[[#This Row],[Fecha actual ]]-PES[[#This Row],[Fecha de Registro ]]</f>
        <v>68</v>
      </c>
      <c r="W29" s="10"/>
      <c r="X29" s="1" t="s">
        <v>1455</v>
      </c>
      <c r="Y29" s="1">
        <v>0</v>
      </c>
      <c r="Z29" s="1">
        <v>1</v>
      </c>
      <c r="AA29" s="1">
        <v>0</v>
      </c>
      <c r="AB29" s="1">
        <v>0</v>
      </c>
      <c r="AC29" s="1"/>
      <c r="AD29" s="1"/>
      <c r="AE29" s="1"/>
      <c r="AF29" s="1"/>
      <c r="AG29" s="1" t="s">
        <v>270</v>
      </c>
      <c r="AH29" s="1">
        <v>0</v>
      </c>
      <c r="AI29" s="1">
        <v>0</v>
      </c>
      <c r="AJ29" s="1">
        <v>1</v>
      </c>
      <c r="AK29" s="1">
        <v>0</v>
      </c>
      <c r="AL29" s="1"/>
      <c r="AM29" s="1"/>
      <c r="AN29" s="1"/>
      <c r="AO29" s="1">
        <v>1</v>
      </c>
      <c r="AP29" s="1"/>
      <c r="AQ29" s="1"/>
      <c r="AR29" s="1"/>
      <c r="AS29" s="1"/>
      <c r="AT29" s="1"/>
      <c r="AU29" s="1"/>
      <c r="AV29" s="1"/>
      <c r="AW29" s="1"/>
      <c r="AX29" s="1"/>
      <c r="AY29" s="1" t="s">
        <v>271</v>
      </c>
      <c r="AZ29" s="1" t="s">
        <v>100</v>
      </c>
      <c r="BA29" s="1" t="s">
        <v>95</v>
      </c>
      <c r="BB29" s="1" t="s">
        <v>259</v>
      </c>
      <c r="BC29" s="1" t="s">
        <v>94</v>
      </c>
      <c r="BD29" s="10"/>
      <c r="BE29" s="1">
        <v>0</v>
      </c>
      <c r="BF29" s="1"/>
      <c r="BG29" s="1"/>
      <c r="BH29" s="1"/>
      <c r="BI29" s="19"/>
      <c r="BJ29" s="1"/>
      <c r="BK29" s="1"/>
      <c r="BL29" s="6"/>
      <c r="BM29" s="6"/>
      <c r="BN29" s="1"/>
      <c r="BO29" s="1"/>
      <c r="BP29" s="1"/>
      <c r="BQ29" s="6"/>
      <c r="BR29" s="1"/>
      <c r="BS29" s="1"/>
      <c r="BT29" s="1"/>
      <c r="BU29" s="1"/>
      <c r="BV29" s="6"/>
      <c r="BW29" s="10"/>
      <c r="BX29" s="1" t="s">
        <v>95</v>
      </c>
      <c r="BY29" s="6">
        <v>45762</v>
      </c>
      <c r="BZ29" s="1">
        <f>PES[[#This Row],[Fecha de desechamiento ]]-PES[[#This Row],[Fecha de Registro ]]</f>
        <v>1</v>
      </c>
      <c r="CA29" s="1" t="s">
        <v>95</v>
      </c>
      <c r="CB29" s="1" t="s">
        <v>272</v>
      </c>
      <c r="CC29" s="6">
        <v>45777</v>
      </c>
      <c r="CD29" s="1" t="s">
        <v>98</v>
      </c>
      <c r="CE29" s="20" t="s">
        <v>273</v>
      </c>
      <c r="CF29" s="10"/>
      <c r="CG29" s="1"/>
      <c r="CH29" s="6"/>
    </row>
    <row r="30" spans="1:86" ht="94.5" customHeight="1" x14ac:dyDescent="0.35">
      <c r="A30" s="6">
        <f t="shared" ca="1" si="5"/>
        <v>45829</v>
      </c>
      <c r="B30" s="7"/>
      <c r="C30" s="1">
        <v>29</v>
      </c>
      <c r="D30" s="8" t="s">
        <v>257</v>
      </c>
      <c r="E30" s="8">
        <v>45761</v>
      </c>
      <c r="F30" s="1">
        <v>0</v>
      </c>
      <c r="G30" s="1">
        <v>0</v>
      </c>
      <c r="H30" s="1">
        <v>0</v>
      </c>
      <c r="I30" s="1">
        <v>1</v>
      </c>
      <c r="J30" s="1">
        <v>1</v>
      </c>
      <c r="K30" s="1">
        <v>1</v>
      </c>
      <c r="L30" s="1" t="s">
        <v>87</v>
      </c>
      <c r="M30" s="1" t="s">
        <v>88</v>
      </c>
      <c r="N30" s="1" t="s">
        <v>89</v>
      </c>
      <c r="O30" s="1" t="s">
        <v>90</v>
      </c>
      <c r="P30" s="7"/>
      <c r="Q30" s="1">
        <v>11338</v>
      </c>
      <c r="R30" s="9" t="s">
        <v>274</v>
      </c>
      <c r="S30" s="6" t="s">
        <v>76</v>
      </c>
      <c r="T30" s="1" t="s">
        <v>91</v>
      </c>
      <c r="U30" s="1" t="s">
        <v>92</v>
      </c>
      <c r="V30" s="1">
        <f ca="1">PES[[#This Row],[Fecha actual ]]-PES[[#This Row],[Fecha de Registro ]]</f>
        <v>68</v>
      </c>
      <c r="W30" s="10"/>
      <c r="X30" s="1" t="s">
        <v>1455</v>
      </c>
      <c r="Y30" s="1">
        <v>0</v>
      </c>
      <c r="Z30" s="1">
        <v>1</v>
      </c>
      <c r="AA30" s="1">
        <v>0</v>
      </c>
      <c r="AB30" s="1">
        <v>0</v>
      </c>
      <c r="AC30" s="1"/>
      <c r="AD30" s="1"/>
      <c r="AE30" s="1"/>
      <c r="AF30" s="1"/>
      <c r="AG30" s="1" t="s">
        <v>275</v>
      </c>
      <c r="AH30" s="1">
        <v>0</v>
      </c>
      <c r="AI30" s="1">
        <v>0</v>
      </c>
      <c r="AJ30" s="1">
        <v>1</v>
      </c>
      <c r="AK30" s="1">
        <v>0</v>
      </c>
      <c r="AL30" s="1"/>
      <c r="AM30" s="1"/>
      <c r="AN30" s="1"/>
      <c r="AO30" s="1">
        <v>1</v>
      </c>
      <c r="AP30" s="1"/>
      <c r="AQ30" s="1"/>
      <c r="AR30" s="1"/>
      <c r="AS30" s="1"/>
      <c r="AT30" s="1"/>
      <c r="AU30" s="1"/>
      <c r="AV30" s="1"/>
      <c r="AW30" s="1"/>
      <c r="AX30" s="1"/>
      <c r="AY30" s="1" t="s">
        <v>276</v>
      </c>
      <c r="AZ30" s="1" t="s">
        <v>100</v>
      </c>
      <c r="BA30" s="1" t="s">
        <v>95</v>
      </c>
      <c r="BB30" s="1" t="s">
        <v>259</v>
      </c>
      <c r="BC30" s="1" t="s">
        <v>94</v>
      </c>
      <c r="BD30" s="10"/>
      <c r="BE30" s="1">
        <v>0</v>
      </c>
      <c r="BF30" s="1"/>
      <c r="BG30" s="1"/>
      <c r="BH30" s="1"/>
      <c r="BI30" s="19"/>
      <c r="BJ30" s="1"/>
      <c r="BK30" s="1"/>
      <c r="BL30" s="6"/>
      <c r="BM30" s="6"/>
      <c r="BN30" s="1"/>
      <c r="BO30" s="1"/>
      <c r="BP30" s="1"/>
      <c r="BQ30" s="6"/>
      <c r="BR30" s="1"/>
      <c r="BS30" s="1"/>
      <c r="BT30" s="1"/>
      <c r="BU30" s="1"/>
      <c r="BV30" s="6"/>
      <c r="BW30" s="10"/>
      <c r="BX30" s="1" t="s">
        <v>95</v>
      </c>
      <c r="BY30" s="6">
        <v>45762</v>
      </c>
      <c r="BZ30" s="1">
        <f>PES[[#This Row],[Fecha de desechamiento ]]-PES[[#This Row],[Fecha de Registro ]]</f>
        <v>1</v>
      </c>
      <c r="CA30" s="1" t="s">
        <v>95</v>
      </c>
      <c r="CB30" s="1" t="s">
        <v>277</v>
      </c>
      <c r="CC30" s="6">
        <v>45777</v>
      </c>
      <c r="CD30" s="1" t="s">
        <v>98</v>
      </c>
      <c r="CE30" s="1" t="s">
        <v>165</v>
      </c>
      <c r="CF30" s="10"/>
      <c r="CG30" s="1"/>
      <c r="CH30" s="6"/>
    </row>
    <row r="31" spans="1:86" ht="94.5" customHeight="1" x14ac:dyDescent="0.35">
      <c r="A31" s="6">
        <f t="shared" ca="1" si="5"/>
        <v>45829</v>
      </c>
      <c r="B31" s="7"/>
      <c r="C31" s="1">
        <v>30</v>
      </c>
      <c r="D31" s="8" t="s">
        <v>257</v>
      </c>
      <c r="E31" s="8">
        <v>45761</v>
      </c>
      <c r="F31" s="1">
        <v>0</v>
      </c>
      <c r="G31" s="1">
        <v>0</v>
      </c>
      <c r="H31" s="1">
        <v>0</v>
      </c>
      <c r="I31" s="1">
        <v>1</v>
      </c>
      <c r="J31" s="1">
        <v>1</v>
      </c>
      <c r="K31" s="1">
        <v>1</v>
      </c>
      <c r="L31" s="1" t="s">
        <v>87</v>
      </c>
      <c r="M31" s="1" t="s">
        <v>88</v>
      </c>
      <c r="N31" s="1" t="s">
        <v>89</v>
      </c>
      <c r="O31" s="1" t="s">
        <v>90</v>
      </c>
      <c r="P31" s="7"/>
      <c r="Q31" s="1">
        <v>11339</v>
      </c>
      <c r="R31" s="9" t="s">
        <v>278</v>
      </c>
      <c r="S31" s="6" t="s">
        <v>76</v>
      </c>
      <c r="T31" s="1" t="s">
        <v>91</v>
      </c>
      <c r="U31" s="1" t="s">
        <v>116</v>
      </c>
      <c r="V31" s="1">
        <f ca="1">PES[[#This Row],[Fecha actual ]]-PES[[#This Row],[Fecha de Registro ]]</f>
        <v>68</v>
      </c>
      <c r="W31" s="10"/>
      <c r="X31" s="1" t="s">
        <v>1455</v>
      </c>
      <c r="Y31" s="1">
        <v>0</v>
      </c>
      <c r="Z31" s="1">
        <v>1</v>
      </c>
      <c r="AA31" s="1">
        <v>0</v>
      </c>
      <c r="AB31" s="1">
        <v>0</v>
      </c>
      <c r="AC31" s="1"/>
      <c r="AD31" s="1"/>
      <c r="AE31" s="1"/>
      <c r="AF31" s="1"/>
      <c r="AG31" s="1" t="s">
        <v>279</v>
      </c>
      <c r="AH31" s="1">
        <v>0</v>
      </c>
      <c r="AI31" s="1">
        <v>0</v>
      </c>
      <c r="AJ31" s="1">
        <v>1</v>
      </c>
      <c r="AK31" s="1">
        <v>0</v>
      </c>
      <c r="AL31" s="1"/>
      <c r="AM31" s="1"/>
      <c r="AN31" s="1"/>
      <c r="AO31" s="1">
        <v>1</v>
      </c>
      <c r="AP31" s="1"/>
      <c r="AQ31" s="1"/>
      <c r="AR31" s="1"/>
      <c r="AS31" s="1"/>
      <c r="AT31" s="1"/>
      <c r="AU31" s="1"/>
      <c r="AV31" s="1"/>
      <c r="AW31" s="1"/>
      <c r="AX31" s="1"/>
      <c r="AY31" s="1" t="s">
        <v>280</v>
      </c>
      <c r="AZ31" s="1" t="s">
        <v>100</v>
      </c>
      <c r="BA31" s="1" t="s">
        <v>95</v>
      </c>
      <c r="BB31" s="1" t="s">
        <v>259</v>
      </c>
      <c r="BC31" s="1" t="s">
        <v>94</v>
      </c>
      <c r="BD31" s="10"/>
      <c r="BE31" s="1">
        <v>0</v>
      </c>
      <c r="BF31" s="1"/>
      <c r="BG31" s="1"/>
      <c r="BH31" s="1"/>
      <c r="BI31" s="19"/>
      <c r="BJ31" s="1"/>
      <c r="BK31" s="1"/>
      <c r="BL31" s="6"/>
      <c r="BM31" s="6"/>
      <c r="BN31" s="1"/>
      <c r="BO31" s="1"/>
      <c r="BP31" s="1"/>
      <c r="BQ31" s="6"/>
      <c r="BR31" s="1"/>
      <c r="BS31" s="1"/>
      <c r="BT31" s="1"/>
      <c r="BU31" s="1"/>
      <c r="BV31" s="6"/>
      <c r="BW31" s="10"/>
      <c r="BX31" s="1" t="s">
        <v>95</v>
      </c>
      <c r="BY31" s="11">
        <v>45766</v>
      </c>
      <c r="BZ31" s="1">
        <f>PES[[#This Row],[Fecha de desechamiento ]]-PES[[#This Row],[Fecha de Registro ]]</f>
        <v>5</v>
      </c>
      <c r="CA31" s="1"/>
      <c r="CB31" s="1"/>
      <c r="CC31" s="6"/>
      <c r="CD31" s="1"/>
      <c r="CE31" s="1"/>
      <c r="CF31" s="10"/>
      <c r="CG31" s="1"/>
      <c r="CH31" s="6"/>
    </row>
    <row r="32" spans="1:86" ht="94.5" customHeight="1" x14ac:dyDescent="0.35">
      <c r="A32" s="6">
        <f t="shared" ca="1" si="5"/>
        <v>45829</v>
      </c>
      <c r="B32" s="7"/>
      <c r="C32" s="1">
        <v>31</v>
      </c>
      <c r="D32" s="8" t="s">
        <v>257</v>
      </c>
      <c r="E32" s="8">
        <v>45761</v>
      </c>
      <c r="F32" s="1">
        <v>0</v>
      </c>
      <c r="G32" s="1">
        <v>0</v>
      </c>
      <c r="H32" s="1">
        <v>0</v>
      </c>
      <c r="I32" s="1">
        <v>1</v>
      </c>
      <c r="J32" s="1">
        <v>1</v>
      </c>
      <c r="K32" s="1">
        <v>1</v>
      </c>
      <c r="L32" s="1" t="s">
        <v>87</v>
      </c>
      <c r="M32" s="1" t="s">
        <v>88</v>
      </c>
      <c r="N32" s="1" t="s">
        <v>89</v>
      </c>
      <c r="O32" s="1" t="s">
        <v>90</v>
      </c>
      <c r="P32" s="7"/>
      <c r="Q32" s="1">
        <v>11340</v>
      </c>
      <c r="R32" s="9" t="s">
        <v>281</v>
      </c>
      <c r="S32" s="6" t="s">
        <v>102</v>
      </c>
      <c r="T32" s="1" t="s">
        <v>91</v>
      </c>
      <c r="U32" s="1" t="s">
        <v>117</v>
      </c>
      <c r="V32" s="1">
        <f ca="1">PES[[#This Row],[Fecha actual ]]-PES[[#This Row],[Fecha de Registro ]]</f>
        <v>68</v>
      </c>
      <c r="W32" s="10"/>
      <c r="X32" s="1" t="s">
        <v>282</v>
      </c>
      <c r="Y32" s="1">
        <v>0</v>
      </c>
      <c r="Z32" s="1">
        <v>1</v>
      </c>
      <c r="AA32" s="1">
        <v>0</v>
      </c>
      <c r="AB32" s="1">
        <v>0</v>
      </c>
      <c r="AC32" s="1"/>
      <c r="AD32" s="1"/>
      <c r="AE32" s="1"/>
      <c r="AF32" s="1"/>
      <c r="AG32" s="1" t="s">
        <v>283</v>
      </c>
      <c r="AH32" s="1">
        <v>0</v>
      </c>
      <c r="AI32" s="1">
        <v>0</v>
      </c>
      <c r="AJ32" s="1">
        <v>1</v>
      </c>
      <c r="AK32" s="1">
        <v>0</v>
      </c>
      <c r="AL32" s="1">
        <v>1</v>
      </c>
      <c r="AM32" s="1"/>
      <c r="AN32" s="1"/>
      <c r="AO32" s="1"/>
      <c r="AP32" s="1"/>
      <c r="AQ32" s="1"/>
      <c r="AR32" s="1"/>
      <c r="AS32" s="1"/>
      <c r="AT32" s="1"/>
      <c r="AU32" s="1"/>
      <c r="AV32" s="1"/>
      <c r="AW32" s="1"/>
      <c r="AX32" s="1"/>
      <c r="AY32" s="1" t="s">
        <v>284</v>
      </c>
      <c r="AZ32" s="1" t="s">
        <v>285</v>
      </c>
      <c r="BA32" s="1" t="s">
        <v>94</v>
      </c>
      <c r="BB32" s="1" t="s">
        <v>89</v>
      </c>
      <c r="BC32" s="1" t="s">
        <v>95</v>
      </c>
      <c r="BD32" s="10"/>
      <c r="BE32" s="1">
        <v>1</v>
      </c>
      <c r="BF32" s="1" t="s">
        <v>60</v>
      </c>
      <c r="BG32" s="1"/>
      <c r="BH32" s="1" t="s">
        <v>286</v>
      </c>
      <c r="BI32" s="19" t="s">
        <v>287</v>
      </c>
      <c r="BJ32" s="14" t="s">
        <v>105</v>
      </c>
      <c r="BK32" s="1" t="s">
        <v>105</v>
      </c>
      <c r="BL32" s="6">
        <v>45773</v>
      </c>
      <c r="BM32" s="6" t="s">
        <v>288</v>
      </c>
      <c r="BN32" s="22" t="s">
        <v>289</v>
      </c>
      <c r="BO32" s="1"/>
      <c r="BP32" s="1"/>
      <c r="BQ32" s="6"/>
      <c r="BR32" s="1"/>
      <c r="BS32" s="1"/>
      <c r="BT32" s="1"/>
      <c r="BU32" s="1"/>
      <c r="BV32" s="6"/>
      <c r="BW32" s="10"/>
      <c r="BX32" s="1"/>
      <c r="BY32" s="6"/>
      <c r="BZ32" s="1">
        <f>PES[[#This Row],[Fecha de desechamiento ]]-PES[[#This Row],[Fecha de Registro ]]</f>
        <v>-45761</v>
      </c>
      <c r="CA32" s="1"/>
      <c r="CB32" s="1"/>
      <c r="CC32" s="6"/>
      <c r="CD32" s="1"/>
      <c r="CE32" s="1"/>
      <c r="CF32" s="10"/>
      <c r="CG32" s="1" t="s">
        <v>95</v>
      </c>
      <c r="CH32" s="6">
        <v>45807</v>
      </c>
    </row>
    <row r="33" spans="1:86" ht="94.5" customHeight="1" x14ac:dyDescent="0.35">
      <c r="A33" s="11">
        <f t="shared" ca="1" si="5"/>
        <v>45829</v>
      </c>
      <c r="B33" s="12"/>
      <c r="C33" s="1">
        <v>32</v>
      </c>
      <c r="D33" s="13" t="s">
        <v>257</v>
      </c>
      <c r="E33" s="8">
        <v>45761</v>
      </c>
      <c r="F33" s="14">
        <v>0</v>
      </c>
      <c r="G33" s="14">
        <v>0</v>
      </c>
      <c r="H33" s="14">
        <v>0</v>
      </c>
      <c r="I33" s="14">
        <v>1</v>
      </c>
      <c r="J33" s="14">
        <v>1</v>
      </c>
      <c r="K33" s="14">
        <v>1</v>
      </c>
      <c r="L33" s="14" t="s">
        <v>87</v>
      </c>
      <c r="M33" s="14" t="s">
        <v>88</v>
      </c>
      <c r="N33" s="14" t="s">
        <v>89</v>
      </c>
      <c r="O33" s="14" t="s">
        <v>90</v>
      </c>
      <c r="P33" s="12"/>
      <c r="Q33" s="14">
        <v>11341</v>
      </c>
      <c r="R33" s="15" t="s">
        <v>290</v>
      </c>
      <c r="S33" s="11" t="s">
        <v>102</v>
      </c>
      <c r="T33" s="14" t="s">
        <v>91</v>
      </c>
      <c r="U33" s="14" t="s">
        <v>118</v>
      </c>
      <c r="V33" s="14">
        <f ca="1">PES[[#This Row],[Fecha actual ]]-PES[[#This Row],[Fecha de Registro ]]</f>
        <v>68</v>
      </c>
      <c r="W33" s="16"/>
      <c r="X33" s="14" t="s">
        <v>282</v>
      </c>
      <c r="Y33" s="14">
        <v>0</v>
      </c>
      <c r="Z33" s="14">
        <v>1</v>
      </c>
      <c r="AA33" s="14">
        <v>0</v>
      </c>
      <c r="AB33" s="14">
        <v>0</v>
      </c>
      <c r="AC33" s="14"/>
      <c r="AD33" s="14"/>
      <c r="AE33" s="14"/>
      <c r="AF33" s="14"/>
      <c r="AG33" s="14" t="s">
        <v>291</v>
      </c>
      <c r="AH33" s="14">
        <v>0</v>
      </c>
      <c r="AI33" s="14">
        <v>0</v>
      </c>
      <c r="AJ33" s="14">
        <v>1</v>
      </c>
      <c r="AK33" s="14">
        <v>0</v>
      </c>
      <c r="AL33" s="14">
        <v>1</v>
      </c>
      <c r="AM33" s="14"/>
      <c r="AN33" s="14"/>
      <c r="AO33" s="14"/>
      <c r="AP33" s="14"/>
      <c r="AQ33" s="14"/>
      <c r="AR33" s="14"/>
      <c r="AS33" s="14"/>
      <c r="AT33" s="14"/>
      <c r="AU33" s="14"/>
      <c r="AV33" s="14"/>
      <c r="AW33" s="14"/>
      <c r="AX33" s="14"/>
      <c r="AY33" s="14" t="s">
        <v>292</v>
      </c>
      <c r="AZ33" s="1" t="s">
        <v>285</v>
      </c>
      <c r="BA33" s="14" t="s">
        <v>94</v>
      </c>
      <c r="BB33" s="14" t="s">
        <v>89</v>
      </c>
      <c r="BC33" s="14" t="s">
        <v>95</v>
      </c>
      <c r="BD33" s="16"/>
      <c r="BE33" s="14">
        <v>1</v>
      </c>
      <c r="BF33" s="14" t="s">
        <v>60</v>
      </c>
      <c r="BG33" s="14"/>
      <c r="BH33" s="14" t="s">
        <v>293</v>
      </c>
      <c r="BI33" s="21" t="s">
        <v>294</v>
      </c>
      <c r="BJ33" s="14" t="s">
        <v>115</v>
      </c>
      <c r="BK33" s="14" t="s">
        <v>115</v>
      </c>
      <c r="BL33" s="11">
        <v>45773</v>
      </c>
      <c r="BM33" s="11" t="s">
        <v>288</v>
      </c>
      <c r="BN33" s="17" t="s">
        <v>295</v>
      </c>
      <c r="BO33" s="14"/>
      <c r="BP33" s="14"/>
      <c r="BQ33" s="11"/>
      <c r="BR33" s="14"/>
      <c r="BS33" s="14"/>
      <c r="BT33" s="14"/>
      <c r="BU33" s="14"/>
      <c r="BV33" s="11"/>
      <c r="BW33" s="16"/>
      <c r="BX33" s="14"/>
      <c r="BY33" s="11"/>
      <c r="BZ33" s="14">
        <f>PES[[#This Row],[Fecha de desechamiento ]]-PES[[#This Row],[Fecha de Registro ]]</f>
        <v>-45761</v>
      </c>
      <c r="CA33" s="14"/>
      <c r="CB33" s="14"/>
      <c r="CC33" s="11"/>
      <c r="CD33" s="14"/>
      <c r="CE33" s="14"/>
      <c r="CF33" s="16"/>
      <c r="CG33" s="14" t="s">
        <v>95</v>
      </c>
      <c r="CH33" s="11">
        <v>45828</v>
      </c>
    </row>
    <row r="34" spans="1:86" ht="94.5" customHeight="1" x14ac:dyDescent="0.35">
      <c r="A34" s="11">
        <f ca="1">TODAY()</f>
        <v>45829</v>
      </c>
      <c r="B34" s="12"/>
      <c r="C34" s="1">
        <v>33</v>
      </c>
      <c r="D34" s="13" t="s">
        <v>296</v>
      </c>
      <c r="E34" s="8">
        <v>45763</v>
      </c>
      <c r="F34" s="14">
        <v>0</v>
      </c>
      <c r="G34" s="14">
        <v>0</v>
      </c>
      <c r="H34" s="14">
        <v>0</v>
      </c>
      <c r="I34" s="14">
        <v>1</v>
      </c>
      <c r="J34" s="14">
        <v>1</v>
      </c>
      <c r="K34" s="14">
        <v>1</v>
      </c>
      <c r="L34" s="14" t="s">
        <v>87</v>
      </c>
      <c r="M34" s="14" t="s">
        <v>88</v>
      </c>
      <c r="N34" s="14" t="s">
        <v>89</v>
      </c>
      <c r="O34" s="14" t="s">
        <v>90</v>
      </c>
      <c r="P34" s="12"/>
      <c r="Q34" s="14">
        <v>11344</v>
      </c>
      <c r="R34" s="15" t="s">
        <v>297</v>
      </c>
      <c r="S34" s="11" t="s">
        <v>76</v>
      </c>
      <c r="T34" s="14" t="s">
        <v>91</v>
      </c>
      <c r="U34" s="14" t="s">
        <v>101</v>
      </c>
      <c r="V34" s="14">
        <f ca="1">PES[[#This Row],[Fecha actual ]]-PES[[#This Row],[Fecha de Registro ]]</f>
        <v>66</v>
      </c>
      <c r="W34" s="16"/>
      <c r="X34" s="14" t="s">
        <v>298</v>
      </c>
      <c r="Y34" s="14">
        <v>0</v>
      </c>
      <c r="Z34" s="14">
        <v>1</v>
      </c>
      <c r="AA34" s="14">
        <v>0</v>
      </c>
      <c r="AB34" s="14">
        <v>0</v>
      </c>
      <c r="AC34" s="14"/>
      <c r="AD34" s="14"/>
      <c r="AE34" s="14"/>
      <c r="AF34" s="14"/>
      <c r="AG34" s="14" t="s">
        <v>299</v>
      </c>
      <c r="AH34" s="14">
        <v>0</v>
      </c>
      <c r="AI34" s="14">
        <v>1</v>
      </c>
      <c r="AJ34" s="14">
        <v>0</v>
      </c>
      <c r="AK34" s="14">
        <v>0</v>
      </c>
      <c r="AL34" s="14">
        <v>1</v>
      </c>
      <c r="AM34" s="14"/>
      <c r="AN34" s="14"/>
      <c r="AO34" s="14"/>
      <c r="AP34" s="14"/>
      <c r="AQ34" s="14"/>
      <c r="AR34" s="14"/>
      <c r="AS34" s="14"/>
      <c r="AT34" s="14"/>
      <c r="AU34" s="14"/>
      <c r="AV34" s="14"/>
      <c r="AW34" s="14"/>
      <c r="AX34" s="14"/>
      <c r="AY34" s="14" t="s">
        <v>300</v>
      </c>
      <c r="AZ34" s="14" t="s">
        <v>195</v>
      </c>
      <c r="BA34" s="14" t="s">
        <v>94</v>
      </c>
      <c r="BB34" s="14" t="s">
        <v>89</v>
      </c>
      <c r="BC34" s="14" t="s">
        <v>95</v>
      </c>
      <c r="BD34" s="16"/>
      <c r="BE34" s="14">
        <v>1</v>
      </c>
      <c r="BF34" s="14" t="s">
        <v>96</v>
      </c>
      <c r="BG34" s="14" t="s">
        <v>97</v>
      </c>
      <c r="BH34" s="14"/>
      <c r="BI34" s="21"/>
      <c r="BJ34" s="14"/>
      <c r="BK34" s="14"/>
      <c r="BL34" s="11"/>
      <c r="BM34" s="11"/>
      <c r="BN34" s="14"/>
      <c r="BO34" s="14"/>
      <c r="BP34" s="14"/>
      <c r="BQ34" s="11"/>
      <c r="BR34" s="14"/>
      <c r="BS34" s="14"/>
      <c r="BT34" s="14"/>
      <c r="BU34" s="14"/>
      <c r="BV34" s="11"/>
      <c r="BW34" s="16"/>
      <c r="BX34" s="14" t="s">
        <v>95</v>
      </c>
      <c r="BY34" s="11">
        <v>45763</v>
      </c>
      <c r="BZ34" s="14">
        <f>PES[[#This Row],[Fecha de desechamiento ]]-PES[[#This Row],[Fecha de Registro ]]</f>
        <v>0</v>
      </c>
      <c r="CA34" s="14"/>
      <c r="CB34" s="14"/>
      <c r="CC34" s="11"/>
      <c r="CD34" s="14"/>
      <c r="CE34" s="14"/>
      <c r="CF34" s="16"/>
      <c r="CG34" s="14"/>
      <c r="CH34" s="11"/>
    </row>
    <row r="35" spans="1:86" ht="94.5" customHeight="1" x14ac:dyDescent="0.35">
      <c r="A35" s="11">
        <f ca="1">TODAY()</f>
        <v>45829</v>
      </c>
      <c r="B35" s="12"/>
      <c r="C35" s="1">
        <v>34</v>
      </c>
      <c r="D35" s="13">
        <v>45763</v>
      </c>
      <c r="E35" s="13">
        <v>45763</v>
      </c>
      <c r="F35" s="14"/>
      <c r="G35" s="14">
        <v>0</v>
      </c>
      <c r="H35" s="14">
        <v>0</v>
      </c>
      <c r="I35" s="14">
        <v>1</v>
      </c>
      <c r="J35" s="14">
        <v>1</v>
      </c>
      <c r="K35" s="14">
        <v>1</v>
      </c>
      <c r="L35" s="14" t="s">
        <v>109</v>
      </c>
      <c r="M35" s="14" t="s">
        <v>88</v>
      </c>
      <c r="N35" s="14" t="s">
        <v>89</v>
      </c>
      <c r="O35" s="14" t="s">
        <v>90</v>
      </c>
      <c r="P35" s="12"/>
      <c r="Q35" s="14">
        <v>11346</v>
      </c>
      <c r="R35" s="15" t="s">
        <v>301</v>
      </c>
      <c r="S35" s="11" t="s">
        <v>76</v>
      </c>
      <c r="T35" s="14" t="s">
        <v>111</v>
      </c>
      <c r="U35" s="14" t="s">
        <v>155</v>
      </c>
      <c r="V35" s="14">
        <f ca="1">PES[[#This Row],[Fecha actual ]]-PES[[#This Row],[Fecha de Registro ]]</f>
        <v>66</v>
      </c>
      <c r="W35" s="16"/>
      <c r="X35" s="14" t="s">
        <v>302</v>
      </c>
      <c r="Y35" s="14">
        <v>1</v>
      </c>
      <c r="Z35" s="14">
        <v>0</v>
      </c>
      <c r="AA35" s="14">
        <v>0</v>
      </c>
      <c r="AB35" s="14">
        <v>0</v>
      </c>
      <c r="AC35" s="14"/>
      <c r="AD35" s="14"/>
      <c r="AE35" s="14">
        <v>1</v>
      </c>
      <c r="AF35" s="14"/>
      <c r="AG35" s="14" t="s">
        <v>303</v>
      </c>
      <c r="AH35" s="14">
        <v>0</v>
      </c>
      <c r="AI35" s="14">
        <v>1</v>
      </c>
      <c r="AJ35" s="14">
        <v>0</v>
      </c>
      <c r="AK35" s="14">
        <v>0</v>
      </c>
      <c r="AL35" s="14"/>
      <c r="AM35" s="14"/>
      <c r="AN35" s="14"/>
      <c r="AO35" s="14"/>
      <c r="AP35" s="14"/>
      <c r="AQ35" s="14"/>
      <c r="AR35" s="14"/>
      <c r="AS35" s="14"/>
      <c r="AT35" s="14"/>
      <c r="AU35" s="14">
        <v>1</v>
      </c>
      <c r="AV35" s="14"/>
      <c r="AW35" s="14"/>
      <c r="AX35" s="14"/>
      <c r="AY35" s="14" t="s">
        <v>304</v>
      </c>
      <c r="AZ35" s="1" t="s">
        <v>114</v>
      </c>
      <c r="BA35" s="14" t="s">
        <v>94</v>
      </c>
      <c r="BB35" s="14" t="s">
        <v>89</v>
      </c>
      <c r="BC35" s="14" t="s">
        <v>95</v>
      </c>
      <c r="BD35" s="16"/>
      <c r="BE35" s="14">
        <v>1</v>
      </c>
      <c r="BF35" s="14" t="s">
        <v>96</v>
      </c>
      <c r="BG35" s="14" t="s">
        <v>97</v>
      </c>
      <c r="BH35" s="14"/>
      <c r="BI35" s="21"/>
      <c r="BJ35" s="14"/>
      <c r="BK35" s="14"/>
      <c r="BL35" s="11"/>
      <c r="BM35" s="11"/>
      <c r="BN35" s="14"/>
      <c r="BO35" s="14"/>
      <c r="BP35" s="14"/>
      <c r="BQ35" s="11"/>
      <c r="BR35" s="14"/>
      <c r="BS35" s="14"/>
      <c r="BT35" s="14"/>
      <c r="BU35" s="14"/>
      <c r="BV35" s="11"/>
      <c r="BW35" s="16"/>
      <c r="BX35" s="14" t="s">
        <v>95</v>
      </c>
      <c r="BY35" s="11">
        <v>45766</v>
      </c>
      <c r="BZ35" s="14">
        <f>PES[[#This Row],[Fecha de desechamiento ]]-PES[[#This Row],[Fecha de Registro ]]</f>
        <v>3</v>
      </c>
      <c r="CA35" s="14" t="s">
        <v>95</v>
      </c>
      <c r="CB35" s="14" t="s">
        <v>305</v>
      </c>
      <c r="CC35" s="11" t="s">
        <v>306</v>
      </c>
      <c r="CD35" s="14" t="s">
        <v>98</v>
      </c>
      <c r="CE35" s="17" t="s">
        <v>307</v>
      </c>
      <c r="CF35" s="16"/>
      <c r="CG35" s="14"/>
      <c r="CH35" s="11"/>
    </row>
    <row r="36" spans="1:86" ht="94.5" customHeight="1" x14ac:dyDescent="0.35">
      <c r="A36" s="11">
        <f ca="1">TODAY()</f>
        <v>45829</v>
      </c>
      <c r="B36" s="12"/>
      <c r="C36" s="1">
        <v>35</v>
      </c>
      <c r="D36" s="13" t="s">
        <v>308</v>
      </c>
      <c r="E36" s="13">
        <v>45763</v>
      </c>
      <c r="F36" s="14">
        <v>0</v>
      </c>
      <c r="G36" s="14">
        <v>0</v>
      </c>
      <c r="H36" s="14">
        <v>0</v>
      </c>
      <c r="I36" s="14">
        <v>1</v>
      </c>
      <c r="J36" s="14">
        <v>1</v>
      </c>
      <c r="K36" s="14">
        <v>1</v>
      </c>
      <c r="L36" s="14" t="s">
        <v>87</v>
      </c>
      <c r="M36" s="14" t="s">
        <v>88</v>
      </c>
      <c r="N36" s="14" t="s">
        <v>89</v>
      </c>
      <c r="O36" s="14" t="s">
        <v>90</v>
      </c>
      <c r="P36" s="12"/>
      <c r="Q36" s="14">
        <v>11347</v>
      </c>
      <c r="R36" s="15" t="s">
        <v>309</v>
      </c>
      <c r="S36" s="11" t="s">
        <v>76</v>
      </c>
      <c r="T36" s="14" t="s">
        <v>91</v>
      </c>
      <c r="U36" s="14" t="s">
        <v>99</v>
      </c>
      <c r="V36" s="14">
        <f ca="1">PES[[#This Row],[Fecha actual ]]-PES[[#This Row],[Fecha de Registro ]]</f>
        <v>66</v>
      </c>
      <c r="W36" s="16"/>
      <c r="X36" s="1" t="s">
        <v>1455</v>
      </c>
      <c r="Y36" s="14">
        <v>0</v>
      </c>
      <c r="Z36" s="14">
        <v>1</v>
      </c>
      <c r="AA36" s="14">
        <v>0</v>
      </c>
      <c r="AB36" s="14">
        <v>0</v>
      </c>
      <c r="AC36" s="14"/>
      <c r="AD36" s="14"/>
      <c r="AE36" s="14"/>
      <c r="AF36" s="14"/>
      <c r="AG36" s="14" t="s">
        <v>270</v>
      </c>
      <c r="AH36" s="14">
        <v>0</v>
      </c>
      <c r="AI36" s="14">
        <v>0</v>
      </c>
      <c r="AJ36" s="14">
        <v>1</v>
      </c>
      <c r="AK36" s="14">
        <v>0</v>
      </c>
      <c r="AL36" s="14"/>
      <c r="AM36" s="14"/>
      <c r="AN36" s="14"/>
      <c r="AO36" s="14">
        <v>1</v>
      </c>
      <c r="AP36" s="14"/>
      <c r="AQ36" s="14"/>
      <c r="AR36" s="14"/>
      <c r="AS36" s="14"/>
      <c r="AT36" s="14"/>
      <c r="AU36" s="14"/>
      <c r="AV36" s="14"/>
      <c r="AW36" s="14"/>
      <c r="AX36" s="14"/>
      <c r="AY36" s="14" t="s">
        <v>271</v>
      </c>
      <c r="AZ36" s="1" t="s">
        <v>100</v>
      </c>
      <c r="BA36" s="14" t="s">
        <v>95</v>
      </c>
      <c r="BB36" s="14" t="s">
        <v>259</v>
      </c>
      <c r="BC36" s="14" t="s">
        <v>94</v>
      </c>
      <c r="BD36" s="16"/>
      <c r="BE36" s="14">
        <v>0</v>
      </c>
      <c r="BF36" s="14"/>
      <c r="BG36" s="14"/>
      <c r="BH36" s="14"/>
      <c r="BI36" s="21"/>
      <c r="BJ36" s="14"/>
      <c r="BK36" s="14"/>
      <c r="BL36" s="11"/>
      <c r="BM36" s="11"/>
      <c r="BN36" s="14"/>
      <c r="BO36" s="14"/>
      <c r="BP36" s="14"/>
      <c r="BQ36" s="11"/>
      <c r="BR36" s="14"/>
      <c r="BS36" s="14"/>
      <c r="BT36" s="14"/>
      <c r="BU36" s="14"/>
      <c r="BV36" s="11"/>
      <c r="BW36" s="16"/>
      <c r="BX36" s="14" t="s">
        <v>95</v>
      </c>
      <c r="BY36" s="11">
        <v>45764</v>
      </c>
      <c r="BZ36" s="14">
        <f>PES[[#This Row],[Fecha de desechamiento ]]-PES[[#This Row],[Fecha de Registro ]]</f>
        <v>1</v>
      </c>
      <c r="CA36" s="14" t="s">
        <v>95</v>
      </c>
      <c r="CB36" s="14" t="s">
        <v>310</v>
      </c>
      <c r="CC36" s="11" t="s">
        <v>311</v>
      </c>
      <c r="CD36" s="14" t="s">
        <v>312</v>
      </c>
      <c r="CE36" s="17" t="s">
        <v>273</v>
      </c>
      <c r="CF36" s="16"/>
      <c r="CG36" s="14"/>
      <c r="CH36" s="11"/>
    </row>
    <row r="37" spans="1:86" ht="146.4" customHeight="1" x14ac:dyDescent="0.35">
      <c r="A37" s="6">
        <f t="shared" ref="A37:A44" ca="1" si="6">TODAY()</f>
        <v>45829</v>
      </c>
      <c r="B37" s="7"/>
      <c r="C37" s="1">
        <v>36</v>
      </c>
      <c r="D37" s="8" t="s">
        <v>313</v>
      </c>
      <c r="E37" s="8">
        <v>45768</v>
      </c>
      <c r="F37" s="1">
        <v>0</v>
      </c>
      <c r="G37" s="1">
        <v>0</v>
      </c>
      <c r="H37" s="1">
        <v>0</v>
      </c>
      <c r="I37" s="1">
        <v>1</v>
      </c>
      <c r="J37" s="1">
        <v>1</v>
      </c>
      <c r="K37" s="1">
        <v>1</v>
      </c>
      <c r="L37" s="1" t="s">
        <v>87</v>
      </c>
      <c r="M37" s="1" t="s">
        <v>88</v>
      </c>
      <c r="N37" s="1" t="s">
        <v>89</v>
      </c>
      <c r="O37" s="1" t="s">
        <v>90</v>
      </c>
      <c r="P37" s="7"/>
      <c r="Q37" s="1">
        <v>11356</v>
      </c>
      <c r="R37" s="9" t="s">
        <v>314</v>
      </c>
      <c r="S37" s="6" t="s">
        <v>76</v>
      </c>
      <c r="T37" s="1" t="s">
        <v>91</v>
      </c>
      <c r="U37" s="1" t="s">
        <v>191</v>
      </c>
      <c r="V37" s="1">
        <f ca="1">PES[[#This Row],[Fecha actual ]]-PES[[#This Row],[Fecha de Registro ]]</f>
        <v>61</v>
      </c>
      <c r="W37" s="10"/>
      <c r="X37" s="1" t="s">
        <v>315</v>
      </c>
      <c r="Y37" s="1">
        <v>0</v>
      </c>
      <c r="Z37" s="1">
        <v>1</v>
      </c>
      <c r="AA37" s="1">
        <v>0</v>
      </c>
      <c r="AB37" s="1">
        <v>0</v>
      </c>
      <c r="AC37" s="1"/>
      <c r="AD37" s="1"/>
      <c r="AE37" s="1"/>
      <c r="AF37" s="1"/>
      <c r="AG37" s="1" t="s">
        <v>316</v>
      </c>
      <c r="AH37" s="1">
        <v>0</v>
      </c>
      <c r="AI37" s="1">
        <v>1</v>
      </c>
      <c r="AJ37" s="1">
        <v>0</v>
      </c>
      <c r="AK37" s="1">
        <v>0</v>
      </c>
      <c r="AL37" s="1"/>
      <c r="AM37" s="1"/>
      <c r="AN37" s="1"/>
      <c r="AO37" s="1"/>
      <c r="AP37" s="1"/>
      <c r="AQ37" s="1"/>
      <c r="AR37" s="1"/>
      <c r="AS37" s="1"/>
      <c r="AT37" s="1"/>
      <c r="AU37" s="1">
        <v>1</v>
      </c>
      <c r="AV37" s="1"/>
      <c r="AW37" s="1"/>
      <c r="AX37" s="1"/>
      <c r="AY37" s="1" t="s">
        <v>317</v>
      </c>
      <c r="AZ37" s="1" t="s">
        <v>200</v>
      </c>
      <c r="BA37" s="1" t="s">
        <v>94</v>
      </c>
      <c r="BB37" s="1" t="s">
        <v>89</v>
      </c>
      <c r="BC37" s="1" t="s">
        <v>95</v>
      </c>
      <c r="BD37" s="10"/>
      <c r="BE37" s="1">
        <v>1</v>
      </c>
      <c r="BF37" s="1" t="s">
        <v>96</v>
      </c>
      <c r="BG37" s="1" t="s">
        <v>97</v>
      </c>
      <c r="BH37" s="1"/>
      <c r="BI37" s="19"/>
      <c r="BJ37" s="1"/>
      <c r="BK37" s="1"/>
      <c r="BL37" s="6"/>
      <c r="BM37" s="6"/>
      <c r="BN37" s="1"/>
      <c r="BO37" s="1"/>
      <c r="BP37" s="1"/>
      <c r="BQ37" s="6"/>
      <c r="BR37" s="1"/>
      <c r="BS37" s="1"/>
      <c r="BT37" s="1"/>
      <c r="BU37" s="1"/>
      <c r="BV37" s="6"/>
      <c r="BW37" s="10"/>
      <c r="BX37" s="1" t="s">
        <v>95</v>
      </c>
      <c r="BY37" s="6">
        <v>45779</v>
      </c>
      <c r="BZ37" s="1">
        <f>PES[[#This Row],[Fecha de desechamiento ]]-PES[[#This Row],[Fecha de Registro ]]</f>
        <v>11</v>
      </c>
      <c r="CA37" s="1"/>
      <c r="CB37" s="1"/>
      <c r="CC37" s="6"/>
      <c r="CD37" s="1"/>
      <c r="CE37" s="1"/>
      <c r="CF37" s="10"/>
      <c r="CG37" s="1"/>
      <c r="CH37" s="6"/>
    </row>
    <row r="38" spans="1:86" ht="94.5" customHeight="1" x14ac:dyDescent="0.35">
      <c r="A38" s="6">
        <f t="shared" ca="1" si="6"/>
        <v>45829</v>
      </c>
      <c r="B38" s="7"/>
      <c r="C38" s="1">
        <v>37</v>
      </c>
      <c r="D38" s="8" t="s">
        <v>313</v>
      </c>
      <c r="E38" s="8">
        <v>45768</v>
      </c>
      <c r="F38" s="1">
        <v>0</v>
      </c>
      <c r="G38" s="1">
        <v>0</v>
      </c>
      <c r="H38" s="1">
        <v>0</v>
      </c>
      <c r="I38" s="1">
        <v>1</v>
      </c>
      <c r="J38" s="1">
        <v>1</v>
      </c>
      <c r="K38" s="1">
        <v>1</v>
      </c>
      <c r="L38" s="1" t="s">
        <v>87</v>
      </c>
      <c r="M38" s="1" t="s">
        <v>88</v>
      </c>
      <c r="N38" s="1" t="s">
        <v>318</v>
      </c>
      <c r="O38" s="1" t="s">
        <v>90</v>
      </c>
      <c r="P38" s="7"/>
      <c r="Q38" s="1">
        <v>11357</v>
      </c>
      <c r="R38" s="9" t="s">
        <v>319</v>
      </c>
      <c r="S38" s="6" t="s">
        <v>102</v>
      </c>
      <c r="T38" s="1" t="s">
        <v>91</v>
      </c>
      <c r="U38" s="1" t="s">
        <v>152</v>
      </c>
      <c r="V38" s="1">
        <f ca="1">PES[[#This Row],[Fecha actual ]]-PES[[#This Row],[Fecha de Registro ]]</f>
        <v>61</v>
      </c>
      <c r="W38" s="10"/>
      <c r="X38" s="1" t="s">
        <v>320</v>
      </c>
      <c r="Y38" s="1">
        <v>0</v>
      </c>
      <c r="Z38" s="1">
        <v>0</v>
      </c>
      <c r="AA38" s="1">
        <v>1</v>
      </c>
      <c r="AB38" s="1">
        <v>0</v>
      </c>
      <c r="AC38" s="1"/>
      <c r="AD38" s="1"/>
      <c r="AE38" s="1"/>
      <c r="AF38" s="1"/>
      <c r="AG38" s="1" t="s">
        <v>321</v>
      </c>
      <c r="AH38" s="1">
        <v>0</v>
      </c>
      <c r="AI38" s="1">
        <v>1</v>
      </c>
      <c r="AJ38" s="1">
        <v>0</v>
      </c>
      <c r="AK38" s="1">
        <v>0</v>
      </c>
      <c r="AL38" s="1"/>
      <c r="AM38" s="1"/>
      <c r="AN38" s="1"/>
      <c r="AO38" s="1"/>
      <c r="AP38" s="1"/>
      <c r="AQ38" s="1"/>
      <c r="AR38" s="1"/>
      <c r="AS38" s="1"/>
      <c r="AT38" s="1"/>
      <c r="AU38" s="1">
        <v>1</v>
      </c>
      <c r="AV38" s="1"/>
      <c r="AW38" s="1"/>
      <c r="AX38" s="1"/>
      <c r="AY38" s="1" t="s">
        <v>322</v>
      </c>
      <c r="AZ38" s="1" t="s">
        <v>57</v>
      </c>
      <c r="BA38" s="1" t="s">
        <v>94</v>
      </c>
      <c r="BB38" s="1" t="s">
        <v>89</v>
      </c>
      <c r="BC38" s="1" t="s">
        <v>95</v>
      </c>
      <c r="BD38" s="10"/>
      <c r="BE38" s="1">
        <v>1</v>
      </c>
      <c r="BF38" s="1" t="s">
        <v>60</v>
      </c>
      <c r="BG38" s="1"/>
      <c r="BH38" s="1" t="s">
        <v>323</v>
      </c>
      <c r="BI38" s="19" t="s">
        <v>324</v>
      </c>
      <c r="BJ38" s="14" t="s">
        <v>105</v>
      </c>
      <c r="BK38" s="1"/>
      <c r="BL38" s="6">
        <v>45773</v>
      </c>
      <c r="BM38" s="6" t="s">
        <v>288</v>
      </c>
      <c r="BN38" s="22" t="s">
        <v>325</v>
      </c>
      <c r="BO38" s="1"/>
      <c r="BP38" s="1"/>
      <c r="BQ38" s="6"/>
      <c r="BR38" s="1"/>
      <c r="BS38" s="1"/>
      <c r="BT38" s="1"/>
      <c r="BU38" s="1"/>
      <c r="BV38" s="6"/>
      <c r="BW38" s="10"/>
      <c r="BX38" s="1"/>
      <c r="BY38" s="6"/>
      <c r="BZ38" s="1">
        <f>PES[[#This Row],[Fecha de desechamiento ]]-PES[[#This Row],[Fecha de Registro ]]</f>
        <v>-45768</v>
      </c>
      <c r="CA38" s="1"/>
      <c r="CB38" s="1"/>
      <c r="CC38" s="6"/>
      <c r="CD38" s="1"/>
      <c r="CE38" s="1"/>
      <c r="CF38" s="10"/>
      <c r="CG38" s="1"/>
      <c r="CH38" s="6"/>
    </row>
    <row r="39" spans="1:86" ht="94.5" customHeight="1" x14ac:dyDescent="0.35">
      <c r="A39" s="6">
        <f t="shared" ca="1" si="6"/>
        <v>45829</v>
      </c>
      <c r="B39" s="7"/>
      <c r="C39" s="1">
        <v>38</v>
      </c>
      <c r="D39" s="8" t="s">
        <v>313</v>
      </c>
      <c r="E39" s="8">
        <v>45768</v>
      </c>
      <c r="F39" s="1">
        <v>0</v>
      </c>
      <c r="G39" s="1">
        <v>0</v>
      </c>
      <c r="H39" s="1">
        <v>0</v>
      </c>
      <c r="I39" s="1">
        <v>1</v>
      </c>
      <c r="J39" s="1">
        <v>1</v>
      </c>
      <c r="K39" s="1">
        <v>0</v>
      </c>
      <c r="L39" s="1" t="s">
        <v>87</v>
      </c>
      <c r="M39" s="1" t="s">
        <v>326</v>
      </c>
      <c r="N39" s="1"/>
      <c r="O39" s="1" t="s">
        <v>90</v>
      </c>
      <c r="P39" s="7"/>
      <c r="Q39" s="1">
        <v>11358</v>
      </c>
      <c r="R39" s="9" t="s">
        <v>318</v>
      </c>
      <c r="S39" s="6" t="s">
        <v>102</v>
      </c>
      <c r="T39" s="1" t="s">
        <v>91</v>
      </c>
      <c r="U39" s="1" t="s">
        <v>152</v>
      </c>
      <c r="V39" s="1">
        <f ca="1">PES[[#This Row],[Fecha actual ]]-PES[[#This Row],[Fecha de Registro ]]</f>
        <v>61</v>
      </c>
      <c r="W39" s="10"/>
      <c r="X39" s="1" t="s">
        <v>320</v>
      </c>
      <c r="Y39" s="1">
        <v>0</v>
      </c>
      <c r="Z39" s="1">
        <v>0</v>
      </c>
      <c r="AA39" s="1">
        <v>1</v>
      </c>
      <c r="AB39" s="1">
        <v>0</v>
      </c>
      <c r="AC39" s="1"/>
      <c r="AD39" s="1"/>
      <c r="AE39" s="1"/>
      <c r="AF39" s="1"/>
      <c r="AG39" s="1" t="s">
        <v>321</v>
      </c>
      <c r="AH39" s="1">
        <v>0</v>
      </c>
      <c r="AI39" s="1">
        <v>1</v>
      </c>
      <c r="AJ39" s="1">
        <v>0</v>
      </c>
      <c r="AK39" s="1">
        <v>0</v>
      </c>
      <c r="AL39" s="1"/>
      <c r="AM39" s="1"/>
      <c r="AN39" s="1"/>
      <c r="AO39" s="1"/>
      <c r="AP39" s="1"/>
      <c r="AQ39" s="1"/>
      <c r="AR39" s="1"/>
      <c r="AS39" s="1"/>
      <c r="AT39" s="1"/>
      <c r="AU39" s="1">
        <v>1</v>
      </c>
      <c r="AV39" s="1"/>
      <c r="AW39" s="1"/>
      <c r="AX39" s="1"/>
      <c r="AY39" s="1" t="s">
        <v>322</v>
      </c>
      <c r="AZ39" s="1" t="s">
        <v>57</v>
      </c>
      <c r="BA39" s="1" t="s">
        <v>94</v>
      </c>
      <c r="BB39" s="1" t="s">
        <v>89</v>
      </c>
      <c r="BC39" s="1" t="s">
        <v>95</v>
      </c>
      <c r="BD39" s="10"/>
      <c r="BE39" s="1">
        <v>0</v>
      </c>
      <c r="BF39" s="1"/>
      <c r="BG39" s="1"/>
      <c r="BH39" s="1"/>
      <c r="BI39" s="19"/>
      <c r="BJ39" s="1"/>
      <c r="BK39" s="1"/>
      <c r="BL39" s="6"/>
      <c r="BM39" s="6"/>
      <c r="BN39" s="22"/>
      <c r="BO39" s="1"/>
      <c r="BP39" s="1"/>
      <c r="BQ39" s="6"/>
      <c r="BR39" s="1"/>
      <c r="BS39" s="1"/>
      <c r="BT39" s="1"/>
      <c r="BU39" s="1"/>
      <c r="BV39" s="6"/>
      <c r="BW39" s="10"/>
      <c r="BX39" s="1"/>
      <c r="BY39" s="6"/>
      <c r="BZ39" s="1">
        <f>PES[[#This Row],[Fecha de desechamiento ]]-PES[[#This Row],[Fecha de Registro ]]</f>
        <v>-45768</v>
      </c>
      <c r="CA39" s="1"/>
      <c r="CB39" s="1"/>
      <c r="CC39" s="6"/>
      <c r="CD39" s="1"/>
      <c r="CE39" s="1"/>
      <c r="CF39" s="10"/>
      <c r="CG39" s="1"/>
      <c r="CH39" s="6"/>
    </row>
    <row r="40" spans="1:86" ht="94.5" customHeight="1" x14ac:dyDescent="0.35">
      <c r="A40" s="6">
        <f t="shared" ca="1" si="6"/>
        <v>45829</v>
      </c>
      <c r="B40" s="7"/>
      <c r="C40" s="1">
        <v>39</v>
      </c>
      <c r="D40" s="8" t="s">
        <v>313</v>
      </c>
      <c r="E40" s="8">
        <v>45768</v>
      </c>
      <c r="F40" s="1">
        <v>0</v>
      </c>
      <c r="G40" s="1">
        <v>0</v>
      </c>
      <c r="H40" s="1">
        <v>0</v>
      </c>
      <c r="I40" s="1">
        <v>1</v>
      </c>
      <c r="J40" s="1">
        <v>1</v>
      </c>
      <c r="K40" s="1">
        <v>1</v>
      </c>
      <c r="L40" s="1" t="s">
        <v>87</v>
      </c>
      <c r="M40" s="1" t="s">
        <v>88</v>
      </c>
      <c r="N40" s="1" t="s">
        <v>89</v>
      </c>
      <c r="O40" s="1" t="s">
        <v>90</v>
      </c>
      <c r="P40" s="7"/>
      <c r="Q40" s="1">
        <v>11359</v>
      </c>
      <c r="R40" s="9" t="s">
        <v>327</v>
      </c>
      <c r="S40" s="6" t="s">
        <v>76</v>
      </c>
      <c r="T40" s="1" t="s">
        <v>91</v>
      </c>
      <c r="U40" s="1" t="s">
        <v>103</v>
      </c>
      <c r="V40" s="1">
        <f ca="1">PES[[#This Row],[Fecha actual ]]-PES[[#This Row],[Fecha de Registro ]]</f>
        <v>61</v>
      </c>
      <c r="W40" s="10"/>
      <c r="X40" s="1" t="s">
        <v>328</v>
      </c>
      <c r="Y40" s="1">
        <v>0</v>
      </c>
      <c r="Z40" s="1">
        <v>1</v>
      </c>
      <c r="AA40" s="1">
        <v>0</v>
      </c>
      <c r="AB40" s="1">
        <v>0</v>
      </c>
      <c r="AC40" s="1"/>
      <c r="AD40" s="1"/>
      <c r="AE40" s="1"/>
      <c r="AF40" s="1"/>
      <c r="AG40" s="1" t="s">
        <v>329</v>
      </c>
      <c r="AH40" s="1">
        <v>0</v>
      </c>
      <c r="AI40" s="1">
        <v>1</v>
      </c>
      <c r="AJ40" s="1">
        <v>0</v>
      </c>
      <c r="AK40" s="1">
        <v>0</v>
      </c>
      <c r="AL40" s="1"/>
      <c r="AM40" s="1"/>
      <c r="AN40" s="1"/>
      <c r="AO40" s="1"/>
      <c r="AP40" s="1"/>
      <c r="AQ40" s="1"/>
      <c r="AR40" s="1">
        <v>1</v>
      </c>
      <c r="AS40" s="1"/>
      <c r="AT40" s="1"/>
      <c r="AU40" s="1"/>
      <c r="AV40" s="1"/>
      <c r="AW40" s="1"/>
      <c r="AX40" s="1"/>
      <c r="AY40" s="1" t="s">
        <v>330</v>
      </c>
      <c r="AZ40" s="1" t="s">
        <v>57</v>
      </c>
      <c r="BA40" s="1" t="s">
        <v>94</v>
      </c>
      <c r="BB40" s="1" t="s">
        <v>89</v>
      </c>
      <c r="BC40" s="1" t="s">
        <v>95</v>
      </c>
      <c r="BD40" s="10"/>
      <c r="BE40" s="1">
        <v>1</v>
      </c>
      <c r="BF40" s="1" t="s">
        <v>96</v>
      </c>
      <c r="BG40" s="1" t="s">
        <v>97</v>
      </c>
      <c r="BH40" s="1"/>
      <c r="BI40" s="19"/>
      <c r="BJ40" s="1"/>
      <c r="BK40" s="1"/>
      <c r="BL40" s="6"/>
      <c r="BM40" s="6"/>
      <c r="BN40" s="1"/>
      <c r="BO40" s="1"/>
      <c r="BP40" s="1"/>
      <c r="BQ40" s="6"/>
      <c r="BR40" s="1"/>
      <c r="BS40" s="1"/>
      <c r="BT40" s="1"/>
      <c r="BU40" s="1"/>
      <c r="BV40" s="6"/>
      <c r="BW40" s="10"/>
      <c r="BX40" s="1" t="s">
        <v>95</v>
      </c>
      <c r="BY40" s="6">
        <v>45769</v>
      </c>
      <c r="BZ40" s="1">
        <f>PES[[#This Row],[Fecha de desechamiento ]]-PES[[#This Row],[Fecha de Registro ]]</f>
        <v>1</v>
      </c>
      <c r="CA40" s="1"/>
      <c r="CB40" s="1"/>
      <c r="CC40" s="6"/>
      <c r="CD40" s="1"/>
      <c r="CE40" s="1"/>
      <c r="CF40" s="10"/>
      <c r="CG40" s="1"/>
      <c r="CH40" s="6"/>
    </row>
    <row r="41" spans="1:86" ht="94.5" customHeight="1" x14ac:dyDescent="0.35">
      <c r="A41" s="11">
        <f t="shared" ca="1" si="6"/>
        <v>45829</v>
      </c>
      <c r="B41" s="12"/>
      <c r="C41" s="1">
        <v>40</v>
      </c>
      <c r="D41" s="13" t="s">
        <v>313</v>
      </c>
      <c r="E41" s="8">
        <v>45768</v>
      </c>
      <c r="F41" s="14">
        <v>0</v>
      </c>
      <c r="G41" s="14">
        <v>0</v>
      </c>
      <c r="H41" s="14">
        <v>0</v>
      </c>
      <c r="I41" s="14">
        <v>1</v>
      </c>
      <c r="J41" s="14">
        <v>1</v>
      </c>
      <c r="K41" s="14">
        <v>1</v>
      </c>
      <c r="L41" s="14" t="s">
        <v>87</v>
      </c>
      <c r="M41" s="14" t="s">
        <v>88</v>
      </c>
      <c r="N41" s="14" t="s">
        <v>89</v>
      </c>
      <c r="O41" s="14" t="s">
        <v>90</v>
      </c>
      <c r="P41" s="12"/>
      <c r="Q41" s="14">
        <v>11360</v>
      </c>
      <c r="R41" s="15" t="s">
        <v>331</v>
      </c>
      <c r="S41" s="11" t="s">
        <v>76</v>
      </c>
      <c r="T41" s="14" t="s">
        <v>91</v>
      </c>
      <c r="U41" s="14" t="s">
        <v>106</v>
      </c>
      <c r="V41" s="14">
        <f ca="1">PES[[#This Row],[Fecha actual ]]-PES[[#This Row],[Fecha de Registro ]]</f>
        <v>61</v>
      </c>
      <c r="W41" s="16"/>
      <c r="X41" s="14" t="s">
        <v>320</v>
      </c>
      <c r="Y41" s="14">
        <v>0</v>
      </c>
      <c r="Z41" s="14">
        <v>0</v>
      </c>
      <c r="AA41" s="14">
        <v>1</v>
      </c>
      <c r="AB41" s="14">
        <v>0</v>
      </c>
      <c r="AC41" s="14"/>
      <c r="AD41" s="14"/>
      <c r="AE41" s="14"/>
      <c r="AF41" s="14"/>
      <c r="AG41" s="14" t="s">
        <v>332</v>
      </c>
      <c r="AH41" s="14">
        <v>1</v>
      </c>
      <c r="AI41" s="14">
        <v>0</v>
      </c>
      <c r="AJ41" s="14">
        <v>0</v>
      </c>
      <c r="AK41" s="14">
        <v>0</v>
      </c>
      <c r="AL41" s="14"/>
      <c r="AM41" s="14"/>
      <c r="AN41" s="14"/>
      <c r="AO41" s="14"/>
      <c r="AP41" s="14"/>
      <c r="AQ41" s="14"/>
      <c r="AR41" s="14"/>
      <c r="AS41" s="14"/>
      <c r="AT41" s="14"/>
      <c r="AU41" s="14"/>
      <c r="AV41" s="14">
        <v>1</v>
      </c>
      <c r="AW41" s="14"/>
      <c r="AX41" s="14"/>
      <c r="AY41" s="14" t="s">
        <v>333</v>
      </c>
      <c r="AZ41" s="1" t="s">
        <v>57</v>
      </c>
      <c r="BA41" s="14" t="s">
        <v>94</v>
      </c>
      <c r="BB41" s="14" t="s">
        <v>89</v>
      </c>
      <c r="BC41" s="14" t="s">
        <v>94</v>
      </c>
      <c r="BD41" s="16"/>
      <c r="BE41" s="14">
        <v>0</v>
      </c>
      <c r="BF41" s="14"/>
      <c r="BG41" s="14"/>
      <c r="BH41" s="14"/>
      <c r="BI41" s="21"/>
      <c r="BJ41" s="14"/>
      <c r="BK41" s="14"/>
      <c r="BL41" s="11"/>
      <c r="BM41" s="11"/>
      <c r="BN41" s="14"/>
      <c r="BO41" s="14"/>
      <c r="BP41" s="14"/>
      <c r="BQ41" s="11"/>
      <c r="BR41" s="14"/>
      <c r="BS41" s="14"/>
      <c r="BT41" s="14"/>
      <c r="BU41" s="14"/>
      <c r="BV41" s="11"/>
      <c r="BW41" s="16"/>
      <c r="BX41" s="14" t="s">
        <v>95</v>
      </c>
      <c r="BY41" s="11">
        <v>45785</v>
      </c>
      <c r="BZ41" s="14">
        <f>PES[[#This Row],[Fecha de desechamiento ]]-PES[[#This Row],[Fecha de Registro ]]</f>
        <v>17</v>
      </c>
      <c r="CA41" s="14"/>
      <c r="CB41" s="14"/>
      <c r="CC41" s="11"/>
      <c r="CD41" s="14"/>
      <c r="CE41" s="14"/>
      <c r="CF41" s="16"/>
      <c r="CG41" s="14"/>
      <c r="CH41" s="11"/>
    </row>
    <row r="42" spans="1:86" ht="94.5" customHeight="1" x14ac:dyDescent="0.35">
      <c r="A42" s="6">
        <f t="shared" ca="1" si="6"/>
        <v>45829</v>
      </c>
      <c r="B42" s="7"/>
      <c r="C42" s="1">
        <v>41</v>
      </c>
      <c r="D42" s="8" t="s">
        <v>334</v>
      </c>
      <c r="E42" s="8">
        <v>45769</v>
      </c>
      <c r="F42" s="1">
        <v>0</v>
      </c>
      <c r="G42" s="1">
        <v>0</v>
      </c>
      <c r="H42" s="1">
        <v>0</v>
      </c>
      <c r="I42" s="1">
        <v>2</v>
      </c>
      <c r="J42" s="1">
        <v>1</v>
      </c>
      <c r="K42" s="1">
        <v>1</v>
      </c>
      <c r="L42" s="1" t="s">
        <v>87</v>
      </c>
      <c r="M42" s="1" t="s">
        <v>88</v>
      </c>
      <c r="N42" s="1" t="s">
        <v>89</v>
      </c>
      <c r="O42" s="1" t="s">
        <v>90</v>
      </c>
      <c r="P42" s="7"/>
      <c r="Q42" s="1">
        <v>11363</v>
      </c>
      <c r="R42" s="9" t="s">
        <v>335</v>
      </c>
      <c r="S42" s="6" t="s">
        <v>102</v>
      </c>
      <c r="T42" s="1" t="s">
        <v>91</v>
      </c>
      <c r="U42" s="1" t="s">
        <v>92</v>
      </c>
      <c r="V42" s="1">
        <f ca="1">PES[[#This Row],[Fecha actual ]]-PES[[#This Row],[Fecha de Registro ]]</f>
        <v>60</v>
      </c>
      <c r="W42" s="10"/>
      <c r="X42" s="1" t="s">
        <v>336</v>
      </c>
      <c r="Y42" s="1">
        <v>0</v>
      </c>
      <c r="Z42" s="1">
        <v>1</v>
      </c>
      <c r="AA42" s="1">
        <v>0</v>
      </c>
      <c r="AB42" s="1">
        <v>0</v>
      </c>
      <c r="AC42" s="1"/>
      <c r="AD42" s="1"/>
      <c r="AE42" s="1"/>
      <c r="AF42" s="1"/>
      <c r="AG42" s="1" t="s">
        <v>337</v>
      </c>
      <c r="AH42" s="1">
        <v>0</v>
      </c>
      <c r="AI42" s="1">
        <v>1</v>
      </c>
      <c r="AJ42" s="1">
        <v>1</v>
      </c>
      <c r="AK42" s="1">
        <v>0</v>
      </c>
      <c r="AL42" s="1">
        <v>1</v>
      </c>
      <c r="AM42" s="1"/>
      <c r="AN42" s="1"/>
      <c r="AO42" s="1"/>
      <c r="AP42" s="1"/>
      <c r="AQ42" s="1"/>
      <c r="AR42" s="1"/>
      <c r="AS42" s="1"/>
      <c r="AT42" s="1"/>
      <c r="AU42" s="1"/>
      <c r="AV42" s="1"/>
      <c r="AW42" s="1"/>
      <c r="AX42" s="1"/>
      <c r="AY42" s="1" t="s">
        <v>338</v>
      </c>
      <c r="AZ42" s="1" t="s">
        <v>100</v>
      </c>
      <c r="BA42" s="1" t="s">
        <v>94</v>
      </c>
      <c r="BB42" s="1" t="s">
        <v>89</v>
      </c>
      <c r="BC42" s="1" t="s">
        <v>94</v>
      </c>
      <c r="BD42" s="10"/>
      <c r="BE42" s="1">
        <v>0</v>
      </c>
      <c r="BF42" s="1"/>
      <c r="BG42" s="1"/>
      <c r="BH42" s="1"/>
      <c r="BI42" s="19"/>
      <c r="BJ42" s="1"/>
      <c r="BK42" s="1"/>
      <c r="BL42" s="6"/>
      <c r="BM42" s="6"/>
      <c r="BN42" s="1"/>
      <c r="BO42" s="1"/>
      <c r="BP42" s="1"/>
      <c r="BQ42" s="6"/>
      <c r="BR42" s="1"/>
      <c r="BS42" s="1"/>
      <c r="BT42" s="1"/>
      <c r="BU42" s="1"/>
      <c r="BV42" s="6"/>
      <c r="BW42" s="10"/>
      <c r="BX42" s="1"/>
      <c r="BY42" s="6"/>
      <c r="BZ42" s="1">
        <f>PES[[#This Row],[Fecha de desechamiento ]]-PES[[#This Row],[Fecha de Registro ]]</f>
        <v>-45769</v>
      </c>
      <c r="CA42" s="1"/>
      <c r="CB42" s="1"/>
      <c r="CC42" s="6"/>
      <c r="CD42" s="1"/>
      <c r="CE42" s="1"/>
      <c r="CF42" s="10"/>
      <c r="CG42" s="1" t="s">
        <v>95</v>
      </c>
      <c r="CH42" s="6">
        <v>45800</v>
      </c>
    </row>
    <row r="43" spans="1:86" ht="94.5" customHeight="1" x14ac:dyDescent="0.35">
      <c r="A43" s="6">
        <f t="shared" ca="1" si="6"/>
        <v>45829</v>
      </c>
      <c r="B43" s="7"/>
      <c r="C43" s="1">
        <v>42</v>
      </c>
      <c r="D43" s="8" t="s">
        <v>334</v>
      </c>
      <c r="E43" s="8">
        <v>45769</v>
      </c>
      <c r="F43" s="1">
        <v>0</v>
      </c>
      <c r="G43" s="1">
        <v>0</v>
      </c>
      <c r="H43" s="1">
        <v>0</v>
      </c>
      <c r="I43" s="1">
        <v>1</v>
      </c>
      <c r="J43" s="1">
        <v>1</v>
      </c>
      <c r="K43" s="1">
        <v>1</v>
      </c>
      <c r="L43" s="1" t="s">
        <v>87</v>
      </c>
      <c r="M43" s="1" t="s">
        <v>88</v>
      </c>
      <c r="N43" s="1" t="s">
        <v>339</v>
      </c>
      <c r="O43" s="1" t="s">
        <v>90</v>
      </c>
      <c r="P43" s="7"/>
      <c r="Q43" s="1">
        <v>11364</v>
      </c>
      <c r="R43" s="9" t="s">
        <v>340</v>
      </c>
      <c r="S43" s="6" t="s">
        <v>102</v>
      </c>
      <c r="T43" s="1" t="s">
        <v>91</v>
      </c>
      <c r="U43" s="1" t="s">
        <v>116</v>
      </c>
      <c r="V43" s="1">
        <f ca="1">PES[[#This Row],[Fecha actual ]]-PES[[#This Row],[Fecha de Registro ]]</f>
        <v>60</v>
      </c>
      <c r="W43" s="10"/>
      <c r="X43" s="1" t="s">
        <v>341</v>
      </c>
      <c r="Y43" s="1">
        <v>0</v>
      </c>
      <c r="Z43" s="1">
        <v>1</v>
      </c>
      <c r="AA43" s="1">
        <v>0</v>
      </c>
      <c r="AB43" s="1">
        <v>0</v>
      </c>
      <c r="AC43" s="1"/>
      <c r="AD43" s="1"/>
      <c r="AE43" s="1"/>
      <c r="AF43" s="1"/>
      <c r="AG43" s="1" t="s">
        <v>342</v>
      </c>
      <c r="AH43" s="1">
        <v>0</v>
      </c>
      <c r="AI43" s="1">
        <v>0</v>
      </c>
      <c r="AJ43" s="1">
        <v>1</v>
      </c>
      <c r="AK43" s="1">
        <v>0</v>
      </c>
      <c r="AL43" s="1">
        <v>1</v>
      </c>
      <c r="AM43" s="1"/>
      <c r="AN43" s="1"/>
      <c r="AO43" s="1"/>
      <c r="AP43" s="1"/>
      <c r="AQ43" s="1"/>
      <c r="AR43" s="1"/>
      <c r="AS43" s="1"/>
      <c r="AT43" s="1"/>
      <c r="AU43" s="1"/>
      <c r="AV43" s="1"/>
      <c r="AW43" s="1"/>
      <c r="AX43" s="1"/>
      <c r="AY43" s="1" t="s">
        <v>343</v>
      </c>
      <c r="AZ43" s="1" t="s">
        <v>100</v>
      </c>
      <c r="BA43" s="1" t="s">
        <v>94</v>
      </c>
      <c r="BB43" s="1" t="s">
        <v>89</v>
      </c>
      <c r="BC43" s="1" t="s">
        <v>95</v>
      </c>
      <c r="BD43" s="10"/>
      <c r="BE43" s="1">
        <v>1</v>
      </c>
      <c r="BF43" s="1" t="s">
        <v>60</v>
      </c>
      <c r="BG43" s="1"/>
      <c r="BH43" s="14" t="s">
        <v>344</v>
      </c>
      <c r="BI43" s="21" t="s">
        <v>345</v>
      </c>
      <c r="BJ43" s="14" t="s">
        <v>178</v>
      </c>
      <c r="BK43" s="1" t="s">
        <v>115</v>
      </c>
      <c r="BL43" s="6">
        <v>45780</v>
      </c>
      <c r="BM43" s="6" t="s">
        <v>346</v>
      </c>
      <c r="BN43" s="1" t="s">
        <v>347</v>
      </c>
      <c r="BO43" s="1" t="s">
        <v>95</v>
      </c>
      <c r="BP43" s="1" t="s">
        <v>348</v>
      </c>
      <c r="BQ43" s="6">
        <v>45790</v>
      </c>
      <c r="BR43" s="1" t="s">
        <v>349</v>
      </c>
      <c r="BS43" s="1"/>
      <c r="BT43" s="1"/>
      <c r="BU43" s="1"/>
      <c r="BV43" s="6"/>
      <c r="BW43" s="10"/>
      <c r="BX43" s="1"/>
      <c r="BY43" s="6"/>
      <c r="BZ43" s="1">
        <f>PES[[#This Row],[Fecha de desechamiento ]]-PES[[#This Row],[Fecha de Registro ]]</f>
        <v>-45769</v>
      </c>
      <c r="CA43" s="1"/>
      <c r="CB43" s="1"/>
      <c r="CC43" s="6"/>
      <c r="CD43" s="1"/>
      <c r="CE43" s="1"/>
      <c r="CF43" s="10"/>
      <c r="CG43" s="1" t="s">
        <v>95</v>
      </c>
      <c r="CH43" s="6">
        <v>45807</v>
      </c>
    </row>
    <row r="44" spans="1:86" ht="118.5" customHeight="1" x14ac:dyDescent="0.35">
      <c r="A44" s="11">
        <f t="shared" ca="1" si="6"/>
        <v>45829</v>
      </c>
      <c r="B44" s="12"/>
      <c r="C44" s="1">
        <v>43</v>
      </c>
      <c r="D44" s="13" t="s">
        <v>334</v>
      </c>
      <c r="E44" s="8">
        <v>45769</v>
      </c>
      <c r="F44" s="14">
        <v>0</v>
      </c>
      <c r="G44" s="14">
        <v>0</v>
      </c>
      <c r="H44" s="14">
        <v>0</v>
      </c>
      <c r="I44" s="14">
        <v>1</v>
      </c>
      <c r="J44" s="14">
        <v>1</v>
      </c>
      <c r="K44" s="14">
        <v>1</v>
      </c>
      <c r="L44" s="14" t="s">
        <v>87</v>
      </c>
      <c r="M44" s="14" t="s">
        <v>88</v>
      </c>
      <c r="N44" s="14" t="s">
        <v>89</v>
      </c>
      <c r="O44" s="14" t="s">
        <v>90</v>
      </c>
      <c r="P44" s="12"/>
      <c r="Q44" s="14">
        <v>11367</v>
      </c>
      <c r="R44" s="15" t="s">
        <v>350</v>
      </c>
      <c r="S44" s="11" t="s">
        <v>76</v>
      </c>
      <c r="T44" s="14" t="s">
        <v>91</v>
      </c>
      <c r="U44" s="14" t="s">
        <v>118</v>
      </c>
      <c r="V44" s="14">
        <f ca="1">PES[[#This Row],[Fecha actual ]]-PES[[#This Row],[Fecha de Registro ]]</f>
        <v>60</v>
      </c>
      <c r="W44" s="16"/>
      <c r="X44" s="14" t="s">
        <v>351</v>
      </c>
      <c r="Y44" s="14">
        <v>0</v>
      </c>
      <c r="Z44" s="14">
        <v>1</v>
      </c>
      <c r="AA44" s="14">
        <v>0</v>
      </c>
      <c r="AB44" s="14">
        <v>0</v>
      </c>
      <c r="AC44" s="14"/>
      <c r="AD44" s="14"/>
      <c r="AE44" s="14"/>
      <c r="AF44" s="14"/>
      <c r="AG44" s="14" t="s">
        <v>352</v>
      </c>
      <c r="AH44" s="14">
        <v>0</v>
      </c>
      <c r="AI44" s="14">
        <v>1</v>
      </c>
      <c r="AJ44" s="14">
        <v>0</v>
      </c>
      <c r="AK44" s="14">
        <v>0</v>
      </c>
      <c r="AL44" s="14"/>
      <c r="AM44" s="14"/>
      <c r="AN44" s="14"/>
      <c r="AO44" s="14"/>
      <c r="AP44" s="14">
        <v>1</v>
      </c>
      <c r="AQ44" s="14"/>
      <c r="AR44" s="14"/>
      <c r="AS44" s="14"/>
      <c r="AT44" s="14"/>
      <c r="AU44" s="14"/>
      <c r="AV44" s="14"/>
      <c r="AW44" s="14"/>
      <c r="AX44" s="14"/>
      <c r="AY44" s="14" t="s">
        <v>353</v>
      </c>
      <c r="AZ44" s="1" t="s">
        <v>57</v>
      </c>
      <c r="BA44" s="14" t="s">
        <v>94</v>
      </c>
      <c r="BB44" s="14" t="s">
        <v>89</v>
      </c>
      <c r="BC44" s="14" t="s">
        <v>94</v>
      </c>
      <c r="BD44" s="16"/>
      <c r="BE44" s="14">
        <v>0</v>
      </c>
      <c r="BF44" s="14"/>
      <c r="BG44" s="14"/>
      <c r="BH44" s="14"/>
      <c r="BI44" s="21"/>
      <c r="BJ44" s="14"/>
      <c r="BK44" s="14"/>
      <c r="BL44" s="11"/>
      <c r="BM44" s="11"/>
      <c r="BN44" s="14"/>
      <c r="BO44" s="14"/>
      <c r="BP44" s="14"/>
      <c r="BQ44" s="11"/>
      <c r="BR44" s="14"/>
      <c r="BS44" s="14"/>
      <c r="BT44" s="14"/>
      <c r="BU44" s="14"/>
      <c r="BV44" s="11"/>
      <c r="BW44" s="16"/>
      <c r="BX44" s="14" t="s">
        <v>95</v>
      </c>
      <c r="BY44" s="11">
        <v>45769</v>
      </c>
      <c r="BZ44" s="14">
        <f>PES[[#This Row],[Fecha de desechamiento ]]-PES[[#This Row],[Fecha de Registro ]]</f>
        <v>0</v>
      </c>
      <c r="CA44" s="14" t="s">
        <v>95</v>
      </c>
      <c r="CB44" s="14" t="s">
        <v>354</v>
      </c>
      <c r="CC44" s="11">
        <v>45784</v>
      </c>
      <c r="CD44" s="14" t="s">
        <v>98</v>
      </c>
      <c r="CE44" s="20" t="s">
        <v>355</v>
      </c>
      <c r="CF44" s="16"/>
      <c r="CG44" s="14"/>
      <c r="CH44" s="11"/>
    </row>
    <row r="45" spans="1:86" ht="94.5" customHeight="1" x14ac:dyDescent="0.35">
      <c r="A45" s="11">
        <f ca="1">TODAY()</f>
        <v>45829</v>
      </c>
      <c r="B45" s="12"/>
      <c r="C45" s="1">
        <v>44</v>
      </c>
      <c r="D45" s="13" t="s">
        <v>334</v>
      </c>
      <c r="E45" s="8">
        <v>45769</v>
      </c>
      <c r="F45" s="14">
        <v>0</v>
      </c>
      <c r="G45" s="14">
        <v>0</v>
      </c>
      <c r="H45" s="14">
        <v>0</v>
      </c>
      <c r="I45" s="14">
        <v>1</v>
      </c>
      <c r="J45" s="14">
        <v>1</v>
      </c>
      <c r="K45" s="14">
        <v>1</v>
      </c>
      <c r="L45" s="14" t="s">
        <v>87</v>
      </c>
      <c r="M45" s="14" t="s">
        <v>88</v>
      </c>
      <c r="N45" s="14" t="s">
        <v>89</v>
      </c>
      <c r="O45" s="14" t="s">
        <v>90</v>
      </c>
      <c r="P45" s="12"/>
      <c r="Q45" s="14">
        <v>11371</v>
      </c>
      <c r="R45" s="15" t="s">
        <v>356</v>
      </c>
      <c r="S45" s="11" t="s">
        <v>76</v>
      </c>
      <c r="T45" s="14" t="s">
        <v>91</v>
      </c>
      <c r="U45" s="14" t="s">
        <v>136</v>
      </c>
      <c r="V45" s="14">
        <f ca="1">PES[[#This Row],[Fecha actual ]]-PES[[#This Row],[Fecha de Registro ]]</f>
        <v>60</v>
      </c>
      <c r="W45" s="16"/>
      <c r="X45" s="14" t="s">
        <v>357</v>
      </c>
      <c r="Y45" s="14">
        <v>0</v>
      </c>
      <c r="Z45" s="14">
        <v>1</v>
      </c>
      <c r="AA45" s="14">
        <v>0</v>
      </c>
      <c r="AB45" s="14">
        <v>0</v>
      </c>
      <c r="AC45" s="14"/>
      <c r="AD45" s="14"/>
      <c r="AE45" s="14"/>
      <c r="AF45" s="14"/>
      <c r="AG45" s="14" t="s">
        <v>358</v>
      </c>
      <c r="AH45" s="14">
        <v>0</v>
      </c>
      <c r="AI45" s="14">
        <v>1</v>
      </c>
      <c r="AJ45" s="14">
        <v>0</v>
      </c>
      <c r="AK45" s="14">
        <v>0</v>
      </c>
      <c r="AL45" s="14"/>
      <c r="AM45" s="14"/>
      <c r="AN45" s="14"/>
      <c r="AO45" s="14"/>
      <c r="AP45" s="14"/>
      <c r="AQ45" s="14">
        <v>1</v>
      </c>
      <c r="AR45" s="14"/>
      <c r="AS45" s="14"/>
      <c r="AT45" s="14"/>
      <c r="AU45" s="14"/>
      <c r="AV45" s="14"/>
      <c r="AW45" s="14"/>
      <c r="AX45" s="14"/>
      <c r="AY45" s="14" t="s">
        <v>359</v>
      </c>
      <c r="AZ45" s="14" t="s">
        <v>124</v>
      </c>
      <c r="BA45" s="14" t="s">
        <v>94</v>
      </c>
      <c r="BB45" s="14" t="s">
        <v>89</v>
      </c>
      <c r="BC45" s="14" t="s">
        <v>95</v>
      </c>
      <c r="BD45" s="16"/>
      <c r="BE45" s="14">
        <v>1</v>
      </c>
      <c r="BF45" s="14" t="s">
        <v>96</v>
      </c>
      <c r="BG45" s="14" t="s">
        <v>97</v>
      </c>
      <c r="BH45" s="14"/>
      <c r="BI45" s="21"/>
      <c r="BJ45" s="14"/>
      <c r="BK45" s="14"/>
      <c r="BL45" s="11"/>
      <c r="BM45" s="11"/>
      <c r="BN45" s="14"/>
      <c r="BO45" s="14"/>
      <c r="BP45" s="14"/>
      <c r="BQ45" s="11"/>
      <c r="BR45" s="14"/>
      <c r="BS45" s="14"/>
      <c r="BT45" s="14"/>
      <c r="BU45" s="14"/>
      <c r="BV45" s="11"/>
      <c r="BW45" s="16"/>
      <c r="BX45" s="14" t="s">
        <v>95</v>
      </c>
      <c r="BY45" s="11">
        <v>45792</v>
      </c>
      <c r="BZ45" s="14">
        <f>PES[[#This Row],[Fecha de desechamiento ]]-PES[[#This Row],[Fecha de Registro ]]</f>
        <v>23</v>
      </c>
      <c r="CA45" s="14"/>
      <c r="CB45" s="14" t="s">
        <v>360</v>
      </c>
      <c r="CC45" s="11">
        <v>45805</v>
      </c>
      <c r="CD45" s="14" t="s">
        <v>98</v>
      </c>
      <c r="CE45" s="14" t="s">
        <v>165</v>
      </c>
      <c r="CF45" s="16"/>
      <c r="CG45" s="14"/>
      <c r="CH45" s="11"/>
    </row>
    <row r="46" spans="1:86" ht="94.5" customHeight="1" x14ac:dyDescent="0.35">
      <c r="A46" s="11">
        <f ca="1">TODAY()</f>
        <v>45829</v>
      </c>
      <c r="B46" s="12"/>
      <c r="C46" s="1">
        <v>45</v>
      </c>
      <c r="D46" s="13">
        <v>45770</v>
      </c>
      <c r="E46" s="13">
        <v>45770</v>
      </c>
      <c r="F46" s="14">
        <v>0</v>
      </c>
      <c r="G46" s="14">
        <v>0</v>
      </c>
      <c r="H46" s="14">
        <v>0</v>
      </c>
      <c r="I46" s="14">
        <v>1</v>
      </c>
      <c r="J46" s="14">
        <v>1</v>
      </c>
      <c r="K46" s="14">
        <v>1</v>
      </c>
      <c r="L46" s="14" t="s">
        <v>109</v>
      </c>
      <c r="M46" s="14" t="s">
        <v>88</v>
      </c>
      <c r="N46" s="14" t="s">
        <v>361</v>
      </c>
      <c r="O46" s="14" t="s">
        <v>90</v>
      </c>
      <c r="P46" s="12"/>
      <c r="Q46" s="14">
        <v>11374</v>
      </c>
      <c r="R46" s="15" t="s">
        <v>362</v>
      </c>
      <c r="S46" s="11" t="s">
        <v>110</v>
      </c>
      <c r="T46" s="14" t="s">
        <v>111</v>
      </c>
      <c r="U46" s="14" t="s">
        <v>112</v>
      </c>
      <c r="V46" s="14">
        <f ca="1">PES[[#This Row],[Fecha actual ]]-PES[[#This Row],[Fecha de Registro ]]</f>
        <v>59</v>
      </c>
      <c r="W46" s="16"/>
      <c r="X46" s="1" t="s">
        <v>1455</v>
      </c>
      <c r="Y46" s="14">
        <v>0</v>
      </c>
      <c r="Z46" s="14">
        <v>1</v>
      </c>
      <c r="AA46" s="14">
        <v>0</v>
      </c>
      <c r="AB46" s="14">
        <v>0</v>
      </c>
      <c r="AC46" s="14">
        <v>1</v>
      </c>
      <c r="AD46" s="14"/>
      <c r="AE46" s="14"/>
      <c r="AF46" s="14"/>
      <c r="AG46" s="14" t="s">
        <v>248</v>
      </c>
      <c r="AH46" s="14">
        <v>0</v>
      </c>
      <c r="AI46" s="14">
        <v>0</v>
      </c>
      <c r="AJ46" s="14">
        <v>0</v>
      </c>
      <c r="AK46" s="14">
        <v>1</v>
      </c>
      <c r="AL46" s="14"/>
      <c r="AM46" s="14"/>
      <c r="AN46" s="14"/>
      <c r="AO46" s="14"/>
      <c r="AP46" s="14"/>
      <c r="AQ46" s="14"/>
      <c r="AR46" s="14"/>
      <c r="AS46" s="14"/>
      <c r="AT46" s="14"/>
      <c r="AU46" s="14"/>
      <c r="AV46" s="14"/>
      <c r="AW46" s="14"/>
      <c r="AX46" s="14">
        <v>1</v>
      </c>
      <c r="AY46" s="14" t="s">
        <v>364</v>
      </c>
      <c r="AZ46" s="1" t="s">
        <v>114</v>
      </c>
      <c r="BA46" s="14" t="s">
        <v>95</v>
      </c>
      <c r="BB46" s="14" t="s">
        <v>363</v>
      </c>
      <c r="BC46" s="14" t="s">
        <v>95</v>
      </c>
      <c r="BD46" s="16"/>
      <c r="BE46" s="14">
        <v>1</v>
      </c>
      <c r="BF46" s="14" t="s">
        <v>60</v>
      </c>
      <c r="BG46" s="14"/>
      <c r="BH46" s="14" t="s">
        <v>365</v>
      </c>
      <c r="BI46" s="21" t="s">
        <v>366</v>
      </c>
      <c r="BJ46" s="14" t="s">
        <v>178</v>
      </c>
      <c r="BK46" s="14"/>
      <c r="BL46" s="11">
        <v>45780</v>
      </c>
      <c r="BM46" s="11"/>
      <c r="BN46" s="14" t="s">
        <v>367</v>
      </c>
      <c r="BO46" s="14"/>
      <c r="BP46" s="14"/>
      <c r="BQ46" s="11"/>
      <c r="BR46" s="14"/>
      <c r="BS46" s="14"/>
      <c r="BT46" s="14"/>
      <c r="BU46" s="14"/>
      <c r="BV46" s="11"/>
      <c r="BW46" s="16"/>
      <c r="BX46" s="14"/>
      <c r="BY46" s="11"/>
      <c r="BZ46" s="14">
        <f>PES[[#This Row],[Fecha de desechamiento ]]-PES[[#This Row],[Fecha de Registro ]]</f>
        <v>-45770</v>
      </c>
      <c r="CA46" s="14"/>
      <c r="CB46" s="14"/>
      <c r="CC46" s="11"/>
      <c r="CD46" s="14"/>
      <c r="CE46" s="14"/>
      <c r="CF46" s="16"/>
      <c r="CG46" s="14"/>
      <c r="CH46" s="11"/>
    </row>
    <row r="47" spans="1:86" ht="94.5" customHeight="1" x14ac:dyDescent="0.35">
      <c r="A47" s="6">
        <f t="shared" ref="A47:A48" ca="1" si="7">TODAY()</f>
        <v>45829</v>
      </c>
      <c r="B47" s="7"/>
      <c r="C47" s="1">
        <v>46</v>
      </c>
      <c r="D47" s="8" t="s">
        <v>368</v>
      </c>
      <c r="E47" s="13">
        <v>45770</v>
      </c>
      <c r="F47" s="1">
        <v>0</v>
      </c>
      <c r="G47" s="1">
        <v>0</v>
      </c>
      <c r="H47" s="1">
        <v>0</v>
      </c>
      <c r="I47" s="1">
        <v>1</v>
      </c>
      <c r="J47" s="1">
        <v>1</v>
      </c>
      <c r="K47" s="1">
        <v>1</v>
      </c>
      <c r="L47" s="1" t="s">
        <v>87</v>
      </c>
      <c r="M47" s="1" t="s">
        <v>88</v>
      </c>
      <c r="N47" s="1" t="s">
        <v>89</v>
      </c>
      <c r="O47" s="1" t="s">
        <v>90</v>
      </c>
      <c r="P47" s="7"/>
      <c r="Q47" s="1">
        <v>11373</v>
      </c>
      <c r="R47" s="9" t="s">
        <v>369</v>
      </c>
      <c r="S47" s="6" t="s">
        <v>102</v>
      </c>
      <c r="T47" s="1" t="s">
        <v>91</v>
      </c>
      <c r="U47" s="1" t="s">
        <v>191</v>
      </c>
      <c r="V47" s="1">
        <f ca="1">PES[[#This Row],[Fecha actual ]]-PES[[#This Row],[Fecha de Registro ]]</f>
        <v>59</v>
      </c>
      <c r="W47" s="10"/>
      <c r="X47" s="1" t="s">
        <v>370</v>
      </c>
      <c r="Y47" s="1">
        <v>0</v>
      </c>
      <c r="Z47" s="1">
        <v>1</v>
      </c>
      <c r="AA47" s="1">
        <v>0</v>
      </c>
      <c r="AB47" s="1">
        <v>0</v>
      </c>
      <c r="AC47" s="1"/>
      <c r="AD47" s="1"/>
      <c r="AE47" s="1"/>
      <c r="AF47" s="1"/>
      <c r="AG47" s="1" t="s">
        <v>371</v>
      </c>
      <c r="AH47" s="1">
        <v>0</v>
      </c>
      <c r="AI47" s="1">
        <v>1</v>
      </c>
      <c r="AJ47" s="1">
        <v>0</v>
      </c>
      <c r="AK47" s="1">
        <v>0</v>
      </c>
      <c r="AL47" s="1">
        <v>1</v>
      </c>
      <c r="AM47" s="1"/>
      <c r="AN47" s="1"/>
      <c r="AO47" s="1"/>
      <c r="AP47" s="1"/>
      <c r="AQ47" s="1"/>
      <c r="AR47" s="1"/>
      <c r="AS47" s="1"/>
      <c r="AT47" s="1"/>
      <c r="AU47" s="1"/>
      <c r="AV47" s="1"/>
      <c r="AW47" s="1"/>
      <c r="AX47" s="1"/>
      <c r="AY47" s="1" t="s">
        <v>372</v>
      </c>
      <c r="AZ47" s="1" t="s">
        <v>145</v>
      </c>
      <c r="BA47" s="1" t="s">
        <v>94</v>
      </c>
      <c r="BB47" s="1" t="s">
        <v>89</v>
      </c>
      <c r="BC47" s="1" t="s">
        <v>94</v>
      </c>
      <c r="BD47" s="10"/>
      <c r="BE47" s="1">
        <v>0</v>
      </c>
      <c r="BF47" s="1"/>
      <c r="BG47" s="1"/>
      <c r="BH47" s="1"/>
      <c r="BI47" s="19"/>
      <c r="BJ47" s="1"/>
      <c r="BK47" s="1"/>
      <c r="BL47" s="6"/>
      <c r="BM47" s="6"/>
      <c r="BN47" s="1"/>
      <c r="BO47" s="1"/>
      <c r="BP47" s="1"/>
      <c r="BQ47" s="6"/>
      <c r="BR47" s="1"/>
      <c r="BS47" s="1"/>
      <c r="BT47" s="1"/>
      <c r="BU47" s="1"/>
      <c r="BV47" s="6"/>
      <c r="BW47" s="10"/>
      <c r="BX47" s="1"/>
      <c r="BY47" s="6"/>
      <c r="BZ47" s="1">
        <f>PES[[#This Row],[Fecha de desechamiento ]]-PES[[#This Row],[Fecha de Registro ]]</f>
        <v>-45770</v>
      </c>
      <c r="CA47" s="1"/>
      <c r="CB47" s="1"/>
      <c r="CC47" s="6"/>
      <c r="CD47" s="1"/>
      <c r="CE47" s="1"/>
      <c r="CF47" s="10"/>
      <c r="CG47" s="1" t="s">
        <v>95</v>
      </c>
      <c r="CH47" s="6">
        <v>45817</v>
      </c>
    </row>
    <row r="48" spans="1:86" ht="94.5" customHeight="1" x14ac:dyDescent="0.35">
      <c r="A48" s="11">
        <f t="shared" ca="1" si="7"/>
        <v>45829</v>
      </c>
      <c r="B48" s="12"/>
      <c r="C48" s="1">
        <v>47</v>
      </c>
      <c r="D48" s="13" t="s">
        <v>368</v>
      </c>
      <c r="E48" s="13">
        <v>45770</v>
      </c>
      <c r="F48" s="14">
        <v>0</v>
      </c>
      <c r="G48" s="14">
        <v>0</v>
      </c>
      <c r="H48" s="14">
        <v>0</v>
      </c>
      <c r="I48" s="14">
        <v>1</v>
      </c>
      <c r="J48" s="14">
        <v>1</v>
      </c>
      <c r="K48" s="14">
        <v>1</v>
      </c>
      <c r="L48" s="14" t="s">
        <v>87</v>
      </c>
      <c r="M48" s="14" t="s">
        <v>88</v>
      </c>
      <c r="N48" s="14" t="s">
        <v>89</v>
      </c>
      <c r="O48" s="14" t="s">
        <v>90</v>
      </c>
      <c r="P48" s="12"/>
      <c r="Q48" s="14">
        <v>11375</v>
      </c>
      <c r="R48" s="15" t="s">
        <v>373</v>
      </c>
      <c r="S48" s="11" t="s">
        <v>76</v>
      </c>
      <c r="T48" s="14" t="s">
        <v>91</v>
      </c>
      <c r="U48" s="14" t="s">
        <v>103</v>
      </c>
      <c r="V48" s="14">
        <f ca="1">PES[[#This Row],[Fecha actual ]]-PES[[#This Row],[Fecha de Registro ]]</f>
        <v>59</v>
      </c>
      <c r="W48" s="16"/>
      <c r="X48" s="14" t="s">
        <v>374</v>
      </c>
      <c r="Y48" s="14">
        <v>0</v>
      </c>
      <c r="Z48" s="14">
        <v>1</v>
      </c>
      <c r="AA48" s="14">
        <v>0</v>
      </c>
      <c r="AB48" s="14">
        <v>0</v>
      </c>
      <c r="AC48" s="14"/>
      <c r="AD48" s="14"/>
      <c r="AE48" s="14"/>
      <c r="AF48" s="14"/>
      <c r="AG48" s="14" t="s">
        <v>375</v>
      </c>
      <c r="AH48" s="14">
        <v>1</v>
      </c>
      <c r="AI48" s="14">
        <v>0</v>
      </c>
      <c r="AJ48" s="14">
        <v>0</v>
      </c>
      <c r="AK48" s="14">
        <v>1</v>
      </c>
      <c r="AL48" s="14"/>
      <c r="AM48" s="14"/>
      <c r="AN48" s="14"/>
      <c r="AO48" s="14"/>
      <c r="AP48" s="14"/>
      <c r="AQ48" s="14"/>
      <c r="AR48" s="14"/>
      <c r="AS48" s="14"/>
      <c r="AT48" s="14"/>
      <c r="AU48" s="14"/>
      <c r="AV48" s="14">
        <v>1</v>
      </c>
      <c r="AW48" s="14"/>
      <c r="AX48" s="14"/>
      <c r="AY48" s="14" t="s">
        <v>376</v>
      </c>
      <c r="AZ48" s="14" t="s">
        <v>377</v>
      </c>
      <c r="BA48" s="14" t="s">
        <v>94</v>
      </c>
      <c r="BB48" s="14" t="s">
        <v>89</v>
      </c>
      <c r="BC48" s="14" t="s">
        <v>95</v>
      </c>
      <c r="BD48" s="16"/>
      <c r="BE48" s="14">
        <v>1</v>
      </c>
      <c r="BF48" s="14" t="s">
        <v>96</v>
      </c>
      <c r="BG48" s="14" t="s">
        <v>97</v>
      </c>
      <c r="BH48" s="14"/>
      <c r="BI48" s="21"/>
      <c r="BJ48" s="14"/>
      <c r="BK48" s="14"/>
      <c r="BL48" s="11"/>
      <c r="BM48" s="11"/>
      <c r="BN48" s="14"/>
      <c r="BO48" s="14"/>
      <c r="BP48" s="14"/>
      <c r="BQ48" s="11"/>
      <c r="BR48" s="14"/>
      <c r="BS48" s="14"/>
      <c r="BT48" s="14"/>
      <c r="BU48" s="14"/>
      <c r="BV48" s="11"/>
      <c r="BW48" s="16"/>
      <c r="BX48" s="14" t="s">
        <v>95</v>
      </c>
      <c r="BY48" s="11">
        <v>45777</v>
      </c>
      <c r="BZ48" s="14">
        <f>PES[[#This Row],[Fecha de desechamiento ]]-PES[[#This Row],[Fecha de Registro ]]</f>
        <v>7</v>
      </c>
      <c r="CA48" s="14"/>
      <c r="CB48" s="14"/>
      <c r="CC48" s="11"/>
      <c r="CD48" s="14"/>
      <c r="CE48" s="14"/>
      <c r="CF48" s="16"/>
      <c r="CG48" s="14"/>
      <c r="CH48" s="11"/>
    </row>
    <row r="49" spans="1:86" ht="94.5" customHeight="1" x14ac:dyDescent="0.35">
      <c r="A49" s="11">
        <f ca="1">TODAY()</f>
        <v>45829</v>
      </c>
      <c r="B49" s="12"/>
      <c r="C49" s="1">
        <v>48</v>
      </c>
      <c r="D49" s="13" t="s">
        <v>378</v>
      </c>
      <c r="E49" s="13">
        <v>45771</v>
      </c>
      <c r="F49" s="14">
        <v>0</v>
      </c>
      <c r="G49" s="14">
        <v>0</v>
      </c>
      <c r="H49" s="14">
        <v>0</v>
      </c>
      <c r="I49" s="14">
        <v>1</v>
      </c>
      <c r="J49" s="14">
        <v>1</v>
      </c>
      <c r="K49" s="14">
        <v>1</v>
      </c>
      <c r="L49" s="14" t="s">
        <v>87</v>
      </c>
      <c r="M49" s="14" t="s">
        <v>88</v>
      </c>
      <c r="N49" s="14" t="s">
        <v>379</v>
      </c>
      <c r="O49" s="14" t="s">
        <v>90</v>
      </c>
      <c r="P49" s="12"/>
      <c r="Q49" s="14">
        <v>11376</v>
      </c>
      <c r="R49" s="15" t="s">
        <v>380</v>
      </c>
      <c r="S49" s="11" t="s">
        <v>76</v>
      </c>
      <c r="T49" s="14" t="s">
        <v>91</v>
      </c>
      <c r="U49" s="14" t="s">
        <v>212</v>
      </c>
      <c r="V49" s="14">
        <f ca="1">PES[[#This Row],[Fecha actual ]]-PES[[#This Row],[Fecha de Registro ]]</f>
        <v>58</v>
      </c>
      <c r="W49" s="16"/>
      <c r="X49" s="14" t="s">
        <v>381</v>
      </c>
      <c r="Y49" s="14">
        <v>0</v>
      </c>
      <c r="Z49" s="14">
        <v>1</v>
      </c>
      <c r="AA49" s="14">
        <v>0</v>
      </c>
      <c r="AB49" s="14">
        <v>0</v>
      </c>
      <c r="AC49" s="14"/>
      <c r="AD49" s="14"/>
      <c r="AE49" s="14"/>
      <c r="AF49" s="14"/>
      <c r="AG49" s="14" t="s">
        <v>382</v>
      </c>
      <c r="AH49" s="14">
        <v>0</v>
      </c>
      <c r="AI49" s="14">
        <v>1</v>
      </c>
      <c r="AJ49" s="14">
        <v>0</v>
      </c>
      <c r="AK49" s="14">
        <v>0</v>
      </c>
      <c r="AL49" s="14"/>
      <c r="AM49" s="14"/>
      <c r="AN49" s="14"/>
      <c r="AO49" s="14"/>
      <c r="AP49" s="14"/>
      <c r="AQ49" s="14"/>
      <c r="AR49" s="14"/>
      <c r="AS49" s="14"/>
      <c r="AT49" s="14"/>
      <c r="AU49" s="14"/>
      <c r="AV49" s="14"/>
      <c r="AW49" s="14">
        <v>1</v>
      </c>
      <c r="AX49" s="14"/>
      <c r="AY49" s="14" t="s">
        <v>383</v>
      </c>
      <c r="AZ49" s="14" t="s">
        <v>200</v>
      </c>
      <c r="BA49" s="14" t="s">
        <v>94</v>
      </c>
      <c r="BB49" s="14" t="s">
        <v>89</v>
      </c>
      <c r="BC49" s="14" t="s">
        <v>95</v>
      </c>
      <c r="BD49" s="16"/>
      <c r="BE49" s="14">
        <v>1</v>
      </c>
      <c r="BF49" s="14" t="s">
        <v>96</v>
      </c>
      <c r="BG49" s="14" t="s">
        <v>97</v>
      </c>
      <c r="BH49" s="14"/>
      <c r="BI49" s="21"/>
      <c r="BJ49" s="14"/>
      <c r="BK49" s="14"/>
      <c r="BL49" s="11"/>
      <c r="BM49" s="11"/>
      <c r="BN49" s="14"/>
      <c r="BO49" s="14"/>
      <c r="BP49" s="14"/>
      <c r="BQ49" s="11"/>
      <c r="BR49" s="14"/>
      <c r="BS49" s="14"/>
      <c r="BT49" s="14"/>
      <c r="BU49" s="14"/>
      <c r="BV49" s="11"/>
      <c r="BW49" s="16"/>
      <c r="BX49" s="1" t="s">
        <v>95</v>
      </c>
      <c r="BY49" s="6">
        <v>45800</v>
      </c>
      <c r="BZ49" s="14">
        <f>PES[[#This Row],[Fecha de desechamiento ]]-PES[[#This Row],[Fecha de Registro ]]</f>
        <v>29</v>
      </c>
      <c r="CA49" s="14"/>
      <c r="CB49" s="14"/>
      <c r="CC49" s="11"/>
      <c r="CD49" s="14"/>
      <c r="CE49" s="14"/>
      <c r="CF49" s="16"/>
      <c r="CG49" s="14"/>
      <c r="CH49" s="11"/>
    </row>
    <row r="50" spans="1:86" ht="94.5" customHeight="1" x14ac:dyDescent="0.35">
      <c r="A50" s="6">
        <f t="shared" ref="A50:A51" ca="1" si="8">TODAY()</f>
        <v>45829</v>
      </c>
      <c r="B50" s="7"/>
      <c r="C50" s="1">
        <v>49</v>
      </c>
      <c r="D50" s="8" t="s">
        <v>384</v>
      </c>
      <c r="E50" s="13">
        <v>45772</v>
      </c>
      <c r="F50" s="1">
        <v>0</v>
      </c>
      <c r="G50" s="1">
        <v>0</v>
      </c>
      <c r="H50" s="1">
        <v>0</v>
      </c>
      <c r="I50" s="1">
        <v>1</v>
      </c>
      <c r="J50" s="1">
        <v>1</v>
      </c>
      <c r="K50" s="1">
        <v>1</v>
      </c>
      <c r="L50" s="1" t="s">
        <v>87</v>
      </c>
      <c r="M50" s="1" t="s">
        <v>88</v>
      </c>
      <c r="N50" s="1" t="s">
        <v>89</v>
      </c>
      <c r="O50" s="1" t="s">
        <v>90</v>
      </c>
      <c r="P50" s="7"/>
      <c r="Q50" s="1">
        <v>11381</v>
      </c>
      <c r="R50" s="9" t="s">
        <v>385</v>
      </c>
      <c r="S50" s="6" t="s">
        <v>102</v>
      </c>
      <c r="T50" s="1" t="s">
        <v>91</v>
      </c>
      <c r="U50" s="1" t="s">
        <v>107</v>
      </c>
      <c r="V50" s="1">
        <f ca="1">PES[[#This Row],[Fecha actual ]]-PES[[#This Row],[Fecha de Registro ]]</f>
        <v>57</v>
      </c>
      <c r="W50" s="10"/>
      <c r="X50" s="1" t="s">
        <v>386</v>
      </c>
      <c r="Y50" s="1">
        <v>0</v>
      </c>
      <c r="Z50" s="1">
        <v>1</v>
      </c>
      <c r="AA50" s="1">
        <v>0</v>
      </c>
      <c r="AB50" s="1">
        <v>0</v>
      </c>
      <c r="AC50" s="1"/>
      <c r="AD50" s="1"/>
      <c r="AE50" s="1"/>
      <c r="AF50" s="1"/>
      <c r="AG50" s="1" t="s">
        <v>387</v>
      </c>
      <c r="AH50" s="1">
        <v>0</v>
      </c>
      <c r="AI50" s="1">
        <v>1</v>
      </c>
      <c r="AJ50" s="1">
        <v>0</v>
      </c>
      <c r="AK50" s="1">
        <v>0</v>
      </c>
      <c r="AL50" s="1"/>
      <c r="AM50" s="1"/>
      <c r="AN50" s="1">
        <v>1</v>
      </c>
      <c r="AO50" s="1"/>
      <c r="AP50" s="1"/>
      <c r="AQ50" s="1"/>
      <c r="AR50" s="1"/>
      <c r="AS50" s="1"/>
      <c r="AT50" s="1"/>
      <c r="AU50" s="1"/>
      <c r="AV50" s="1"/>
      <c r="AW50" s="1"/>
      <c r="AX50" s="1"/>
      <c r="AY50" s="1" t="s">
        <v>388</v>
      </c>
      <c r="AZ50" s="1" t="s">
        <v>285</v>
      </c>
      <c r="BA50" s="1" t="s">
        <v>94</v>
      </c>
      <c r="BB50" s="1" t="s">
        <v>89</v>
      </c>
      <c r="BC50" s="1" t="s">
        <v>95</v>
      </c>
      <c r="BD50" s="10"/>
      <c r="BE50" s="1">
        <v>1</v>
      </c>
      <c r="BF50" s="1" t="s">
        <v>60</v>
      </c>
      <c r="BG50" s="1"/>
      <c r="BH50" s="1" t="s">
        <v>389</v>
      </c>
      <c r="BI50" s="19" t="s">
        <v>390</v>
      </c>
      <c r="BJ50" s="14" t="s">
        <v>178</v>
      </c>
      <c r="BK50" s="1"/>
      <c r="BL50" s="6">
        <v>45778</v>
      </c>
      <c r="BM50" s="6" t="s">
        <v>391</v>
      </c>
      <c r="BN50" s="22" t="s">
        <v>392</v>
      </c>
      <c r="BO50" s="1"/>
      <c r="BP50" s="1"/>
      <c r="BQ50" s="6"/>
      <c r="BR50" s="1"/>
      <c r="BS50" s="1"/>
      <c r="BT50" s="1"/>
      <c r="BU50" s="1"/>
      <c r="BV50" s="6"/>
      <c r="BW50" s="10"/>
      <c r="BX50" s="1"/>
      <c r="BY50" s="6"/>
      <c r="BZ50" s="1">
        <f>PES[[#This Row],[Fecha de desechamiento ]]-PES[[#This Row],[Fecha de Registro ]]</f>
        <v>-45772</v>
      </c>
      <c r="CA50" s="1"/>
      <c r="CB50" s="1"/>
      <c r="CC50" s="6"/>
      <c r="CD50" s="1"/>
      <c r="CE50" s="1"/>
      <c r="CF50" s="10"/>
      <c r="CG50" s="1"/>
      <c r="CH50" s="6"/>
    </row>
    <row r="51" spans="1:86" ht="94.5" customHeight="1" x14ac:dyDescent="0.35">
      <c r="A51" s="11">
        <f t="shared" ca="1" si="8"/>
        <v>45829</v>
      </c>
      <c r="B51" s="12"/>
      <c r="C51" s="1">
        <v>50</v>
      </c>
      <c r="D51" s="13" t="s">
        <v>384</v>
      </c>
      <c r="E51" s="13">
        <v>45772</v>
      </c>
      <c r="F51" s="14">
        <v>0</v>
      </c>
      <c r="G51" s="14">
        <v>0</v>
      </c>
      <c r="H51" s="14">
        <v>0</v>
      </c>
      <c r="I51" s="14">
        <v>1</v>
      </c>
      <c r="J51" s="14">
        <v>1</v>
      </c>
      <c r="K51" s="14">
        <v>1</v>
      </c>
      <c r="L51" s="14" t="s">
        <v>87</v>
      </c>
      <c r="M51" s="14" t="s">
        <v>88</v>
      </c>
      <c r="N51" s="14" t="s">
        <v>89</v>
      </c>
      <c r="O51" s="14" t="s">
        <v>90</v>
      </c>
      <c r="P51" s="12"/>
      <c r="Q51" s="14">
        <v>11383</v>
      </c>
      <c r="R51" s="15" t="s">
        <v>393</v>
      </c>
      <c r="S51" s="11" t="s">
        <v>76</v>
      </c>
      <c r="T51" s="14" t="s">
        <v>91</v>
      </c>
      <c r="U51" s="14" t="s">
        <v>136</v>
      </c>
      <c r="V51" s="14">
        <f ca="1">PES[[#This Row],[Fecha actual ]]-PES[[#This Row],[Fecha de Registro ]]</f>
        <v>57</v>
      </c>
      <c r="W51" s="16"/>
      <c r="X51" s="14" t="s">
        <v>394</v>
      </c>
      <c r="Y51" s="14">
        <v>0</v>
      </c>
      <c r="Z51" s="14">
        <v>1</v>
      </c>
      <c r="AA51" s="14">
        <v>0</v>
      </c>
      <c r="AB51" s="14">
        <v>0</v>
      </c>
      <c r="AC51" s="14"/>
      <c r="AD51" s="14"/>
      <c r="AE51" s="14"/>
      <c r="AF51" s="14"/>
      <c r="AG51" s="14" t="s">
        <v>395</v>
      </c>
      <c r="AH51" s="14">
        <v>0</v>
      </c>
      <c r="AI51" s="14">
        <v>1</v>
      </c>
      <c r="AJ51" s="14">
        <v>0</v>
      </c>
      <c r="AK51" s="14">
        <v>0</v>
      </c>
      <c r="AL51" s="14"/>
      <c r="AM51" s="14"/>
      <c r="AN51" s="14"/>
      <c r="AO51" s="14"/>
      <c r="AP51" s="14"/>
      <c r="AQ51" s="14"/>
      <c r="AR51" s="14"/>
      <c r="AS51" s="14"/>
      <c r="AT51" s="14"/>
      <c r="AU51" s="14">
        <v>1</v>
      </c>
      <c r="AV51" s="14"/>
      <c r="AW51" s="14"/>
      <c r="AX51" s="14"/>
      <c r="AY51" s="14" t="s">
        <v>396</v>
      </c>
      <c r="AZ51" s="14" t="s">
        <v>285</v>
      </c>
      <c r="BA51" s="14" t="s">
        <v>94</v>
      </c>
      <c r="BB51" s="14" t="s">
        <v>89</v>
      </c>
      <c r="BC51" s="14" t="s">
        <v>95</v>
      </c>
      <c r="BD51" s="16"/>
      <c r="BE51" s="14">
        <v>1</v>
      </c>
      <c r="BF51" s="14" t="s">
        <v>96</v>
      </c>
      <c r="BG51" s="14" t="s">
        <v>97</v>
      </c>
      <c r="BH51" s="14"/>
      <c r="BI51" s="21"/>
      <c r="BJ51" s="14"/>
      <c r="BK51" s="14"/>
      <c r="BL51" s="11"/>
      <c r="BM51" s="11"/>
      <c r="BN51" s="14"/>
      <c r="BO51" s="14"/>
      <c r="BP51" s="14"/>
      <c r="BQ51" s="11"/>
      <c r="BR51" s="14"/>
      <c r="BS51" s="14"/>
      <c r="BT51" s="14"/>
      <c r="BU51" s="14"/>
      <c r="BV51" s="11"/>
      <c r="BW51" s="16"/>
      <c r="BX51" s="14" t="s">
        <v>95</v>
      </c>
      <c r="BY51" s="11">
        <v>45781</v>
      </c>
      <c r="BZ51" s="14">
        <f>PES[[#This Row],[Fecha de desechamiento ]]-PES[[#This Row],[Fecha de Registro ]]</f>
        <v>9</v>
      </c>
      <c r="CA51" s="14"/>
      <c r="CB51" s="14"/>
      <c r="CC51" s="11"/>
      <c r="CD51" s="14"/>
      <c r="CE51" s="14"/>
      <c r="CF51" s="16"/>
      <c r="CG51" s="14"/>
      <c r="CH51" s="11"/>
    </row>
    <row r="52" spans="1:86" ht="94.5" customHeight="1" x14ac:dyDescent="0.35">
      <c r="A52" s="11">
        <f ca="1">TODAY()</f>
        <v>45829</v>
      </c>
      <c r="B52" s="12"/>
      <c r="C52" s="1">
        <v>51</v>
      </c>
      <c r="D52" s="13">
        <v>45769</v>
      </c>
      <c r="E52" s="13">
        <v>45772</v>
      </c>
      <c r="F52" s="14">
        <v>0</v>
      </c>
      <c r="G52" s="14">
        <v>0</v>
      </c>
      <c r="H52" s="14">
        <v>0</v>
      </c>
      <c r="I52" s="14">
        <v>1</v>
      </c>
      <c r="J52" s="14">
        <v>1</v>
      </c>
      <c r="K52" s="14">
        <v>1</v>
      </c>
      <c r="L52" s="14" t="s">
        <v>109</v>
      </c>
      <c r="M52" s="14" t="s">
        <v>88</v>
      </c>
      <c r="N52" s="14" t="s">
        <v>89</v>
      </c>
      <c r="O52" s="14" t="s">
        <v>90</v>
      </c>
      <c r="P52" s="12"/>
      <c r="Q52" s="14">
        <v>11382</v>
      </c>
      <c r="R52" s="15" t="s">
        <v>397</v>
      </c>
      <c r="S52" s="11" t="s">
        <v>102</v>
      </c>
      <c r="T52" s="14" t="s">
        <v>111</v>
      </c>
      <c r="U52" s="14" t="s">
        <v>217</v>
      </c>
      <c r="V52" s="14">
        <f ca="1">PES[[#This Row],[Fecha actual ]]-PES[[#This Row],[Fecha de Registro ]]</f>
        <v>57</v>
      </c>
      <c r="W52" s="16"/>
      <c r="X52" s="1" t="s">
        <v>1455</v>
      </c>
      <c r="Y52" s="14">
        <v>0</v>
      </c>
      <c r="Z52" s="14">
        <v>1</v>
      </c>
      <c r="AA52" s="14">
        <v>0</v>
      </c>
      <c r="AB52" s="14">
        <v>0</v>
      </c>
      <c r="AC52" s="14"/>
      <c r="AD52" s="14">
        <v>1</v>
      </c>
      <c r="AE52" s="14"/>
      <c r="AF52" s="14"/>
      <c r="AG52" s="14" t="s">
        <v>399</v>
      </c>
      <c r="AH52" s="14">
        <v>0</v>
      </c>
      <c r="AI52" s="14">
        <v>1</v>
      </c>
      <c r="AJ52" s="14">
        <v>0</v>
      </c>
      <c r="AK52" s="14">
        <v>0</v>
      </c>
      <c r="AL52" s="14"/>
      <c r="AM52" s="14"/>
      <c r="AN52" s="14"/>
      <c r="AO52" s="14"/>
      <c r="AP52" s="14"/>
      <c r="AQ52" s="14"/>
      <c r="AR52" s="14"/>
      <c r="AS52" s="14"/>
      <c r="AT52" s="14">
        <v>1</v>
      </c>
      <c r="AU52" s="14"/>
      <c r="AV52" s="14"/>
      <c r="AW52" s="14"/>
      <c r="AX52" s="14"/>
      <c r="AY52" s="14" t="s">
        <v>400</v>
      </c>
      <c r="AZ52" s="1" t="s">
        <v>114</v>
      </c>
      <c r="BA52" s="14" t="s">
        <v>95</v>
      </c>
      <c r="BB52" s="14" t="s">
        <v>398</v>
      </c>
      <c r="BC52" s="14" t="s">
        <v>95</v>
      </c>
      <c r="BD52" s="16"/>
      <c r="BE52" s="14">
        <v>1</v>
      </c>
      <c r="BF52" s="14" t="s">
        <v>60</v>
      </c>
      <c r="BG52" s="14"/>
      <c r="BH52" s="6" t="s">
        <v>401</v>
      </c>
      <c r="BI52" s="6" t="s">
        <v>186</v>
      </c>
      <c r="BJ52" s="14" t="s">
        <v>105</v>
      </c>
      <c r="BK52" s="14"/>
      <c r="BL52" s="6">
        <v>45795</v>
      </c>
      <c r="BM52" s="11" t="s">
        <v>402</v>
      </c>
      <c r="BN52" s="1" t="s">
        <v>403</v>
      </c>
      <c r="BO52" s="14"/>
      <c r="BP52" s="14"/>
      <c r="BQ52" s="11"/>
      <c r="BR52" s="14"/>
      <c r="BS52" s="14"/>
      <c r="BT52" s="14"/>
      <c r="BU52" s="14"/>
      <c r="BV52" s="11"/>
      <c r="BW52" s="16"/>
      <c r="BX52" s="14"/>
      <c r="BY52" s="11"/>
      <c r="BZ52" s="14">
        <f>PES[[#This Row],[Fecha de desechamiento ]]-PES[[#This Row],[Fecha de Registro ]]</f>
        <v>-45772</v>
      </c>
      <c r="CA52" s="14"/>
      <c r="CB52" s="14"/>
      <c r="CC52" s="11"/>
      <c r="CD52" s="14"/>
      <c r="CE52" s="14"/>
      <c r="CF52" s="16"/>
      <c r="CG52" s="14"/>
      <c r="CH52" s="11"/>
    </row>
    <row r="53" spans="1:86" ht="159" customHeight="1" x14ac:dyDescent="0.35">
      <c r="A53" s="6">
        <f t="shared" ref="A53:A63" ca="1" si="9">TODAY()</f>
        <v>45829</v>
      </c>
      <c r="B53" s="7"/>
      <c r="C53" s="1">
        <v>52</v>
      </c>
      <c r="D53" s="8" t="s">
        <v>404</v>
      </c>
      <c r="E53" s="8">
        <v>45775</v>
      </c>
      <c r="F53" s="1">
        <v>0</v>
      </c>
      <c r="G53" s="1">
        <v>0</v>
      </c>
      <c r="H53" s="1">
        <v>0</v>
      </c>
      <c r="I53" s="1">
        <v>1</v>
      </c>
      <c r="J53" s="1">
        <v>1</v>
      </c>
      <c r="K53" s="1">
        <v>1</v>
      </c>
      <c r="L53" s="1" t="s">
        <v>87</v>
      </c>
      <c r="M53" s="1" t="s">
        <v>88</v>
      </c>
      <c r="N53" s="1" t="s">
        <v>89</v>
      </c>
      <c r="O53" s="1" t="s">
        <v>90</v>
      </c>
      <c r="P53" s="7"/>
      <c r="Q53" s="1">
        <v>11385</v>
      </c>
      <c r="R53" s="9" t="s">
        <v>405</v>
      </c>
      <c r="S53" s="6" t="s">
        <v>76</v>
      </c>
      <c r="T53" s="1" t="s">
        <v>91</v>
      </c>
      <c r="U53" s="1" t="s">
        <v>118</v>
      </c>
      <c r="V53" s="1">
        <f ca="1">PES[[#This Row],[Fecha actual ]]-PES[[#This Row],[Fecha de Registro ]]</f>
        <v>54</v>
      </c>
      <c r="W53" s="10"/>
      <c r="X53" s="1" t="s">
        <v>406</v>
      </c>
      <c r="Y53" s="1">
        <v>0</v>
      </c>
      <c r="Z53" s="1">
        <v>1</v>
      </c>
      <c r="AA53" s="1">
        <v>0</v>
      </c>
      <c r="AB53" s="1">
        <v>0</v>
      </c>
      <c r="AC53" s="1"/>
      <c r="AD53" s="1"/>
      <c r="AE53" s="1"/>
      <c r="AF53" s="1"/>
      <c r="AG53" s="1" t="s">
        <v>407</v>
      </c>
      <c r="AH53" s="1">
        <v>0</v>
      </c>
      <c r="AI53" s="1">
        <v>1</v>
      </c>
      <c r="AJ53" s="1">
        <v>0</v>
      </c>
      <c r="AK53" s="1">
        <v>0</v>
      </c>
      <c r="AL53" s="1"/>
      <c r="AM53" s="1"/>
      <c r="AN53" s="1"/>
      <c r="AO53" s="1"/>
      <c r="AP53" s="1"/>
      <c r="AQ53" s="1"/>
      <c r="AR53" s="1"/>
      <c r="AS53" s="1"/>
      <c r="AT53" s="1"/>
      <c r="AU53" s="1">
        <v>1</v>
      </c>
      <c r="AV53" s="1"/>
      <c r="AW53" s="1"/>
      <c r="AX53" s="1"/>
      <c r="AY53" s="1" t="s">
        <v>408</v>
      </c>
      <c r="AZ53" s="1" t="s">
        <v>195</v>
      </c>
      <c r="BA53" s="1" t="s">
        <v>94</v>
      </c>
      <c r="BB53" s="1" t="s">
        <v>89</v>
      </c>
      <c r="BC53" s="1" t="s">
        <v>95</v>
      </c>
      <c r="BD53" s="10"/>
      <c r="BE53" s="1">
        <v>1</v>
      </c>
      <c r="BF53" s="1" t="s">
        <v>96</v>
      </c>
      <c r="BG53" s="1" t="s">
        <v>97</v>
      </c>
      <c r="BH53" s="1"/>
      <c r="BI53" s="19"/>
      <c r="BJ53" s="1"/>
      <c r="BK53" s="1"/>
      <c r="BL53" s="6"/>
      <c r="BM53" s="6"/>
      <c r="BN53" s="1"/>
      <c r="BO53" s="1"/>
      <c r="BP53" s="1"/>
      <c r="BQ53" s="6"/>
      <c r="BR53" s="1"/>
      <c r="BS53" s="1"/>
      <c r="BT53" s="1"/>
      <c r="BU53" s="1"/>
      <c r="BV53" s="6"/>
      <c r="BW53" s="10"/>
      <c r="BX53" s="1" t="s">
        <v>95</v>
      </c>
      <c r="BY53" s="6">
        <v>45776</v>
      </c>
      <c r="BZ53" s="1">
        <f>PES[[#This Row],[Fecha de desechamiento ]]-PES[[#This Row],[Fecha de Registro ]]</f>
        <v>1</v>
      </c>
      <c r="CA53" s="1"/>
      <c r="CB53" s="1"/>
      <c r="CC53" s="6"/>
      <c r="CD53" s="1"/>
      <c r="CE53" s="1"/>
      <c r="CF53" s="10"/>
      <c r="CG53" s="1"/>
      <c r="CH53" s="6"/>
    </row>
    <row r="54" spans="1:86" ht="94.5" customHeight="1" x14ac:dyDescent="0.35">
      <c r="A54" s="6">
        <f t="shared" ca="1" si="9"/>
        <v>45829</v>
      </c>
      <c r="B54" s="7"/>
      <c r="C54" s="1">
        <v>53</v>
      </c>
      <c r="D54" s="8" t="s">
        <v>404</v>
      </c>
      <c r="E54" s="8">
        <v>45775</v>
      </c>
      <c r="F54" s="1">
        <v>0</v>
      </c>
      <c r="G54" s="1">
        <v>0</v>
      </c>
      <c r="H54" s="1">
        <v>0</v>
      </c>
      <c r="I54" s="1">
        <v>1</v>
      </c>
      <c r="J54" s="1">
        <v>1</v>
      </c>
      <c r="K54" s="1">
        <v>1</v>
      </c>
      <c r="L54" s="1" t="s">
        <v>87</v>
      </c>
      <c r="M54" s="1" t="s">
        <v>88</v>
      </c>
      <c r="N54" s="1" t="s">
        <v>89</v>
      </c>
      <c r="O54" s="1" t="s">
        <v>90</v>
      </c>
      <c r="P54" s="7"/>
      <c r="Q54" s="1">
        <v>11386</v>
      </c>
      <c r="R54" s="9" t="s">
        <v>409</v>
      </c>
      <c r="S54" s="6" t="s">
        <v>76</v>
      </c>
      <c r="T54" s="1" t="s">
        <v>91</v>
      </c>
      <c r="U54" s="1" t="s">
        <v>167</v>
      </c>
      <c r="V54" s="1">
        <f ca="1">PES[[#This Row],[Fecha actual ]]-PES[[#This Row],[Fecha de Registro ]]</f>
        <v>54</v>
      </c>
      <c r="W54" s="10"/>
      <c r="X54" s="1" t="s">
        <v>1455</v>
      </c>
      <c r="Y54" s="1">
        <v>0</v>
      </c>
      <c r="Z54" s="1">
        <v>1</v>
      </c>
      <c r="AA54" s="1">
        <v>0</v>
      </c>
      <c r="AB54" s="1">
        <v>0</v>
      </c>
      <c r="AC54" s="1"/>
      <c r="AD54" s="1"/>
      <c r="AE54" s="1"/>
      <c r="AF54" s="1"/>
      <c r="AG54" s="1" t="s">
        <v>411</v>
      </c>
      <c r="AH54" s="1">
        <v>0</v>
      </c>
      <c r="AI54" s="1">
        <v>1</v>
      </c>
      <c r="AJ54" s="1">
        <v>0</v>
      </c>
      <c r="AK54" s="1">
        <v>0</v>
      </c>
      <c r="AL54" s="1"/>
      <c r="AM54" s="1"/>
      <c r="AN54" s="1"/>
      <c r="AO54" s="1"/>
      <c r="AP54" s="1">
        <v>1</v>
      </c>
      <c r="AQ54" s="1"/>
      <c r="AR54" s="1"/>
      <c r="AS54" s="1"/>
      <c r="AT54" s="1"/>
      <c r="AU54" s="1"/>
      <c r="AV54" s="1"/>
      <c r="AW54" s="1"/>
      <c r="AX54" s="1"/>
      <c r="AY54" s="1" t="s">
        <v>412</v>
      </c>
      <c r="AZ54" s="1" t="s">
        <v>200</v>
      </c>
      <c r="BA54" s="1" t="s">
        <v>95</v>
      </c>
      <c r="BB54" s="1" t="s">
        <v>410</v>
      </c>
      <c r="BC54" s="1" t="s">
        <v>95</v>
      </c>
      <c r="BD54" s="10"/>
      <c r="BE54" s="1">
        <v>1</v>
      </c>
      <c r="BF54" s="1" t="s">
        <v>96</v>
      </c>
      <c r="BG54" s="1" t="s">
        <v>97</v>
      </c>
      <c r="BH54" s="1"/>
      <c r="BI54" s="19"/>
      <c r="BJ54" s="1"/>
      <c r="BK54" s="1"/>
      <c r="BL54" s="6"/>
      <c r="BM54" s="6"/>
      <c r="BN54" s="1"/>
      <c r="BO54" s="1"/>
      <c r="BP54" s="1"/>
      <c r="BQ54" s="6"/>
      <c r="BR54" s="1"/>
      <c r="BS54" s="1"/>
      <c r="BT54" s="1"/>
      <c r="BU54" s="1"/>
      <c r="BV54" s="6"/>
      <c r="BW54" s="10"/>
      <c r="BX54" s="1" t="s">
        <v>95</v>
      </c>
      <c r="BY54" s="6">
        <v>45775</v>
      </c>
      <c r="BZ54" s="1">
        <f>PES[[#This Row],[Fecha de desechamiento ]]-PES[[#This Row],[Fecha de Registro ]]</f>
        <v>0</v>
      </c>
      <c r="CA54" s="1"/>
      <c r="CB54" s="1"/>
      <c r="CC54" s="6"/>
      <c r="CD54" s="1"/>
      <c r="CE54" s="1"/>
      <c r="CF54" s="10"/>
      <c r="CG54" s="1"/>
      <c r="CH54" s="6"/>
    </row>
    <row r="55" spans="1:86" ht="94.5" customHeight="1" x14ac:dyDescent="0.35">
      <c r="A55" s="6">
        <f t="shared" ca="1" si="9"/>
        <v>45829</v>
      </c>
      <c r="B55" s="7"/>
      <c r="C55" s="1">
        <v>54</v>
      </c>
      <c r="D55" s="8" t="s">
        <v>404</v>
      </c>
      <c r="E55" s="8">
        <v>45775</v>
      </c>
      <c r="F55" s="1">
        <v>0</v>
      </c>
      <c r="G55" s="1">
        <v>0</v>
      </c>
      <c r="H55" s="1">
        <v>0</v>
      </c>
      <c r="I55" s="1">
        <v>1</v>
      </c>
      <c r="J55" s="1">
        <v>1</v>
      </c>
      <c r="K55" s="1">
        <v>1</v>
      </c>
      <c r="L55" s="1" t="s">
        <v>87</v>
      </c>
      <c r="M55" s="1" t="s">
        <v>88</v>
      </c>
      <c r="N55" s="1" t="s">
        <v>89</v>
      </c>
      <c r="O55" s="1" t="s">
        <v>90</v>
      </c>
      <c r="P55" s="7"/>
      <c r="Q55" s="1">
        <v>11387</v>
      </c>
      <c r="R55" s="9" t="s">
        <v>413</v>
      </c>
      <c r="S55" s="6" t="s">
        <v>102</v>
      </c>
      <c r="T55" s="1" t="s">
        <v>91</v>
      </c>
      <c r="U55" s="1" t="s">
        <v>101</v>
      </c>
      <c r="V55" s="1">
        <f ca="1">PES[[#This Row],[Fecha actual ]]-PES[[#This Row],[Fecha de Registro ]]</f>
        <v>54</v>
      </c>
      <c r="W55" s="10"/>
      <c r="X55" s="1" t="s">
        <v>1455</v>
      </c>
      <c r="Y55" s="1">
        <v>0</v>
      </c>
      <c r="Z55" s="1">
        <v>1</v>
      </c>
      <c r="AA55" s="1">
        <v>0</v>
      </c>
      <c r="AB55" s="1">
        <v>0</v>
      </c>
      <c r="AC55" s="1"/>
      <c r="AD55" s="1"/>
      <c r="AE55" s="1"/>
      <c r="AF55" s="1"/>
      <c r="AG55" s="1" t="s">
        <v>415</v>
      </c>
      <c r="AH55" s="1">
        <v>0</v>
      </c>
      <c r="AI55" s="1">
        <v>1</v>
      </c>
      <c r="AJ55" s="1">
        <v>0</v>
      </c>
      <c r="AK55" s="1">
        <v>0</v>
      </c>
      <c r="AL55" s="1">
        <v>1</v>
      </c>
      <c r="AM55" s="1"/>
      <c r="AN55" s="1"/>
      <c r="AO55" s="1"/>
      <c r="AP55" s="1"/>
      <c r="AQ55" s="1"/>
      <c r="AR55" s="1"/>
      <c r="AS55" s="1"/>
      <c r="AT55" s="1"/>
      <c r="AU55" s="1"/>
      <c r="AV55" s="1"/>
      <c r="AW55" s="1"/>
      <c r="AX55" s="1"/>
      <c r="AY55" s="1" t="s">
        <v>416</v>
      </c>
      <c r="AZ55" s="1" t="s">
        <v>200</v>
      </c>
      <c r="BA55" s="1" t="s">
        <v>94</v>
      </c>
      <c r="BB55" s="1" t="s">
        <v>414</v>
      </c>
      <c r="BC55" s="1" t="s">
        <v>95</v>
      </c>
      <c r="BD55" s="10"/>
      <c r="BE55" s="1">
        <v>1</v>
      </c>
      <c r="BF55" s="1" t="s">
        <v>60</v>
      </c>
      <c r="BG55" s="1"/>
      <c r="BH55" s="1" t="s">
        <v>417</v>
      </c>
      <c r="BI55" s="19" t="s">
        <v>418</v>
      </c>
      <c r="BJ55" s="14" t="s">
        <v>115</v>
      </c>
      <c r="BK55" s="1" t="s">
        <v>115</v>
      </c>
      <c r="BL55" s="6">
        <v>45780</v>
      </c>
      <c r="BM55" s="6" t="s">
        <v>346</v>
      </c>
      <c r="BN55" s="1" t="s">
        <v>419</v>
      </c>
      <c r="BO55" s="1"/>
      <c r="BP55" s="1"/>
      <c r="BQ55" s="6"/>
      <c r="BR55" s="1"/>
      <c r="BS55" s="1"/>
      <c r="BT55" s="1"/>
      <c r="BU55" s="1"/>
      <c r="BV55" s="6"/>
      <c r="BW55" s="10"/>
      <c r="BX55" s="1"/>
      <c r="BY55" s="6"/>
      <c r="BZ55" s="1">
        <f>PES[[#This Row],[Fecha de desechamiento ]]-PES[[#This Row],[Fecha de Registro ]]</f>
        <v>-45775</v>
      </c>
      <c r="CA55" s="1"/>
      <c r="CB55" s="1"/>
      <c r="CC55" s="6"/>
      <c r="CD55" s="1"/>
      <c r="CE55" s="1"/>
      <c r="CF55" s="10"/>
      <c r="CG55" s="1" t="s">
        <v>95</v>
      </c>
      <c r="CH55" s="6">
        <v>45807</v>
      </c>
    </row>
    <row r="56" spans="1:86" ht="94.5" customHeight="1" x14ac:dyDescent="0.35">
      <c r="A56" s="6">
        <f ca="1">TODAY()</f>
        <v>45829</v>
      </c>
      <c r="B56" s="7"/>
      <c r="C56" s="1">
        <v>55</v>
      </c>
      <c r="D56" s="8">
        <v>45775</v>
      </c>
      <c r="E56" s="8">
        <v>45775</v>
      </c>
      <c r="F56" s="1">
        <v>0</v>
      </c>
      <c r="G56" s="14">
        <v>0</v>
      </c>
      <c r="H56" s="14">
        <v>0</v>
      </c>
      <c r="I56" s="1">
        <v>1</v>
      </c>
      <c r="J56" s="1">
        <v>1</v>
      </c>
      <c r="K56" s="1">
        <v>1</v>
      </c>
      <c r="L56" s="1" t="s">
        <v>109</v>
      </c>
      <c r="M56" s="1" t="s">
        <v>88</v>
      </c>
      <c r="N56" s="1" t="s">
        <v>89</v>
      </c>
      <c r="O56" s="1" t="s">
        <v>90</v>
      </c>
      <c r="P56" s="7"/>
      <c r="Q56" s="1">
        <v>11390</v>
      </c>
      <c r="R56" s="9" t="s">
        <v>420</v>
      </c>
      <c r="S56" s="6" t="s">
        <v>421</v>
      </c>
      <c r="T56" s="1" t="s">
        <v>111</v>
      </c>
      <c r="U56" s="1" t="s">
        <v>172</v>
      </c>
      <c r="V56" s="1">
        <f ca="1">PES[[#This Row],[Fecha actual ]]-PES[[#This Row],[Fecha de Registro ]]</f>
        <v>54</v>
      </c>
      <c r="W56" s="10"/>
      <c r="X56" s="14" t="s">
        <v>422</v>
      </c>
      <c r="Y56" s="1">
        <v>0</v>
      </c>
      <c r="Z56" s="1">
        <v>1</v>
      </c>
      <c r="AA56" s="1">
        <v>0</v>
      </c>
      <c r="AB56" s="1">
        <v>0</v>
      </c>
      <c r="AC56" s="14"/>
      <c r="AD56" s="14">
        <v>1</v>
      </c>
      <c r="AE56" s="14"/>
      <c r="AF56" s="14"/>
      <c r="AG56" s="14" t="s">
        <v>423</v>
      </c>
      <c r="AH56" s="1">
        <v>0</v>
      </c>
      <c r="AI56" s="1">
        <v>1</v>
      </c>
      <c r="AJ56" s="1">
        <v>0</v>
      </c>
      <c r="AK56" s="1">
        <v>0</v>
      </c>
      <c r="AL56" s="14"/>
      <c r="AM56" s="14"/>
      <c r="AN56" s="14"/>
      <c r="AO56" s="14"/>
      <c r="AP56" s="14"/>
      <c r="AQ56" s="14"/>
      <c r="AR56" s="14"/>
      <c r="AS56" s="14"/>
      <c r="AT56" s="14"/>
      <c r="AU56" s="14">
        <v>1</v>
      </c>
      <c r="AV56" s="14"/>
      <c r="AW56" s="14"/>
      <c r="AX56" s="14"/>
      <c r="AY56" s="14" t="s">
        <v>424</v>
      </c>
      <c r="AZ56" s="1" t="s">
        <v>114</v>
      </c>
      <c r="BA56" s="1" t="s">
        <v>94</v>
      </c>
      <c r="BB56" s="1" t="s">
        <v>89</v>
      </c>
      <c r="BC56" s="1" t="s">
        <v>95</v>
      </c>
      <c r="BD56" s="10"/>
      <c r="BE56" s="1">
        <v>1</v>
      </c>
      <c r="BF56" s="14" t="s">
        <v>96</v>
      </c>
      <c r="BG56" s="1" t="s">
        <v>97</v>
      </c>
      <c r="BH56" s="14"/>
      <c r="BI56" s="21"/>
      <c r="BJ56" s="1"/>
      <c r="BK56" s="14"/>
      <c r="BL56" s="6"/>
      <c r="BM56" s="11"/>
      <c r="BN56" s="1"/>
      <c r="BO56" s="1"/>
      <c r="BP56" s="1"/>
      <c r="BQ56" s="6"/>
      <c r="BR56" s="1"/>
      <c r="BS56" s="1"/>
      <c r="BT56" s="1"/>
      <c r="BU56" s="1"/>
      <c r="BV56" s="6"/>
      <c r="BW56" s="10"/>
      <c r="BX56" s="1" t="s">
        <v>95</v>
      </c>
      <c r="BY56" s="6">
        <v>45782</v>
      </c>
      <c r="BZ56" s="1">
        <f>PES[[#This Row],[Fecha de desechamiento ]]-PES[[#This Row],[Fecha de Registro ]]</f>
        <v>7</v>
      </c>
      <c r="CA56" s="1"/>
      <c r="CB56" s="1"/>
      <c r="CC56" s="6"/>
      <c r="CD56" s="1"/>
      <c r="CE56" s="1"/>
      <c r="CF56" s="10"/>
      <c r="CG56" s="1"/>
      <c r="CH56" s="6"/>
    </row>
    <row r="57" spans="1:86" ht="94.5" customHeight="1" x14ac:dyDescent="0.35">
      <c r="A57" s="11">
        <f t="shared" ca="1" si="9"/>
        <v>45829</v>
      </c>
      <c r="B57" s="12"/>
      <c r="C57" s="1">
        <v>56</v>
      </c>
      <c r="D57" s="13" t="s">
        <v>425</v>
      </c>
      <c r="E57" s="8">
        <v>45776</v>
      </c>
      <c r="F57" s="14">
        <v>0</v>
      </c>
      <c r="G57" s="14">
        <v>0</v>
      </c>
      <c r="H57" s="14">
        <v>0</v>
      </c>
      <c r="I57" s="14">
        <v>2</v>
      </c>
      <c r="J57" s="14">
        <v>1</v>
      </c>
      <c r="K57" s="14">
        <v>1</v>
      </c>
      <c r="L57" s="14" t="s">
        <v>87</v>
      </c>
      <c r="M57" s="14" t="s">
        <v>88</v>
      </c>
      <c r="N57" s="14" t="s">
        <v>89</v>
      </c>
      <c r="O57" s="14" t="s">
        <v>90</v>
      </c>
      <c r="P57" s="12"/>
      <c r="Q57" s="14">
        <v>11391</v>
      </c>
      <c r="R57" s="15" t="s">
        <v>426</v>
      </c>
      <c r="S57" s="11" t="s">
        <v>102</v>
      </c>
      <c r="T57" s="14" t="s">
        <v>91</v>
      </c>
      <c r="U57" s="14" t="s">
        <v>103</v>
      </c>
      <c r="V57" s="14">
        <f ca="1">PES[[#This Row],[Fecha actual ]]-PES[[#This Row],[Fecha de Registro ]]</f>
        <v>53</v>
      </c>
      <c r="W57" s="16"/>
      <c r="X57" s="14" t="s">
        <v>119</v>
      </c>
      <c r="Y57" s="14">
        <v>0</v>
      </c>
      <c r="Z57" s="14">
        <v>1</v>
      </c>
      <c r="AA57" s="14">
        <v>0</v>
      </c>
      <c r="AB57" s="14">
        <v>0</v>
      </c>
      <c r="AC57" s="14"/>
      <c r="AD57" s="14"/>
      <c r="AE57" s="14"/>
      <c r="AF57" s="14"/>
      <c r="AG57" s="14" t="s">
        <v>427</v>
      </c>
      <c r="AH57" s="14">
        <v>0</v>
      </c>
      <c r="AI57" s="14">
        <v>0</v>
      </c>
      <c r="AJ57" s="14">
        <v>1</v>
      </c>
      <c r="AK57" s="14">
        <v>0</v>
      </c>
      <c r="AL57" s="14">
        <v>1</v>
      </c>
      <c r="AM57" s="14"/>
      <c r="AN57" s="14"/>
      <c r="AO57" s="14"/>
      <c r="AP57" s="14"/>
      <c r="AQ57" s="14"/>
      <c r="AR57" s="14"/>
      <c r="AS57" s="14"/>
      <c r="AT57" s="14"/>
      <c r="AU57" s="14"/>
      <c r="AV57" s="14"/>
      <c r="AW57" s="14"/>
      <c r="AX57" s="14"/>
      <c r="AY57" s="14" t="s">
        <v>428</v>
      </c>
      <c r="AZ57" s="14" t="s">
        <v>200</v>
      </c>
      <c r="BA57" s="14" t="s">
        <v>94</v>
      </c>
      <c r="BB57" s="14" t="s">
        <v>89</v>
      </c>
      <c r="BC57" s="14" t="s">
        <v>95</v>
      </c>
      <c r="BD57" s="16"/>
      <c r="BE57" s="14">
        <v>1</v>
      </c>
      <c r="BF57" s="14" t="s">
        <v>60</v>
      </c>
      <c r="BG57" s="14"/>
      <c r="BH57" s="14" t="s">
        <v>429</v>
      </c>
      <c r="BI57" s="21" t="s">
        <v>430</v>
      </c>
      <c r="BJ57" s="14" t="s">
        <v>105</v>
      </c>
      <c r="BK57" s="14"/>
      <c r="BL57" s="11">
        <v>45786</v>
      </c>
      <c r="BM57" s="11" t="s">
        <v>431</v>
      </c>
      <c r="BN57" s="17" t="s">
        <v>432</v>
      </c>
      <c r="BO57" s="14"/>
      <c r="BP57" s="14"/>
      <c r="BQ57" s="11"/>
      <c r="BR57" s="14"/>
      <c r="BS57" s="14"/>
      <c r="BT57" s="14"/>
      <c r="BU57" s="14"/>
      <c r="BV57" s="11"/>
      <c r="BW57" s="16"/>
      <c r="BX57" s="14"/>
      <c r="BY57" s="11"/>
      <c r="BZ57" s="14">
        <f>PES[[#This Row],[Fecha de desechamiento ]]-PES[[#This Row],[Fecha de Registro ]]</f>
        <v>-45776</v>
      </c>
      <c r="CA57" s="14"/>
      <c r="CB57" s="14"/>
      <c r="CC57" s="11"/>
      <c r="CD57" s="14"/>
      <c r="CE57" s="14"/>
      <c r="CF57" s="16"/>
      <c r="CG57" s="14" t="s">
        <v>95</v>
      </c>
      <c r="CH57" s="11">
        <v>45806</v>
      </c>
    </row>
    <row r="58" spans="1:86" ht="121.5" customHeight="1" x14ac:dyDescent="0.35">
      <c r="A58" s="6">
        <f t="shared" ca="1" si="9"/>
        <v>45829</v>
      </c>
      <c r="B58" s="7"/>
      <c r="C58" s="1">
        <v>57</v>
      </c>
      <c r="D58" s="8">
        <v>45777</v>
      </c>
      <c r="E58" s="8">
        <v>45777</v>
      </c>
      <c r="F58" s="1">
        <v>0</v>
      </c>
      <c r="G58" s="1">
        <v>0</v>
      </c>
      <c r="H58" s="1">
        <v>0</v>
      </c>
      <c r="I58" s="1">
        <v>1</v>
      </c>
      <c r="J58" s="1">
        <v>1</v>
      </c>
      <c r="K58" s="1">
        <v>0</v>
      </c>
      <c r="L58" s="1" t="s">
        <v>87</v>
      </c>
      <c r="M58" s="1" t="s">
        <v>326</v>
      </c>
      <c r="N58" s="1" t="s">
        <v>89</v>
      </c>
      <c r="O58" s="1" t="s">
        <v>90</v>
      </c>
      <c r="P58" s="7"/>
      <c r="Q58" s="1">
        <v>11397</v>
      </c>
      <c r="R58" s="9" t="s">
        <v>379</v>
      </c>
      <c r="S58" s="6" t="s">
        <v>76</v>
      </c>
      <c r="T58" s="1" t="s">
        <v>91</v>
      </c>
      <c r="U58" s="1" t="s">
        <v>266</v>
      </c>
      <c r="V58" s="1">
        <f ca="1">PES[[#This Row],[Fecha actual ]]-PES[[#This Row],[Fecha de Registro ]]</f>
        <v>52</v>
      </c>
      <c r="W58" s="10"/>
      <c r="X58" s="1" t="s">
        <v>433</v>
      </c>
      <c r="Y58" s="1">
        <v>0</v>
      </c>
      <c r="Z58" s="1">
        <v>1</v>
      </c>
      <c r="AA58" s="1">
        <v>0</v>
      </c>
      <c r="AB58" s="1">
        <v>0</v>
      </c>
      <c r="AC58" s="1"/>
      <c r="AD58" s="1"/>
      <c r="AE58" s="1"/>
      <c r="AF58" s="1"/>
      <c r="AG58" s="1" t="s">
        <v>434</v>
      </c>
      <c r="AH58" s="1">
        <v>0</v>
      </c>
      <c r="AI58" s="1">
        <v>1</v>
      </c>
      <c r="AJ58" s="1">
        <v>0</v>
      </c>
      <c r="AK58" s="1">
        <v>0</v>
      </c>
      <c r="AL58" s="1"/>
      <c r="AM58" s="1"/>
      <c r="AN58" s="1"/>
      <c r="AO58" s="1"/>
      <c r="AP58" s="1"/>
      <c r="AQ58" s="1"/>
      <c r="AR58" s="1"/>
      <c r="AS58" s="1"/>
      <c r="AT58" s="1"/>
      <c r="AU58" s="1"/>
      <c r="AV58" s="1"/>
      <c r="AW58" s="1">
        <v>1</v>
      </c>
      <c r="AX58" s="1"/>
      <c r="AY58" s="1" t="s">
        <v>435</v>
      </c>
      <c r="AZ58" s="1" t="s">
        <v>200</v>
      </c>
      <c r="BA58" s="1" t="s">
        <v>94</v>
      </c>
      <c r="BB58" s="1" t="s">
        <v>89</v>
      </c>
      <c r="BC58" s="1" t="s">
        <v>94</v>
      </c>
      <c r="BD58" s="10"/>
      <c r="BE58" s="1">
        <v>0</v>
      </c>
      <c r="BF58" s="1"/>
      <c r="BG58" s="1"/>
      <c r="BH58" s="1"/>
      <c r="BI58" s="19"/>
      <c r="BJ58" s="1"/>
      <c r="BK58" s="1"/>
      <c r="BL58" s="6"/>
      <c r="BM58" s="6"/>
      <c r="BN58" s="1"/>
      <c r="BO58" s="1"/>
      <c r="BP58" s="1"/>
      <c r="BQ58" s="6"/>
      <c r="BR58" s="1"/>
      <c r="BS58" s="1"/>
      <c r="BT58" s="1"/>
      <c r="BU58" s="1"/>
      <c r="BV58" s="6"/>
      <c r="BW58" s="10"/>
      <c r="BX58" s="1" t="s">
        <v>95</v>
      </c>
      <c r="BY58" s="6">
        <v>45800</v>
      </c>
      <c r="BZ58" s="1">
        <f>PES[[#This Row],[Fecha de desechamiento ]]-PES[[#This Row],[Fecha de Registro ]]</f>
        <v>23</v>
      </c>
      <c r="CA58" s="1"/>
      <c r="CB58" s="1"/>
      <c r="CC58" s="6"/>
      <c r="CD58" s="1"/>
      <c r="CE58" s="1"/>
      <c r="CF58" s="10"/>
      <c r="CG58" s="1"/>
      <c r="CH58" s="6"/>
    </row>
    <row r="59" spans="1:86" ht="94.5" customHeight="1" x14ac:dyDescent="0.35">
      <c r="A59" s="6">
        <f t="shared" ca="1" si="9"/>
        <v>45829</v>
      </c>
      <c r="B59" s="7"/>
      <c r="C59" s="1">
        <v>58</v>
      </c>
      <c r="D59" s="8">
        <v>45778</v>
      </c>
      <c r="E59" s="8">
        <v>45778</v>
      </c>
      <c r="F59" s="1">
        <v>0</v>
      </c>
      <c r="G59" s="1">
        <v>0</v>
      </c>
      <c r="H59" s="1">
        <v>0</v>
      </c>
      <c r="I59" s="1">
        <v>1</v>
      </c>
      <c r="J59" s="1">
        <v>1</v>
      </c>
      <c r="K59" s="1">
        <v>1</v>
      </c>
      <c r="L59" s="1" t="s">
        <v>87</v>
      </c>
      <c r="M59" s="1" t="s">
        <v>88</v>
      </c>
      <c r="N59" s="1" t="s">
        <v>436</v>
      </c>
      <c r="O59" s="1" t="s">
        <v>90</v>
      </c>
      <c r="P59" s="7"/>
      <c r="Q59" s="1">
        <v>11399</v>
      </c>
      <c r="R59" s="9" t="s">
        <v>437</v>
      </c>
      <c r="S59" s="6" t="s">
        <v>76</v>
      </c>
      <c r="T59" s="1" t="s">
        <v>91</v>
      </c>
      <c r="U59" s="1" t="s">
        <v>117</v>
      </c>
      <c r="V59" s="1">
        <f ca="1">PES[[#This Row],[Fecha actual ]]-PES[[#This Row],[Fecha de Registro ]]</f>
        <v>51</v>
      </c>
      <c r="W59" s="10"/>
      <c r="X59" s="1" t="s">
        <v>438</v>
      </c>
      <c r="Y59" s="1">
        <v>0</v>
      </c>
      <c r="Z59" s="1">
        <v>1</v>
      </c>
      <c r="AA59" s="1">
        <v>0</v>
      </c>
      <c r="AB59" s="1">
        <v>0</v>
      </c>
      <c r="AC59" s="1"/>
      <c r="AD59" s="1"/>
      <c r="AE59" s="1"/>
      <c r="AF59" s="1"/>
      <c r="AG59" s="1" t="s">
        <v>439</v>
      </c>
      <c r="AH59" s="1">
        <v>0</v>
      </c>
      <c r="AI59" s="1">
        <v>0</v>
      </c>
      <c r="AJ59" s="1">
        <v>1</v>
      </c>
      <c r="AK59" s="1">
        <v>0</v>
      </c>
      <c r="AL59" s="1">
        <v>1</v>
      </c>
      <c r="AM59" s="1"/>
      <c r="AN59" s="1"/>
      <c r="AO59" s="1"/>
      <c r="AP59" s="1"/>
      <c r="AQ59" s="1"/>
      <c r="AR59" s="1"/>
      <c r="AS59" s="1"/>
      <c r="AT59" s="1"/>
      <c r="AU59" s="1"/>
      <c r="AV59" s="1"/>
      <c r="AW59" s="1"/>
      <c r="AX59" s="1"/>
      <c r="AY59" s="1" t="s">
        <v>440</v>
      </c>
      <c r="AZ59" s="1" t="s">
        <v>200</v>
      </c>
      <c r="BA59" s="1" t="s">
        <v>94</v>
      </c>
      <c r="BB59" s="1" t="s">
        <v>89</v>
      </c>
      <c r="BC59" s="1" t="s">
        <v>95</v>
      </c>
      <c r="BD59" s="10"/>
      <c r="BE59" s="1">
        <v>1</v>
      </c>
      <c r="BF59" s="1" t="s">
        <v>96</v>
      </c>
      <c r="BG59" s="1" t="s">
        <v>97</v>
      </c>
      <c r="BH59" s="1"/>
      <c r="BI59" s="19"/>
      <c r="BJ59" s="1"/>
      <c r="BK59" s="1"/>
      <c r="BL59" s="6"/>
      <c r="BM59" s="6"/>
      <c r="BN59" s="1"/>
      <c r="BO59" s="1"/>
      <c r="BP59" s="1"/>
      <c r="BQ59" s="6"/>
      <c r="BR59" s="1"/>
      <c r="BS59" s="1"/>
      <c r="BT59" s="1"/>
      <c r="BU59" s="1"/>
      <c r="BV59" s="6"/>
      <c r="BW59" s="10"/>
      <c r="BX59" s="1" t="s">
        <v>95</v>
      </c>
      <c r="BY59" s="6">
        <v>45793</v>
      </c>
      <c r="BZ59" s="1">
        <f>PES[[#This Row],[Fecha de desechamiento ]]-PES[[#This Row],[Fecha de Registro ]]</f>
        <v>15</v>
      </c>
      <c r="CA59" s="1" t="s">
        <v>95</v>
      </c>
      <c r="CB59" s="1" t="s">
        <v>441</v>
      </c>
      <c r="CC59" s="6">
        <v>45819</v>
      </c>
      <c r="CD59" s="1" t="s">
        <v>98</v>
      </c>
      <c r="CE59" s="14" t="s">
        <v>165</v>
      </c>
      <c r="CF59" s="10"/>
      <c r="CG59" s="1"/>
      <c r="CH59" s="6"/>
    </row>
    <row r="60" spans="1:86" ht="94.5" customHeight="1" x14ac:dyDescent="0.35">
      <c r="A60" s="6">
        <f t="shared" ca="1" si="9"/>
        <v>45829</v>
      </c>
      <c r="B60" s="7"/>
      <c r="C60" s="1">
        <v>59</v>
      </c>
      <c r="D60" s="8">
        <v>45778</v>
      </c>
      <c r="E60" s="8">
        <v>45778</v>
      </c>
      <c r="F60" s="1">
        <v>0</v>
      </c>
      <c r="G60" s="1">
        <v>0</v>
      </c>
      <c r="H60" s="1">
        <v>0</v>
      </c>
      <c r="I60" s="1">
        <v>1</v>
      </c>
      <c r="J60" s="1">
        <v>1</v>
      </c>
      <c r="K60" s="1">
        <v>1</v>
      </c>
      <c r="L60" s="1" t="s">
        <v>87</v>
      </c>
      <c r="M60" s="1" t="s">
        <v>88</v>
      </c>
      <c r="N60" s="1" t="s">
        <v>89</v>
      </c>
      <c r="O60" s="1" t="s">
        <v>90</v>
      </c>
      <c r="P60" s="7"/>
      <c r="Q60" s="1">
        <v>11401</v>
      </c>
      <c r="R60" s="9" t="s">
        <v>442</v>
      </c>
      <c r="S60" s="6" t="s">
        <v>76</v>
      </c>
      <c r="T60" s="1" t="s">
        <v>91</v>
      </c>
      <c r="U60" s="1" t="s">
        <v>107</v>
      </c>
      <c r="V60" s="1">
        <f ca="1">PES[[#This Row],[Fecha actual ]]-PES[[#This Row],[Fecha de Registro ]]</f>
        <v>51</v>
      </c>
      <c r="W60" s="10"/>
      <c r="X60" s="1" t="s">
        <v>1455</v>
      </c>
      <c r="Y60" s="1">
        <v>0</v>
      </c>
      <c r="Z60" s="1">
        <v>1</v>
      </c>
      <c r="AA60" s="1">
        <v>0</v>
      </c>
      <c r="AB60" s="1">
        <v>0</v>
      </c>
      <c r="AC60" s="1"/>
      <c r="AD60" s="1"/>
      <c r="AE60" s="1"/>
      <c r="AF60" s="1"/>
      <c r="AG60" s="1" t="s">
        <v>444</v>
      </c>
      <c r="AH60" s="1">
        <v>0</v>
      </c>
      <c r="AI60" s="1">
        <v>1</v>
      </c>
      <c r="AJ60" s="1">
        <v>0</v>
      </c>
      <c r="AK60" s="1">
        <v>0</v>
      </c>
      <c r="AL60" s="1"/>
      <c r="AM60" s="1"/>
      <c r="AN60" s="1"/>
      <c r="AO60" s="1">
        <v>1</v>
      </c>
      <c r="AP60" s="1"/>
      <c r="AQ60" s="1"/>
      <c r="AR60" s="1"/>
      <c r="AS60" s="1"/>
      <c r="AT60" s="1"/>
      <c r="AU60" s="1"/>
      <c r="AV60" s="1"/>
      <c r="AW60" s="1"/>
      <c r="AX60" s="1"/>
      <c r="AY60" s="1" t="s">
        <v>445</v>
      </c>
      <c r="AZ60" s="1" t="s">
        <v>200</v>
      </c>
      <c r="BA60" s="1" t="s">
        <v>95</v>
      </c>
      <c r="BB60" s="1" t="s">
        <v>443</v>
      </c>
      <c r="BC60" s="1" t="s">
        <v>94</v>
      </c>
      <c r="BD60" s="10"/>
      <c r="BE60" s="1">
        <v>0</v>
      </c>
      <c r="BF60" s="1"/>
      <c r="BG60" s="1"/>
      <c r="BH60" s="1"/>
      <c r="BI60" s="19"/>
      <c r="BJ60" s="1"/>
      <c r="BK60" s="1"/>
      <c r="BL60" s="6"/>
      <c r="BM60" s="6"/>
      <c r="BN60" s="1"/>
      <c r="BO60" s="1"/>
      <c r="BP60" s="1"/>
      <c r="BQ60" s="6"/>
      <c r="BR60" s="1"/>
      <c r="BS60" s="1"/>
      <c r="BT60" s="1"/>
      <c r="BU60" s="1"/>
      <c r="BV60" s="6"/>
      <c r="BW60" s="10"/>
      <c r="BX60" s="1" t="s">
        <v>95</v>
      </c>
      <c r="BY60" s="6">
        <v>45795</v>
      </c>
      <c r="BZ60" s="1">
        <f>PES[[#This Row],[Fecha de desechamiento ]]-PES[[#This Row],[Fecha de Registro ]]</f>
        <v>17</v>
      </c>
      <c r="CA60" s="1"/>
      <c r="CB60" s="1"/>
      <c r="CC60" s="6"/>
      <c r="CD60" s="1"/>
      <c r="CE60" s="1"/>
      <c r="CF60" s="10"/>
      <c r="CG60" s="1"/>
      <c r="CH60" s="6"/>
    </row>
    <row r="61" spans="1:86" ht="94.5" customHeight="1" x14ac:dyDescent="0.35">
      <c r="A61" s="6">
        <f t="shared" ca="1" si="9"/>
        <v>45829</v>
      </c>
      <c r="B61" s="7"/>
      <c r="C61" s="1">
        <v>60</v>
      </c>
      <c r="D61" s="8">
        <v>45778</v>
      </c>
      <c r="E61" s="8">
        <v>45778</v>
      </c>
      <c r="F61" s="1">
        <v>0</v>
      </c>
      <c r="G61" s="1">
        <v>0</v>
      </c>
      <c r="H61" s="1">
        <v>0</v>
      </c>
      <c r="I61" s="1">
        <v>1</v>
      </c>
      <c r="J61" s="1">
        <v>1</v>
      </c>
      <c r="K61" s="1">
        <v>1</v>
      </c>
      <c r="L61" s="1" t="s">
        <v>87</v>
      </c>
      <c r="M61" s="1" t="s">
        <v>88</v>
      </c>
      <c r="N61" s="1" t="s">
        <v>89</v>
      </c>
      <c r="O61" s="1" t="s">
        <v>90</v>
      </c>
      <c r="P61" s="7"/>
      <c r="Q61" s="1">
        <v>11402</v>
      </c>
      <c r="R61" s="9" t="s">
        <v>446</v>
      </c>
      <c r="S61" s="6" t="s">
        <v>76</v>
      </c>
      <c r="T61" s="1" t="s">
        <v>91</v>
      </c>
      <c r="U61" s="1" t="s">
        <v>118</v>
      </c>
      <c r="V61" s="1">
        <f ca="1">PES[[#This Row],[Fecha actual ]]-PES[[#This Row],[Fecha de Registro ]]</f>
        <v>51</v>
      </c>
      <c r="W61" s="10"/>
      <c r="X61" s="1" t="s">
        <v>1455</v>
      </c>
      <c r="Y61" s="1">
        <v>0</v>
      </c>
      <c r="Z61" s="1">
        <v>1</v>
      </c>
      <c r="AA61" s="1">
        <v>0</v>
      </c>
      <c r="AB61" s="1">
        <v>0</v>
      </c>
      <c r="AC61" s="1"/>
      <c r="AD61" s="1"/>
      <c r="AE61" s="1"/>
      <c r="AF61" s="1"/>
      <c r="AG61" s="1" t="s">
        <v>447</v>
      </c>
      <c r="AH61" s="1">
        <v>0</v>
      </c>
      <c r="AI61" s="1">
        <v>1</v>
      </c>
      <c r="AJ61" s="1">
        <v>0</v>
      </c>
      <c r="AK61" s="1">
        <v>0</v>
      </c>
      <c r="AL61" s="1"/>
      <c r="AM61" s="1"/>
      <c r="AN61" s="1"/>
      <c r="AO61" s="1">
        <v>1</v>
      </c>
      <c r="AP61" s="1"/>
      <c r="AQ61" s="1"/>
      <c r="AR61" s="1"/>
      <c r="AS61" s="1"/>
      <c r="AT61" s="1"/>
      <c r="AU61" s="1"/>
      <c r="AV61" s="1"/>
      <c r="AW61" s="1"/>
      <c r="AX61" s="1"/>
      <c r="AY61" s="1" t="s">
        <v>448</v>
      </c>
      <c r="AZ61" s="1" t="s">
        <v>100</v>
      </c>
      <c r="BA61" s="1" t="s">
        <v>95</v>
      </c>
      <c r="BB61" s="1" t="s">
        <v>443</v>
      </c>
      <c r="BC61" s="1" t="s">
        <v>94</v>
      </c>
      <c r="BD61" s="10"/>
      <c r="BE61" s="1">
        <v>0</v>
      </c>
      <c r="BF61" s="1"/>
      <c r="BG61" s="1"/>
      <c r="BH61" s="1"/>
      <c r="BI61" s="19"/>
      <c r="BJ61" s="1"/>
      <c r="BK61" s="1"/>
      <c r="BL61" s="6"/>
      <c r="BM61" s="6"/>
      <c r="BN61" s="1"/>
      <c r="BO61" s="1"/>
      <c r="BP61" s="1"/>
      <c r="BQ61" s="6"/>
      <c r="BR61" s="1"/>
      <c r="BS61" s="1"/>
      <c r="BT61" s="1"/>
      <c r="BU61" s="1"/>
      <c r="BV61" s="6"/>
      <c r="BW61" s="10"/>
      <c r="BX61" s="1" t="s">
        <v>95</v>
      </c>
      <c r="BY61" s="6">
        <v>45794</v>
      </c>
      <c r="BZ61" s="1">
        <f>PES[[#This Row],[Fecha de desechamiento ]]-PES[[#This Row],[Fecha de Registro ]]</f>
        <v>16</v>
      </c>
      <c r="CA61" s="1"/>
      <c r="CB61" s="1"/>
      <c r="CC61" s="6"/>
      <c r="CD61" s="1"/>
      <c r="CE61" s="1"/>
      <c r="CF61" s="10"/>
      <c r="CG61" s="1"/>
      <c r="CH61" s="6"/>
    </row>
    <row r="62" spans="1:86" ht="94.5" customHeight="1" x14ac:dyDescent="0.35">
      <c r="A62" s="6">
        <f t="shared" ca="1" si="9"/>
        <v>45829</v>
      </c>
      <c r="B62" s="7"/>
      <c r="C62" s="1">
        <v>61</v>
      </c>
      <c r="D62" s="8">
        <v>45778</v>
      </c>
      <c r="E62" s="8">
        <v>45778</v>
      </c>
      <c r="F62" s="1">
        <v>0</v>
      </c>
      <c r="G62" s="1">
        <v>0</v>
      </c>
      <c r="H62" s="1">
        <v>0</v>
      </c>
      <c r="I62" s="1">
        <v>1</v>
      </c>
      <c r="J62" s="1">
        <v>1</v>
      </c>
      <c r="K62" s="1">
        <v>1</v>
      </c>
      <c r="L62" s="1" t="s">
        <v>87</v>
      </c>
      <c r="M62" s="1" t="s">
        <v>88</v>
      </c>
      <c r="N62" s="1" t="s">
        <v>89</v>
      </c>
      <c r="O62" s="1" t="s">
        <v>90</v>
      </c>
      <c r="P62" s="7"/>
      <c r="Q62" s="1">
        <v>11403</v>
      </c>
      <c r="R62" s="9" t="s">
        <v>449</v>
      </c>
      <c r="S62" s="6" t="s">
        <v>76</v>
      </c>
      <c r="T62" s="1" t="s">
        <v>91</v>
      </c>
      <c r="U62" s="1" t="s">
        <v>167</v>
      </c>
      <c r="V62" s="1">
        <f ca="1">PES[[#This Row],[Fecha actual ]]-PES[[#This Row],[Fecha de Registro ]]</f>
        <v>51</v>
      </c>
      <c r="W62" s="10"/>
      <c r="X62" s="1" t="s">
        <v>1455</v>
      </c>
      <c r="Y62" s="1">
        <v>0</v>
      </c>
      <c r="Z62" s="1">
        <v>1</v>
      </c>
      <c r="AA62" s="1">
        <v>0</v>
      </c>
      <c r="AB62" s="1">
        <v>0</v>
      </c>
      <c r="AC62" s="1"/>
      <c r="AD62" s="1"/>
      <c r="AE62" s="1"/>
      <c r="AF62" s="1"/>
      <c r="AG62" s="1" t="s">
        <v>450</v>
      </c>
      <c r="AH62" s="1">
        <v>0</v>
      </c>
      <c r="AI62" s="1">
        <v>1</v>
      </c>
      <c r="AJ62" s="1">
        <v>0</v>
      </c>
      <c r="AK62" s="1">
        <v>0</v>
      </c>
      <c r="AL62" s="1"/>
      <c r="AM62" s="1"/>
      <c r="AN62" s="1"/>
      <c r="AO62" s="1">
        <v>1</v>
      </c>
      <c r="AP62" s="1"/>
      <c r="AQ62" s="1"/>
      <c r="AR62" s="1"/>
      <c r="AS62" s="1"/>
      <c r="AT62" s="1"/>
      <c r="AU62" s="1"/>
      <c r="AV62" s="1"/>
      <c r="AW62" s="1"/>
      <c r="AX62" s="1"/>
      <c r="AY62" s="1" t="s">
        <v>451</v>
      </c>
      <c r="AZ62" s="1" t="s">
        <v>100</v>
      </c>
      <c r="BA62" s="1" t="s">
        <v>95</v>
      </c>
      <c r="BB62" s="1" t="s">
        <v>443</v>
      </c>
      <c r="BC62" s="1" t="s">
        <v>94</v>
      </c>
      <c r="BD62" s="10"/>
      <c r="BE62" s="1">
        <v>0</v>
      </c>
      <c r="BF62" s="1"/>
      <c r="BG62" s="1"/>
      <c r="BH62" s="1"/>
      <c r="BI62" s="19"/>
      <c r="BJ62" s="1"/>
      <c r="BK62" s="1"/>
      <c r="BL62" s="6"/>
      <c r="BM62" s="6"/>
      <c r="BN62" s="1"/>
      <c r="BO62" s="1"/>
      <c r="BP62" s="1"/>
      <c r="BQ62" s="6"/>
      <c r="BR62" s="1"/>
      <c r="BS62" s="1"/>
      <c r="BT62" s="1"/>
      <c r="BU62" s="1"/>
      <c r="BV62" s="6"/>
      <c r="BW62" s="10"/>
      <c r="BX62" s="1" t="s">
        <v>95</v>
      </c>
      <c r="BY62" s="6">
        <v>45779</v>
      </c>
      <c r="BZ62" s="1">
        <f>PES[[#This Row],[Fecha de desechamiento ]]-PES[[#This Row],[Fecha de Registro ]]</f>
        <v>1</v>
      </c>
      <c r="CA62" s="1"/>
      <c r="CB62" s="1" t="s">
        <v>452</v>
      </c>
      <c r="CC62" s="11">
        <v>45798</v>
      </c>
      <c r="CD62" s="14" t="s">
        <v>98</v>
      </c>
      <c r="CE62" s="14" t="s">
        <v>165</v>
      </c>
      <c r="CF62" s="10"/>
      <c r="CG62" s="1"/>
      <c r="CH62" s="6"/>
    </row>
    <row r="63" spans="1:86" ht="94.5" customHeight="1" x14ac:dyDescent="0.35">
      <c r="A63" s="11">
        <f t="shared" ca="1" si="9"/>
        <v>45829</v>
      </c>
      <c r="B63" s="12"/>
      <c r="C63" s="1">
        <v>62</v>
      </c>
      <c r="D63" s="13">
        <v>45778</v>
      </c>
      <c r="E63" s="13">
        <v>45778</v>
      </c>
      <c r="F63" s="14">
        <v>0</v>
      </c>
      <c r="G63" s="14">
        <v>0</v>
      </c>
      <c r="H63" s="14">
        <v>0</v>
      </c>
      <c r="I63" s="14">
        <v>1</v>
      </c>
      <c r="J63" s="14">
        <v>1</v>
      </c>
      <c r="K63" s="14">
        <v>1</v>
      </c>
      <c r="L63" s="14" t="s">
        <v>87</v>
      </c>
      <c r="M63" s="14" t="s">
        <v>88</v>
      </c>
      <c r="N63" s="14" t="s">
        <v>89</v>
      </c>
      <c r="O63" s="14" t="s">
        <v>90</v>
      </c>
      <c r="P63" s="12"/>
      <c r="Q63" s="14">
        <v>11404</v>
      </c>
      <c r="R63" s="15" t="s">
        <v>453</v>
      </c>
      <c r="S63" s="11" t="s">
        <v>76</v>
      </c>
      <c r="T63" s="14" t="s">
        <v>91</v>
      </c>
      <c r="U63" s="14" t="s">
        <v>101</v>
      </c>
      <c r="V63" s="14">
        <f ca="1">PES[[#This Row],[Fecha actual ]]-PES[[#This Row],[Fecha de Registro ]]</f>
        <v>51</v>
      </c>
      <c r="W63" s="16"/>
      <c r="X63" s="1" t="s">
        <v>1455</v>
      </c>
      <c r="Y63" s="14">
        <v>0</v>
      </c>
      <c r="Z63" s="14">
        <v>1</v>
      </c>
      <c r="AA63" s="14">
        <v>0</v>
      </c>
      <c r="AB63" s="14">
        <v>0</v>
      </c>
      <c r="AC63" s="14"/>
      <c r="AD63" s="14"/>
      <c r="AE63" s="14"/>
      <c r="AF63" s="14"/>
      <c r="AG63" s="14" t="s">
        <v>454</v>
      </c>
      <c r="AH63" s="14">
        <v>0</v>
      </c>
      <c r="AI63" s="14">
        <v>1</v>
      </c>
      <c r="AJ63" s="14">
        <v>0</v>
      </c>
      <c r="AK63" s="14">
        <v>0</v>
      </c>
      <c r="AL63" s="14"/>
      <c r="AM63" s="14"/>
      <c r="AN63" s="14"/>
      <c r="AO63" s="14">
        <v>1</v>
      </c>
      <c r="AP63" s="14"/>
      <c r="AQ63" s="14"/>
      <c r="AR63" s="14"/>
      <c r="AS63" s="14"/>
      <c r="AT63" s="14"/>
      <c r="AU63" s="14"/>
      <c r="AV63" s="14"/>
      <c r="AW63" s="14"/>
      <c r="AX63" s="14"/>
      <c r="AY63" s="14" t="s">
        <v>455</v>
      </c>
      <c r="AZ63" s="1" t="s">
        <v>100</v>
      </c>
      <c r="BA63" s="14" t="s">
        <v>95</v>
      </c>
      <c r="BB63" s="14" t="s">
        <v>443</v>
      </c>
      <c r="BC63" s="14" t="s">
        <v>94</v>
      </c>
      <c r="BD63" s="16"/>
      <c r="BE63" s="14">
        <v>0</v>
      </c>
      <c r="BF63" s="14"/>
      <c r="BG63" s="14"/>
      <c r="BH63" s="14"/>
      <c r="BI63" s="21"/>
      <c r="BJ63" s="14"/>
      <c r="BK63" s="14"/>
      <c r="BL63" s="11"/>
      <c r="BM63" s="11"/>
      <c r="BN63" s="14"/>
      <c r="BO63" s="14"/>
      <c r="BP63" s="14"/>
      <c r="BQ63" s="11"/>
      <c r="BR63" s="14"/>
      <c r="BS63" s="14"/>
      <c r="BT63" s="14"/>
      <c r="BU63" s="14"/>
      <c r="BV63" s="11"/>
      <c r="BW63" s="16"/>
      <c r="BX63" s="14" t="s">
        <v>95</v>
      </c>
      <c r="BY63" s="11">
        <v>45779</v>
      </c>
      <c r="BZ63" s="14">
        <f>PES[[#This Row],[Fecha de desechamiento ]]-PES[[#This Row],[Fecha de Registro ]]</f>
        <v>1</v>
      </c>
      <c r="CA63" s="14" t="s">
        <v>95</v>
      </c>
      <c r="CB63" s="14" t="s">
        <v>456</v>
      </c>
      <c r="CC63" s="11">
        <v>45798</v>
      </c>
      <c r="CD63" s="14" t="s">
        <v>98</v>
      </c>
      <c r="CE63" s="14" t="s">
        <v>165</v>
      </c>
      <c r="CF63" s="16"/>
      <c r="CG63" s="14"/>
      <c r="CH63" s="11"/>
    </row>
    <row r="64" spans="1:86" ht="94.5" customHeight="1" x14ac:dyDescent="0.35">
      <c r="A64" s="11">
        <f ca="1">TODAY()</f>
        <v>45829</v>
      </c>
      <c r="B64" s="12"/>
      <c r="C64" s="1">
        <v>63</v>
      </c>
      <c r="D64" s="13">
        <v>45778</v>
      </c>
      <c r="E64" s="13">
        <v>45778</v>
      </c>
      <c r="F64" s="14">
        <v>0</v>
      </c>
      <c r="G64" s="14">
        <v>0</v>
      </c>
      <c r="H64" s="14">
        <v>0</v>
      </c>
      <c r="I64" s="14">
        <v>1</v>
      </c>
      <c r="J64" s="14">
        <v>1</v>
      </c>
      <c r="K64" s="14">
        <v>1</v>
      </c>
      <c r="L64" s="14" t="s">
        <v>109</v>
      </c>
      <c r="M64" s="14" t="s">
        <v>88</v>
      </c>
      <c r="N64" s="14" t="s">
        <v>89</v>
      </c>
      <c r="O64" s="14" t="s">
        <v>90</v>
      </c>
      <c r="P64" s="12"/>
      <c r="Q64" s="14">
        <v>11400</v>
      </c>
      <c r="R64" s="15" t="s">
        <v>457</v>
      </c>
      <c r="S64" s="11" t="s">
        <v>76</v>
      </c>
      <c r="T64" s="14" t="s">
        <v>111</v>
      </c>
      <c r="U64" s="14" t="s">
        <v>181</v>
      </c>
      <c r="V64" s="14">
        <f ca="1">PES[[#This Row],[Fecha actual ]]-PES[[#This Row],[Fecha de Registro ]]</f>
        <v>51</v>
      </c>
      <c r="W64" s="16"/>
      <c r="X64" s="14" t="s">
        <v>458</v>
      </c>
      <c r="Y64" s="14">
        <v>0</v>
      </c>
      <c r="Z64" s="14">
        <v>1</v>
      </c>
      <c r="AA64" s="14">
        <v>0</v>
      </c>
      <c r="AB64" s="14">
        <v>0</v>
      </c>
      <c r="AC64" s="14"/>
      <c r="AD64" s="14"/>
      <c r="AE64" s="14">
        <v>1</v>
      </c>
      <c r="AF64" s="14"/>
      <c r="AG64" s="14" t="s">
        <v>459</v>
      </c>
      <c r="AH64" s="14">
        <v>0</v>
      </c>
      <c r="AI64" s="14">
        <v>1</v>
      </c>
      <c r="AJ64" s="14">
        <v>0</v>
      </c>
      <c r="AK64" s="14">
        <v>0</v>
      </c>
      <c r="AL64" s="14"/>
      <c r="AM64" s="14"/>
      <c r="AN64" s="14"/>
      <c r="AO64" s="14"/>
      <c r="AP64" s="14"/>
      <c r="AQ64" s="14">
        <v>1</v>
      </c>
      <c r="AR64" s="14"/>
      <c r="AS64" s="14"/>
      <c r="AT64" s="14"/>
      <c r="AU64" s="14"/>
      <c r="AV64" s="14"/>
      <c r="AW64" s="14"/>
      <c r="AX64" s="14"/>
      <c r="AY64" s="14" t="s">
        <v>460</v>
      </c>
      <c r="AZ64" s="1" t="s">
        <v>114</v>
      </c>
      <c r="BA64" s="14" t="s">
        <v>94</v>
      </c>
      <c r="BB64" s="14" t="s">
        <v>89</v>
      </c>
      <c r="BC64" s="14" t="s">
        <v>95</v>
      </c>
      <c r="BD64" s="16"/>
      <c r="BE64" s="14">
        <v>1</v>
      </c>
      <c r="BF64" s="14" t="s">
        <v>96</v>
      </c>
      <c r="BG64" s="14" t="s">
        <v>97</v>
      </c>
      <c r="BH64" s="14"/>
      <c r="BI64" s="21"/>
      <c r="BJ64" s="14"/>
      <c r="BK64" s="14"/>
      <c r="BL64" s="11"/>
      <c r="BM64" s="11"/>
      <c r="BN64" s="14"/>
      <c r="BO64" s="14"/>
      <c r="BP64" s="14"/>
      <c r="BQ64" s="11"/>
      <c r="BR64" s="14"/>
      <c r="BS64" s="14"/>
      <c r="BT64" s="14"/>
      <c r="BU64" s="14"/>
      <c r="BV64" s="11"/>
      <c r="BW64" s="16"/>
      <c r="BX64" s="14" t="s">
        <v>95</v>
      </c>
      <c r="BY64" s="11">
        <v>45779</v>
      </c>
      <c r="BZ64" s="14">
        <f>PES[[#This Row],[Fecha de desechamiento ]]-PES[[#This Row],[Fecha de Registro ]]</f>
        <v>1</v>
      </c>
      <c r="CA64" s="14" t="s">
        <v>95</v>
      </c>
      <c r="CB64" s="14" t="s">
        <v>461</v>
      </c>
      <c r="CC64" s="11">
        <v>45791</v>
      </c>
      <c r="CD64" s="14" t="s">
        <v>98</v>
      </c>
      <c r="CE64" s="14" t="s">
        <v>165</v>
      </c>
      <c r="CF64" s="16"/>
      <c r="CG64" s="14"/>
      <c r="CH64" s="11"/>
    </row>
    <row r="65" spans="1:86" ht="94.5" customHeight="1" x14ac:dyDescent="0.35">
      <c r="A65" s="6">
        <f t="shared" ref="A65:A89" ca="1" si="10">TODAY()</f>
        <v>45829</v>
      </c>
      <c r="B65" s="7"/>
      <c r="C65" s="1">
        <v>64</v>
      </c>
      <c r="D65" s="8" t="s">
        <v>462</v>
      </c>
      <c r="E65" s="13">
        <v>45779</v>
      </c>
      <c r="F65" s="1">
        <v>0</v>
      </c>
      <c r="G65" s="1">
        <v>0</v>
      </c>
      <c r="H65" s="1">
        <v>0</v>
      </c>
      <c r="I65" s="1">
        <v>1</v>
      </c>
      <c r="J65" s="1">
        <v>1</v>
      </c>
      <c r="K65" s="1">
        <v>0</v>
      </c>
      <c r="L65" s="1" t="s">
        <v>87</v>
      </c>
      <c r="M65" s="1" t="s">
        <v>326</v>
      </c>
      <c r="N65" s="1" t="s">
        <v>89</v>
      </c>
      <c r="O65" s="1" t="s">
        <v>90</v>
      </c>
      <c r="P65" s="7"/>
      <c r="Q65" s="1">
        <v>11405</v>
      </c>
      <c r="R65" s="9" t="s">
        <v>436</v>
      </c>
      <c r="S65" s="6" t="s">
        <v>76</v>
      </c>
      <c r="T65" s="1" t="s">
        <v>91</v>
      </c>
      <c r="U65" s="1" t="s">
        <v>117</v>
      </c>
      <c r="V65" s="1">
        <f ca="1">PES[[#This Row],[Fecha actual ]]-PES[[#This Row],[Fecha de Registro ]]</f>
        <v>50</v>
      </c>
      <c r="W65" s="10"/>
      <c r="X65" s="1" t="s">
        <v>119</v>
      </c>
      <c r="Y65" s="1">
        <v>0</v>
      </c>
      <c r="Z65" s="1">
        <v>1</v>
      </c>
      <c r="AA65" s="1">
        <v>0</v>
      </c>
      <c r="AB65" s="1">
        <v>0</v>
      </c>
      <c r="AC65" s="1"/>
      <c r="AD65" s="1"/>
      <c r="AE65" s="1"/>
      <c r="AF65" s="1"/>
      <c r="AG65" s="1" t="s">
        <v>463</v>
      </c>
      <c r="AH65" s="1">
        <v>0</v>
      </c>
      <c r="AI65" s="1">
        <v>0</v>
      </c>
      <c r="AJ65" s="1">
        <v>1</v>
      </c>
      <c r="AK65" s="1">
        <v>0</v>
      </c>
      <c r="AL65" s="1">
        <v>1</v>
      </c>
      <c r="AM65" s="1"/>
      <c r="AN65" s="1"/>
      <c r="AO65" s="1"/>
      <c r="AP65" s="1"/>
      <c r="AQ65" s="1"/>
      <c r="AR65" s="1"/>
      <c r="AS65" s="1"/>
      <c r="AT65" s="1"/>
      <c r="AU65" s="1"/>
      <c r="AV65" s="1"/>
      <c r="AW65" s="1"/>
      <c r="AX65" s="1"/>
      <c r="AY65" s="1" t="s">
        <v>464</v>
      </c>
      <c r="AZ65" s="1" t="s">
        <v>200</v>
      </c>
      <c r="BA65" s="1" t="s">
        <v>94</v>
      </c>
      <c r="BB65" s="1" t="s">
        <v>89</v>
      </c>
      <c r="BC65" s="1" t="s">
        <v>95</v>
      </c>
      <c r="BD65" s="10"/>
      <c r="BE65" s="1">
        <v>1</v>
      </c>
      <c r="BF65" s="1" t="s">
        <v>96</v>
      </c>
      <c r="BG65" s="1" t="s">
        <v>97</v>
      </c>
      <c r="BH65" s="1"/>
      <c r="BI65" s="19"/>
      <c r="BJ65" s="1"/>
      <c r="BK65" s="1"/>
      <c r="BL65" s="6"/>
      <c r="BM65" s="6"/>
      <c r="BN65" s="1"/>
      <c r="BO65" s="1"/>
      <c r="BP65" s="1"/>
      <c r="BQ65" s="6"/>
      <c r="BR65" s="1"/>
      <c r="BS65" s="1"/>
      <c r="BT65" s="1"/>
      <c r="BU65" s="1"/>
      <c r="BV65" s="6"/>
      <c r="BW65" s="10"/>
      <c r="BX65" s="1" t="s">
        <v>95</v>
      </c>
      <c r="BY65" s="6">
        <v>45793</v>
      </c>
      <c r="BZ65" s="1">
        <f>PES[[#This Row],[Fecha de desechamiento ]]-PES[[#This Row],[Fecha de Registro ]]</f>
        <v>14</v>
      </c>
      <c r="CA65" s="1" t="s">
        <v>95</v>
      </c>
      <c r="CB65" s="1" t="s">
        <v>441</v>
      </c>
      <c r="CC65" s="6">
        <v>45819</v>
      </c>
      <c r="CD65" s="1" t="s">
        <v>98</v>
      </c>
      <c r="CE65" s="14" t="s">
        <v>165</v>
      </c>
      <c r="CF65" s="10"/>
      <c r="CG65" s="1"/>
      <c r="CH65" s="6"/>
    </row>
    <row r="66" spans="1:86" ht="94.5" customHeight="1" x14ac:dyDescent="0.35">
      <c r="A66" s="11">
        <f t="shared" ca="1" si="10"/>
        <v>45829</v>
      </c>
      <c r="B66" s="12"/>
      <c r="C66" s="1">
        <v>65</v>
      </c>
      <c r="D66" s="13" t="s">
        <v>465</v>
      </c>
      <c r="E66" s="13">
        <v>45780</v>
      </c>
      <c r="F66" s="14">
        <v>0</v>
      </c>
      <c r="G66" s="14">
        <v>0</v>
      </c>
      <c r="H66" s="14">
        <v>0</v>
      </c>
      <c r="I66" s="14">
        <v>1</v>
      </c>
      <c r="J66" s="14">
        <v>1</v>
      </c>
      <c r="K66" s="14">
        <v>1</v>
      </c>
      <c r="L66" s="14" t="s">
        <v>87</v>
      </c>
      <c r="M66" s="14" t="s">
        <v>88</v>
      </c>
      <c r="N66" s="14" t="s">
        <v>89</v>
      </c>
      <c r="O66" s="14" t="s">
        <v>90</v>
      </c>
      <c r="P66" s="12"/>
      <c r="Q66" s="14">
        <v>11424</v>
      </c>
      <c r="R66" s="15" t="s">
        <v>466</v>
      </c>
      <c r="S66" s="11" t="s">
        <v>76</v>
      </c>
      <c r="T66" s="14" t="s">
        <v>91</v>
      </c>
      <c r="U66" s="14" t="s">
        <v>191</v>
      </c>
      <c r="V66" s="14">
        <f ca="1">PES[[#This Row],[Fecha actual ]]-PES[[#This Row],[Fecha de Registro ]]</f>
        <v>49</v>
      </c>
      <c r="W66" s="16"/>
      <c r="X66" s="14" t="s">
        <v>467</v>
      </c>
      <c r="Y66" s="14">
        <v>0</v>
      </c>
      <c r="Z66" s="14">
        <v>1</v>
      </c>
      <c r="AA66" s="14">
        <v>0</v>
      </c>
      <c r="AB66" s="14">
        <v>0</v>
      </c>
      <c r="AC66" s="14"/>
      <c r="AD66" s="14"/>
      <c r="AE66" s="14"/>
      <c r="AF66" s="14"/>
      <c r="AG66" s="14" t="s">
        <v>468</v>
      </c>
      <c r="AH66" s="14">
        <v>0</v>
      </c>
      <c r="AI66" s="14">
        <v>1</v>
      </c>
      <c r="AJ66" s="14">
        <v>0</v>
      </c>
      <c r="AK66" s="14">
        <v>0</v>
      </c>
      <c r="AL66" s="14"/>
      <c r="AM66" s="14"/>
      <c r="AN66" s="14"/>
      <c r="AO66" s="14"/>
      <c r="AP66" s="14">
        <v>1</v>
      </c>
      <c r="AQ66" s="14"/>
      <c r="AR66" s="14"/>
      <c r="AS66" s="14"/>
      <c r="AT66" s="14"/>
      <c r="AU66" s="14"/>
      <c r="AV66" s="14"/>
      <c r="AW66" s="14"/>
      <c r="AX66" s="14"/>
      <c r="AY66" s="14" t="s">
        <v>469</v>
      </c>
      <c r="AZ66" s="14" t="s">
        <v>124</v>
      </c>
      <c r="BA66" s="14" t="s">
        <v>94</v>
      </c>
      <c r="BB66" s="14" t="s">
        <v>89</v>
      </c>
      <c r="BC66" s="14" t="s">
        <v>95</v>
      </c>
      <c r="BD66" s="16"/>
      <c r="BE66" s="14">
        <v>1</v>
      </c>
      <c r="BF66" s="14" t="s">
        <v>96</v>
      </c>
      <c r="BG66" s="14" t="s">
        <v>97</v>
      </c>
      <c r="BH66" s="14"/>
      <c r="BI66" s="21"/>
      <c r="BJ66" s="14"/>
      <c r="BK66" s="14"/>
      <c r="BL66" s="11"/>
      <c r="BM66" s="11"/>
      <c r="BN66" s="14"/>
      <c r="BO66" s="14"/>
      <c r="BP66" s="14"/>
      <c r="BQ66" s="11"/>
      <c r="BR66" s="14"/>
      <c r="BS66" s="14"/>
      <c r="BT66" s="14"/>
      <c r="BU66" s="14"/>
      <c r="BV66" s="11"/>
      <c r="BW66" s="16"/>
      <c r="BX66" s="14" t="s">
        <v>95</v>
      </c>
      <c r="BY66" s="11">
        <v>45781</v>
      </c>
      <c r="BZ66" s="14">
        <f>PES[[#This Row],[Fecha de desechamiento ]]-PES[[#This Row],[Fecha de Registro ]]</f>
        <v>1</v>
      </c>
      <c r="CA66" s="14" t="s">
        <v>95</v>
      </c>
      <c r="CB66" s="14" t="s">
        <v>470</v>
      </c>
      <c r="CC66" s="11">
        <v>45798</v>
      </c>
      <c r="CD66" s="14" t="s">
        <v>98</v>
      </c>
      <c r="CE66" s="14" t="s">
        <v>165</v>
      </c>
      <c r="CF66" s="16"/>
      <c r="CG66" s="14"/>
      <c r="CH66" s="11"/>
    </row>
    <row r="67" spans="1:86" ht="94.5" customHeight="1" x14ac:dyDescent="0.35">
      <c r="A67" s="6">
        <f t="shared" ca="1" si="10"/>
        <v>45829</v>
      </c>
      <c r="B67" s="7"/>
      <c r="C67" s="1">
        <v>66</v>
      </c>
      <c r="D67" s="8">
        <v>45779</v>
      </c>
      <c r="E67" s="8">
        <v>45780</v>
      </c>
      <c r="F67" s="1">
        <v>0</v>
      </c>
      <c r="G67" s="1">
        <v>0</v>
      </c>
      <c r="H67" s="1">
        <v>0</v>
      </c>
      <c r="I67" s="1">
        <v>1</v>
      </c>
      <c r="J67" s="1">
        <v>1</v>
      </c>
      <c r="K67" s="1">
        <v>1</v>
      </c>
      <c r="L67" s="1" t="s">
        <v>109</v>
      </c>
      <c r="M67" s="1" t="s">
        <v>88</v>
      </c>
      <c r="N67" s="1" t="s">
        <v>89</v>
      </c>
      <c r="O67" s="1" t="s">
        <v>90</v>
      </c>
      <c r="P67" s="7"/>
      <c r="Q67" s="1">
        <v>11421</v>
      </c>
      <c r="R67" s="9" t="s">
        <v>471</v>
      </c>
      <c r="S67" s="6" t="s">
        <v>110</v>
      </c>
      <c r="T67" s="1" t="s">
        <v>111</v>
      </c>
      <c r="U67" s="1" t="s">
        <v>112</v>
      </c>
      <c r="V67" s="1">
        <f ca="1">PES[[#This Row],[Fecha actual ]]-PES[[#This Row],[Fecha de Registro ]]</f>
        <v>49</v>
      </c>
      <c r="W67" s="10"/>
      <c r="X67" s="1" t="s">
        <v>472</v>
      </c>
      <c r="Y67" s="1">
        <v>0</v>
      </c>
      <c r="Z67" s="1">
        <v>1</v>
      </c>
      <c r="AA67" s="1">
        <v>0</v>
      </c>
      <c r="AB67" s="1">
        <v>0</v>
      </c>
      <c r="AC67" s="1">
        <v>1</v>
      </c>
      <c r="AD67" s="1"/>
      <c r="AE67" s="1"/>
      <c r="AF67" s="1"/>
      <c r="AG67" s="1" t="s">
        <v>248</v>
      </c>
      <c r="AH67" s="1">
        <v>0</v>
      </c>
      <c r="AI67" s="1">
        <v>0</v>
      </c>
      <c r="AJ67" s="1">
        <v>0</v>
      </c>
      <c r="AK67" s="1">
        <v>1</v>
      </c>
      <c r="AL67" s="1"/>
      <c r="AM67" s="1"/>
      <c r="AN67" s="1"/>
      <c r="AO67" s="1"/>
      <c r="AP67" s="1"/>
      <c r="AQ67" s="1"/>
      <c r="AR67" s="1"/>
      <c r="AS67" s="1"/>
      <c r="AT67" s="1"/>
      <c r="AU67" s="1"/>
      <c r="AV67" s="1"/>
      <c r="AW67" s="1"/>
      <c r="AX67" s="1">
        <v>1</v>
      </c>
      <c r="AY67" s="1" t="s">
        <v>473</v>
      </c>
      <c r="AZ67" s="1" t="s">
        <v>114</v>
      </c>
      <c r="BA67" s="1" t="s">
        <v>94</v>
      </c>
      <c r="BB67" s="1" t="s">
        <v>89</v>
      </c>
      <c r="BC67" s="1" t="s">
        <v>95</v>
      </c>
      <c r="BD67" s="10"/>
      <c r="BE67" s="1">
        <v>1</v>
      </c>
      <c r="BF67" s="1" t="s">
        <v>60</v>
      </c>
      <c r="BG67" s="1"/>
      <c r="BH67" s="6" t="s">
        <v>474</v>
      </c>
      <c r="BI67" s="6" t="s">
        <v>475</v>
      </c>
      <c r="BJ67" s="14" t="s">
        <v>178</v>
      </c>
      <c r="BK67" s="14"/>
      <c r="BL67" s="6">
        <v>45795</v>
      </c>
      <c r="BM67" s="11" t="s">
        <v>402</v>
      </c>
      <c r="BN67" s="1" t="s">
        <v>476</v>
      </c>
      <c r="BO67" s="1"/>
      <c r="BP67" s="1"/>
      <c r="BQ67" s="6"/>
      <c r="BR67" s="1"/>
      <c r="BS67" s="1"/>
      <c r="BT67" s="1"/>
      <c r="BU67" s="1"/>
      <c r="BV67" s="6"/>
      <c r="BW67" s="10"/>
      <c r="BX67" s="1"/>
      <c r="BY67" s="6"/>
      <c r="BZ67" s="1">
        <f>PES[[#This Row],[Fecha de desechamiento ]]-PES[[#This Row],[Fecha de Registro ]]</f>
        <v>-45780</v>
      </c>
      <c r="CA67" s="1"/>
      <c r="CB67" s="1"/>
      <c r="CC67" s="6"/>
      <c r="CD67" s="1"/>
      <c r="CE67" s="1"/>
      <c r="CF67" s="10"/>
      <c r="CG67" s="1"/>
      <c r="CH67" s="6"/>
    </row>
    <row r="68" spans="1:86" ht="94.5" customHeight="1" x14ac:dyDescent="0.35">
      <c r="A68" s="6">
        <f t="shared" ca="1" si="10"/>
        <v>45829</v>
      </c>
      <c r="B68" s="7"/>
      <c r="C68" s="1">
        <v>67</v>
      </c>
      <c r="D68" s="8">
        <v>45780</v>
      </c>
      <c r="E68" s="8">
        <v>45780</v>
      </c>
      <c r="F68" s="1">
        <v>0</v>
      </c>
      <c r="G68" s="1">
        <v>0</v>
      </c>
      <c r="H68" s="1">
        <v>0</v>
      </c>
      <c r="I68" s="1">
        <v>1</v>
      </c>
      <c r="J68" s="1">
        <v>1</v>
      </c>
      <c r="K68" s="1">
        <v>1</v>
      </c>
      <c r="L68" s="1" t="s">
        <v>109</v>
      </c>
      <c r="M68" s="1" t="s">
        <v>88</v>
      </c>
      <c r="N68" s="1" t="s">
        <v>89</v>
      </c>
      <c r="O68" s="1" t="s">
        <v>90</v>
      </c>
      <c r="P68" s="7"/>
      <c r="Q68" s="1">
        <v>11421</v>
      </c>
      <c r="R68" s="9" t="s">
        <v>477</v>
      </c>
      <c r="S68" s="6" t="s">
        <v>76</v>
      </c>
      <c r="T68" s="1" t="s">
        <v>111</v>
      </c>
      <c r="U68" s="1" t="s">
        <v>112</v>
      </c>
      <c r="V68" s="1">
        <f ca="1">PES[[#This Row],[Fecha actual ]]-PES[[#This Row],[Fecha de Registro ]]</f>
        <v>49</v>
      </c>
      <c r="W68" s="10"/>
      <c r="X68" s="1" t="s">
        <v>478</v>
      </c>
      <c r="Y68" s="1">
        <v>0</v>
      </c>
      <c r="Z68" s="1">
        <v>1</v>
      </c>
      <c r="AA68" s="1">
        <v>0</v>
      </c>
      <c r="AB68" s="1">
        <v>0</v>
      </c>
      <c r="AC68" s="1"/>
      <c r="AD68" s="1"/>
      <c r="AE68" s="1"/>
      <c r="AF68" s="1">
        <v>1</v>
      </c>
      <c r="AG68" s="1" t="s">
        <v>479</v>
      </c>
      <c r="AH68" s="1">
        <v>0</v>
      </c>
      <c r="AI68" s="1">
        <v>1</v>
      </c>
      <c r="AJ68" s="1">
        <v>0</v>
      </c>
      <c r="AK68" s="1">
        <v>0</v>
      </c>
      <c r="AL68" s="1"/>
      <c r="AM68" s="1"/>
      <c r="AN68" s="1"/>
      <c r="AO68" s="1"/>
      <c r="AP68" s="1"/>
      <c r="AQ68" s="1">
        <v>1</v>
      </c>
      <c r="AR68" s="1"/>
      <c r="AS68" s="1"/>
      <c r="AT68" s="1"/>
      <c r="AU68" s="1"/>
      <c r="AV68" s="1"/>
      <c r="AW68" s="1"/>
      <c r="AX68" s="1"/>
      <c r="AY68" s="1" t="s">
        <v>480</v>
      </c>
      <c r="AZ68" s="1" t="s">
        <v>114</v>
      </c>
      <c r="BA68" s="1" t="s">
        <v>94</v>
      </c>
      <c r="BB68" s="1" t="s">
        <v>89</v>
      </c>
      <c r="BC68" s="1" t="s">
        <v>95</v>
      </c>
      <c r="BD68" s="10"/>
      <c r="BE68" s="1">
        <v>1</v>
      </c>
      <c r="BF68" s="1" t="s">
        <v>96</v>
      </c>
      <c r="BG68" s="1" t="s">
        <v>97</v>
      </c>
      <c r="BH68" s="1"/>
      <c r="BI68" s="19"/>
      <c r="BJ68" s="1"/>
      <c r="BK68" s="1"/>
      <c r="BL68" s="6"/>
      <c r="BM68" s="6"/>
      <c r="BN68" s="1"/>
      <c r="BO68" s="1"/>
      <c r="BP68" s="1"/>
      <c r="BQ68" s="6"/>
      <c r="BR68" s="1"/>
      <c r="BS68" s="1"/>
      <c r="BT68" s="1"/>
      <c r="BU68" s="1"/>
      <c r="BV68" s="6"/>
      <c r="BW68" s="10"/>
      <c r="BX68" s="1" t="s">
        <v>95</v>
      </c>
      <c r="BY68" s="11">
        <v>45784</v>
      </c>
      <c r="BZ68" s="1">
        <f>PES[[#This Row],[Fecha de desechamiento ]]-PES[[#This Row],[Fecha de Registro ]]</f>
        <v>4</v>
      </c>
      <c r="CA68" s="1"/>
      <c r="CB68" s="1"/>
      <c r="CC68" s="6"/>
      <c r="CD68" s="1"/>
      <c r="CE68" s="1"/>
      <c r="CF68" s="10"/>
      <c r="CG68" s="1"/>
      <c r="CH68" s="6"/>
    </row>
    <row r="69" spans="1:86" ht="94.5" customHeight="1" x14ac:dyDescent="0.35">
      <c r="A69" s="11">
        <f t="shared" ca="1" si="10"/>
        <v>45829</v>
      </c>
      <c r="B69" s="12"/>
      <c r="C69" s="1">
        <v>68</v>
      </c>
      <c r="D69" s="13">
        <v>45781</v>
      </c>
      <c r="E69" s="13">
        <v>45781</v>
      </c>
      <c r="F69" s="14">
        <v>0</v>
      </c>
      <c r="G69" s="14">
        <v>0</v>
      </c>
      <c r="H69" s="14">
        <v>0</v>
      </c>
      <c r="I69" s="14">
        <v>1</v>
      </c>
      <c r="J69" s="14">
        <v>1</v>
      </c>
      <c r="K69" s="14">
        <v>0</v>
      </c>
      <c r="L69" s="14" t="s">
        <v>109</v>
      </c>
      <c r="M69" s="14" t="s">
        <v>326</v>
      </c>
      <c r="N69" s="14" t="s">
        <v>89</v>
      </c>
      <c r="O69" s="14" t="s">
        <v>90</v>
      </c>
      <c r="P69" s="12"/>
      <c r="Q69" s="14">
        <v>11426</v>
      </c>
      <c r="R69" s="15" t="s">
        <v>361</v>
      </c>
      <c r="S69" s="11" t="s">
        <v>110</v>
      </c>
      <c r="T69" s="14" t="s">
        <v>111</v>
      </c>
      <c r="U69" s="14" t="s">
        <v>112</v>
      </c>
      <c r="V69" s="14">
        <f ca="1">PES[[#This Row],[Fecha actual ]]-PES[[#This Row],[Fecha de Registro ]]</f>
        <v>48</v>
      </c>
      <c r="W69" s="16"/>
      <c r="X69" s="1" t="s">
        <v>1455</v>
      </c>
      <c r="Y69" s="14">
        <v>0</v>
      </c>
      <c r="Z69" s="14">
        <v>1</v>
      </c>
      <c r="AA69" s="14">
        <v>0</v>
      </c>
      <c r="AB69" s="14">
        <v>0</v>
      </c>
      <c r="AC69" s="14">
        <v>1</v>
      </c>
      <c r="AD69" s="14"/>
      <c r="AE69" s="14"/>
      <c r="AF69" s="14"/>
      <c r="AG69" s="14" t="s">
        <v>481</v>
      </c>
      <c r="AH69" s="14">
        <v>0</v>
      </c>
      <c r="AI69" s="14">
        <v>0</v>
      </c>
      <c r="AJ69" s="14">
        <v>0</v>
      </c>
      <c r="AK69" s="14">
        <v>1</v>
      </c>
      <c r="AL69" s="14">
        <v>1</v>
      </c>
      <c r="AM69" s="14"/>
      <c r="AN69" s="14"/>
      <c r="AO69" s="14"/>
      <c r="AP69" s="14"/>
      <c r="AQ69" s="14"/>
      <c r="AR69" s="14"/>
      <c r="AS69" s="14"/>
      <c r="AT69" s="14"/>
      <c r="AU69" s="14"/>
      <c r="AV69" s="14"/>
      <c r="AW69" s="14"/>
      <c r="AX69" s="14"/>
      <c r="AY69" s="14" t="s">
        <v>480</v>
      </c>
      <c r="AZ69" s="1" t="s">
        <v>114</v>
      </c>
      <c r="BA69" s="14" t="s">
        <v>95</v>
      </c>
      <c r="BB69" s="14" t="s">
        <v>482</v>
      </c>
      <c r="BC69" s="14" t="s">
        <v>95</v>
      </c>
      <c r="BD69" s="16"/>
      <c r="BE69" s="14">
        <v>1</v>
      </c>
      <c r="BF69" s="1" t="s">
        <v>96</v>
      </c>
      <c r="BG69" s="1" t="s">
        <v>483</v>
      </c>
      <c r="BH69" s="14"/>
      <c r="BI69" s="21"/>
      <c r="BJ69" s="14"/>
      <c r="BK69" s="14"/>
      <c r="BL69" s="11"/>
      <c r="BM69" s="11"/>
      <c r="BN69" s="14"/>
      <c r="BO69" s="14"/>
      <c r="BP69" s="14"/>
      <c r="BQ69" s="11"/>
      <c r="BR69" s="14"/>
      <c r="BS69" s="14"/>
      <c r="BT69" s="14"/>
      <c r="BU69" s="14"/>
      <c r="BV69" s="11"/>
      <c r="BW69" s="16"/>
      <c r="BX69" s="14"/>
      <c r="BY69" s="11"/>
      <c r="BZ69" s="14">
        <f>PES[[#This Row],[Fecha de desechamiento ]]-PES[[#This Row],[Fecha de Registro ]]</f>
        <v>-45781</v>
      </c>
      <c r="CA69" s="14"/>
      <c r="CB69" s="14"/>
      <c r="CC69" s="11"/>
      <c r="CD69" s="14"/>
      <c r="CE69" s="14"/>
      <c r="CF69" s="16"/>
      <c r="CG69" s="14"/>
      <c r="CH69" s="11"/>
    </row>
    <row r="70" spans="1:86" ht="94.5" customHeight="1" x14ac:dyDescent="0.35">
      <c r="A70" s="6">
        <f t="shared" ca="1" si="10"/>
        <v>45829</v>
      </c>
      <c r="B70" s="7"/>
      <c r="C70" s="1">
        <v>69</v>
      </c>
      <c r="D70" s="8">
        <v>45782</v>
      </c>
      <c r="E70" s="8">
        <v>45782</v>
      </c>
      <c r="F70" s="1">
        <v>0</v>
      </c>
      <c r="G70" s="1">
        <v>0</v>
      </c>
      <c r="H70" s="1">
        <v>0</v>
      </c>
      <c r="I70" s="1">
        <v>1</v>
      </c>
      <c r="J70" s="1">
        <v>1</v>
      </c>
      <c r="K70" s="1">
        <v>1</v>
      </c>
      <c r="L70" s="1" t="s">
        <v>87</v>
      </c>
      <c r="M70" s="1" t="s">
        <v>88</v>
      </c>
      <c r="N70" s="1" t="s">
        <v>89</v>
      </c>
      <c r="O70" s="1" t="s">
        <v>90</v>
      </c>
      <c r="P70" s="7"/>
      <c r="Q70" s="1">
        <v>11428</v>
      </c>
      <c r="R70" s="9" t="s">
        <v>484</v>
      </c>
      <c r="S70" s="6" t="s">
        <v>485</v>
      </c>
      <c r="T70" s="1" t="s">
        <v>91</v>
      </c>
      <c r="U70" s="1" t="s">
        <v>103</v>
      </c>
      <c r="V70" s="1">
        <f ca="1">PES[[#This Row],[Fecha actual ]]-PES[[#This Row],[Fecha de Registro ]]</f>
        <v>47</v>
      </c>
      <c r="W70" s="10"/>
      <c r="X70" s="1" t="s">
        <v>119</v>
      </c>
      <c r="Y70" s="1">
        <v>0</v>
      </c>
      <c r="Z70" s="1">
        <v>1</v>
      </c>
      <c r="AA70" s="1">
        <v>0</v>
      </c>
      <c r="AB70" s="1">
        <v>0</v>
      </c>
      <c r="AC70" s="1"/>
      <c r="AD70" s="1"/>
      <c r="AE70" s="1"/>
      <c r="AF70" s="1"/>
      <c r="AG70" s="1" t="s">
        <v>486</v>
      </c>
      <c r="AH70" s="1">
        <v>0</v>
      </c>
      <c r="AI70" s="1">
        <v>1</v>
      </c>
      <c r="AJ70" s="1">
        <v>1</v>
      </c>
      <c r="AK70" s="1">
        <v>0</v>
      </c>
      <c r="AL70" s="1">
        <v>1</v>
      </c>
      <c r="AM70" s="1"/>
      <c r="AN70" s="1"/>
      <c r="AO70" s="1"/>
      <c r="AP70" s="1"/>
      <c r="AQ70" s="1"/>
      <c r="AR70" s="1"/>
      <c r="AS70" s="1"/>
      <c r="AT70" s="1"/>
      <c r="AU70" s="1"/>
      <c r="AV70" s="1"/>
      <c r="AW70" s="1"/>
      <c r="AX70" s="1"/>
      <c r="AY70" s="1" t="s">
        <v>487</v>
      </c>
      <c r="AZ70" s="1" t="s">
        <v>200</v>
      </c>
      <c r="BA70" s="1" t="s">
        <v>94</v>
      </c>
      <c r="BB70" s="1" t="s">
        <v>89</v>
      </c>
      <c r="BC70" s="1" t="s">
        <v>95</v>
      </c>
      <c r="BD70" s="10"/>
      <c r="BE70" s="1">
        <v>1</v>
      </c>
      <c r="BF70" s="1" t="s">
        <v>60</v>
      </c>
      <c r="BG70" s="1"/>
      <c r="BH70" s="1" t="s">
        <v>488</v>
      </c>
      <c r="BI70" s="19" t="s">
        <v>489</v>
      </c>
      <c r="BJ70" s="14" t="s">
        <v>105</v>
      </c>
      <c r="BK70" s="1" t="s">
        <v>105</v>
      </c>
      <c r="BL70" s="6">
        <v>45801</v>
      </c>
      <c r="BM70" s="6" t="s">
        <v>490</v>
      </c>
      <c r="BN70" s="1" t="s">
        <v>491</v>
      </c>
      <c r="BO70" s="1"/>
      <c r="BP70" s="1"/>
      <c r="BQ70" s="6"/>
      <c r="BR70" s="1"/>
      <c r="BS70" s="1"/>
      <c r="BT70" s="1"/>
      <c r="BU70" s="1"/>
      <c r="BV70" s="6"/>
      <c r="BW70" s="10"/>
      <c r="BX70" s="1"/>
      <c r="BY70" s="6"/>
      <c r="BZ70" s="1">
        <f>PES[[#This Row],[Fecha de desechamiento ]]-PES[[#This Row],[Fecha de Registro ]]</f>
        <v>-45782</v>
      </c>
      <c r="CA70" s="1"/>
      <c r="CB70" s="1"/>
      <c r="CC70" s="6"/>
      <c r="CD70" s="1"/>
      <c r="CE70" s="1"/>
      <c r="CF70" s="10"/>
      <c r="CG70" s="1"/>
      <c r="CH70" s="6">
        <v>45831</v>
      </c>
    </row>
    <row r="71" spans="1:86" ht="94.5" customHeight="1" x14ac:dyDescent="0.35">
      <c r="A71" s="6">
        <f t="shared" ca="1" si="10"/>
        <v>45829</v>
      </c>
      <c r="B71" s="7"/>
      <c r="C71" s="1">
        <v>70</v>
      </c>
      <c r="D71" s="8">
        <v>45782</v>
      </c>
      <c r="E71" s="8">
        <v>45782</v>
      </c>
      <c r="F71" s="1">
        <v>0</v>
      </c>
      <c r="G71" s="1">
        <v>0</v>
      </c>
      <c r="H71" s="1">
        <v>0</v>
      </c>
      <c r="I71" s="1">
        <v>1</v>
      </c>
      <c r="J71" s="1">
        <v>1</v>
      </c>
      <c r="K71" s="1">
        <v>1</v>
      </c>
      <c r="L71" s="1" t="s">
        <v>87</v>
      </c>
      <c r="M71" s="1" t="s">
        <v>88</v>
      </c>
      <c r="N71" s="1" t="s">
        <v>89</v>
      </c>
      <c r="O71" s="1" t="s">
        <v>90</v>
      </c>
      <c r="P71" s="7"/>
      <c r="Q71" s="1">
        <v>11437</v>
      </c>
      <c r="R71" s="9" t="s">
        <v>492</v>
      </c>
      <c r="S71" s="6" t="s">
        <v>76</v>
      </c>
      <c r="T71" s="1" t="s">
        <v>91</v>
      </c>
      <c r="U71" s="1" t="s">
        <v>92</v>
      </c>
      <c r="V71" s="1">
        <f ca="1">PES[[#This Row],[Fecha actual ]]-PES[[#This Row],[Fecha de Registro ]]</f>
        <v>47</v>
      </c>
      <c r="W71" s="10"/>
      <c r="X71" s="1" t="s">
        <v>493</v>
      </c>
      <c r="Y71" s="1">
        <v>0</v>
      </c>
      <c r="Z71" s="1">
        <v>1</v>
      </c>
      <c r="AA71" s="1">
        <v>0</v>
      </c>
      <c r="AB71" s="1">
        <v>0</v>
      </c>
      <c r="AC71" s="1"/>
      <c r="AD71" s="1"/>
      <c r="AE71" s="1"/>
      <c r="AF71" s="1"/>
      <c r="AG71" s="1" t="s">
        <v>494</v>
      </c>
      <c r="AH71" s="1">
        <v>0</v>
      </c>
      <c r="AI71" s="1">
        <v>1</v>
      </c>
      <c r="AJ71" s="1">
        <v>1</v>
      </c>
      <c r="AK71" s="1">
        <v>0</v>
      </c>
      <c r="AL71" s="1"/>
      <c r="AM71" s="1">
        <v>1</v>
      </c>
      <c r="AN71" s="1"/>
      <c r="AO71" s="1"/>
      <c r="AP71" s="1"/>
      <c r="AQ71" s="1"/>
      <c r="AR71" s="1"/>
      <c r="AS71" s="1"/>
      <c r="AT71" s="1"/>
      <c r="AU71" s="1"/>
      <c r="AV71" s="1"/>
      <c r="AW71" s="1"/>
      <c r="AX71" s="1"/>
      <c r="AY71" s="1" t="s">
        <v>495</v>
      </c>
      <c r="AZ71" s="1" t="s">
        <v>200</v>
      </c>
      <c r="BA71" s="1" t="s">
        <v>94</v>
      </c>
      <c r="BB71" s="1" t="s">
        <v>89</v>
      </c>
      <c r="BC71" s="1" t="s">
        <v>95</v>
      </c>
      <c r="BD71" s="10"/>
      <c r="BE71" s="1">
        <v>1</v>
      </c>
      <c r="BF71" s="1" t="s">
        <v>96</v>
      </c>
      <c r="BG71" s="1" t="s">
        <v>97</v>
      </c>
      <c r="BH71" s="1"/>
      <c r="BI71" s="19"/>
      <c r="BJ71" s="1"/>
      <c r="BK71" s="1"/>
      <c r="BL71" s="6"/>
      <c r="BM71" s="6"/>
      <c r="BN71" s="1"/>
      <c r="BO71" s="1"/>
      <c r="BP71" s="1"/>
      <c r="BQ71" s="6"/>
      <c r="BR71" s="1"/>
      <c r="BS71" s="1"/>
      <c r="BT71" s="1"/>
      <c r="BU71" s="1"/>
      <c r="BV71" s="6"/>
      <c r="BW71" s="10"/>
      <c r="BX71" s="1" t="s">
        <v>95</v>
      </c>
      <c r="BY71" s="6">
        <v>45793</v>
      </c>
      <c r="BZ71" s="1">
        <f>PES[[#This Row],[Fecha de desechamiento ]]-PES[[#This Row],[Fecha de Registro ]]</f>
        <v>11</v>
      </c>
      <c r="CA71" s="1"/>
      <c r="CB71" s="1"/>
      <c r="CC71" s="6"/>
      <c r="CD71" s="1"/>
      <c r="CE71" s="1"/>
      <c r="CF71" s="10"/>
      <c r="CG71" s="1"/>
      <c r="CH71" s="6"/>
    </row>
    <row r="72" spans="1:86" ht="94.5" customHeight="1" x14ac:dyDescent="0.35">
      <c r="A72" s="6">
        <f t="shared" ca="1" si="10"/>
        <v>45829</v>
      </c>
      <c r="B72" s="7"/>
      <c r="C72" s="1">
        <v>71</v>
      </c>
      <c r="D72" s="8">
        <v>45782</v>
      </c>
      <c r="E72" s="8">
        <v>45782</v>
      </c>
      <c r="F72" s="1">
        <v>0</v>
      </c>
      <c r="G72" s="1">
        <v>0</v>
      </c>
      <c r="H72" s="1">
        <v>0</v>
      </c>
      <c r="I72" s="1">
        <v>1</v>
      </c>
      <c r="J72" s="1">
        <v>1</v>
      </c>
      <c r="K72" s="1">
        <v>1</v>
      </c>
      <c r="L72" s="1" t="s">
        <v>87</v>
      </c>
      <c r="M72" s="1" t="s">
        <v>88</v>
      </c>
      <c r="N72" s="1" t="s">
        <v>89</v>
      </c>
      <c r="O72" s="1" t="s">
        <v>90</v>
      </c>
      <c r="P72" s="7"/>
      <c r="Q72" s="1">
        <v>11438</v>
      </c>
      <c r="R72" s="9" t="s">
        <v>496</v>
      </c>
      <c r="S72" s="6" t="s">
        <v>76</v>
      </c>
      <c r="T72" s="1" t="s">
        <v>91</v>
      </c>
      <c r="U72" s="1" t="s">
        <v>107</v>
      </c>
      <c r="V72" s="1">
        <f ca="1">PES[[#This Row],[Fecha actual ]]-PES[[#This Row],[Fecha de Registro ]]</f>
        <v>47</v>
      </c>
      <c r="W72" s="10"/>
      <c r="X72" s="1" t="s">
        <v>493</v>
      </c>
      <c r="Y72" s="1">
        <v>0</v>
      </c>
      <c r="Z72" s="1">
        <v>1</v>
      </c>
      <c r="AA72" s="1">
        <v>0</v>
      </c>
      <c r="AB72" s="1">
        <v>0</v>
      </c>
      <c r="AC72" s="1"/>
      <c r="AD72" s="1"/>
      <c r="AE72" s="1"/>
      <c r="AF72" s="1"/>
      <c r="AG72" s="1" t="s">
        <v>497</v>
      </c>
      <c r="AH72" s="1">
        <v>0</v>
      </c>
      <c r="AI72" s="1">
        <v>1</v>
      </c>
      <c r="AJ72" s="1">
        <v>0</v>
      </c>
      <c r="AK72" s="1">
        <v>1</v>
      </c>
      <c r="AL72" s="1"/>
      <c r="AM72" s="1">
        <v>1</v>
      </c>
      <c r="AN72" s="1"/>
      <c r="AO72" s="1"/>
      <c r="AP72" s="1"/>
      <c r="AQ72" s="1"/>
      <c r="AR72" s="1"/>
      <c r="AS72" s="1"/>
      <c r="AT72" s="1"/>
      <c r="AU72" s="1"/>
      <c r="AV72" s="1"/>
      <c r="AW72" s="1"/>
      <c r="AX72" s="1"/>
      <c r="AY72" s="1" t="s">
        <v>498</v>
      </c>
      <c r="AZ72" s="1" t="s">
        <v>200</v>
      </c>
      <c r="BA72" s="1" t="s">
        <v>94</v>
      </c>
      <c r="BB72" s="1" t="s">
        <v>89</v>
      </c>
      <c r="BC72" s="1" t="s">
        <v>95</v>
      </c>
      <c r="BD72" s="10"/>
      <c r="BE72" s="1">
        <v>1</v>
      </c>
      <c r="BF72" s="1" t="s">
        <v>96</v>
      </c>
      <c r="BG72" s="1" t="s">
        <v>97</v>
      </c>
      <c r="BH72" s="1"/>
      <c r="BI72" s="19"/>
      <c r="BJ72" s="1"/>
      <c r="BK72" s="1"/>
      <c r="BL72" s="6"/>
      <c r="BM72" s="6"/>
      <c r="BN72" s="1"/>
      <c r="BO72" s="1"/>
      <c r="BP72" s="1"/>
      <c r="BQ72" s="6"/>
      <c r="BR72" s="1"/>
      <c r="BS72" s="1"/>
      <c r="BT72" s="1"/>
      <c r="BU72" s="1"/>
      <c r="BV72" s="6"/>
      <c r="BW72" s="10"/>
      <c r="BX72" s="1" t="s">
        <v>95</v>
      </c>
      <c r="BY72" s="6">
        <v>45791</v>
      </c>
      <c r="BZ72" s="1">
        <f>PES[[#This Row],[Fecha de desechamiento ]]-PES[[#This Row],[Fecha de Registro ]]</f>
        <v>9</v>
      </c>
      <c r="CA72" s="1"/>
      <c r="CB72" s="1"/>
      <c r="CC72" s="6"/>
      <c r="CD72" s="1"/>
      <c r="CE72" s="1"/>
      <c r="CF72" s="10"/>
      <c r="CG72" s="1"/>
      <c r="CH72" s="6"/>
    </row>
    <row r="73" spans="1:86" ht="94.5" customHeight="1" x14ac:dyDescent="0.35">
      <c r="A73" s="6">
        <f t="shared" ca="1" si="10"/>
        <v>45829</v>
      </c>
      <c r="B73" s="7"/>
      <c r="C73" s="1">
        <v>72</v>
      </c>
      <c r="D73" s="8">
        <v>45782</v>
      </c>
      <c r="E73" s="8">
        <v>45782</v>
      </c>
      <c r="F73" s="1">
        <v>0</v>
      </c>
      <c r="G73" s="1">
        <v>0</v>
      </c>
      <c r="H73" s="1">
        <v>0</v>
      </c>
      <c r="I73" s="1">
        <v>1</v>
      </c>
      <c r="J73" s="1">
        <v>1</v>
      </c>
      <c r="K73" s="1">
        <v>1</v>
      </c>
      <c r="L73" s="1" t="s">
        <v>87</v>
      </c>
      <c r="M73" s="1" t="s">
        <v>88</v>
      </c>
      <c r="N73" s="1" t="s">
        <v>89</v>
      </c>
      <c r="O73" s="1" t="s">
        <v>90</v>
      </c>
      <c r="P73" s="7"/>
      <c r="Q73" s="1">
        <v>11439</v>
      </c>
      <c r="R73" s="9" t="s">
        <v>499</v>
      </c>
      <c r="S73" s="6" t="s">
        <v>102</v>
      </c>
      <c r="T73" s="1" t="s">
        <v>91</v>
      </c>
      <c r="U73" s="1" t="s">
        <v>118</v>
      </c>
      <c r="V73" s="1">
        <f ca="1">PES[[#This Row],[Fecha actual ]]-PES[[#This Row],[Fecha de Registro ]]</f>
        <v>47</v>
      </c>
      <c r="W73" s="10"/>
      <c r="X73" s="1" t="s">
        <v>493</v>
      </c>
      <c r="Y73" s="1">
        <v>0</v>
      </c>
      <c r="Z73" s="1">
        <v>1</v>
      </c>
      <c r="AA73" s="1">
        <v>0</v>
      </c>
      <c r="AB73" s="1">
        <v>0</v>
      </c>
      <c r="AC73" s="1"/>
      <c r="AD73" s="1"/>
      <c r="AE73" s="1"/>
      <c r="AF73" s="1"/>
      <c r="AG73" s="1" t="s">
        <v>500</v>
      </c>
      <c r="AH73" s="1">
        <v>0</v>
      </c>
      <c r="AI73" s="1">
        <v>1</v>
      </c>
      <c r="AJ73" s="1">
        <v>0</v>
      </c>
      <c r="AK73" s="1">
        <v>0</v>
      </c>
      <c r="AL73" s="1"/>
      <c r="AM73" s="1">
        <v>1</v>
      </c>
      <c r="AN73" s="1"/>
      <c r="AO73" s="1"/>
      <c r="AP73" s="1"/>
      <c r="AQ73" s="1"/>
      <c r="AR73" s="1"/>
      <c r="AS73" s="1"/>
      <c r="AT73" s="1"/>
      <c r="AU73" s="1"/>
      <c r="AV73" s="1"/>
      <c r="AW73" s="1"/>
      <c r="AX73" s="1"/>
      <c r="AY73" s="1" t="s">
        <v>501</v>
      </c>
      <c r="AZ73" s="1" t="s">
        <v>200</v>
      </c>
      <c r="BA73" s="1" t="s">
        <v>94</v>
      </c>
      <c r="BB73" s="1" t="s">
        <v>89</v>
      </c>
      <c r="BC73" s="1" t="s">
        <v>95</v>
      </c>
      <c r="BD73" s="10"/>
      <c r="BE73" s="1">
        <v>1</v>
      </c>
      <c r="BF73" s="1" t="s">
        <v>60</v>
      </c>
      <c r="BG73" s="1"/>
      <c r="BH73" s="1" t="s">
        <v>502</v>
      </c>
      <c r="BI73" s="19" t="s">
        <v>503</v>
      </c>
      <c r="BJ73" s="14" t="s">
        <v>105</v>
      </c>
      <c r="BK73" s="1" t="s">
        <v>105</v>
      </c>
      <c r="BL73" s="6">
        <v>45801</v>
      </c>
      <c r="BM73" s="6" t="s">
        <v>490</v>
      </c>
      <c r="BN73" s="1" t="s">
        <v>504</v>
      </c>
      <c r="BO73" s="1"/>
      <c r="BP73" s="1"/>
      <c r="BQ73" s="6"/>
      <c r="BR73" s="1"/>
      <c r="BS73" s="1"/>
      <c r="BT73" s="1"/>
      <c r="BU73" s="1"/>
      <c r="BV73" s="6"/>
      <c r="BW73" s="10"/>
      <c r="BX73" s="1"/>
      <c r="BY73" s="6"/>
      <c r="BZ73" s="1">
        <f>PES[[#This Row],[Fecha de desechamiento ]]-PES[[#This Row],[Fecha de Registro ]]</f>
        <v>-45782</v>
      </c>
      <c r="CA73" s="1"/>
      <c r="CB73" s="1"/>
      <c r="CC73" s="6"/>
      <c r="CD73" s="1"/>
      <c r="CE73" s="1"/>
      <c r="CF73" s="10"/>
      <c r="CG73" s="1" t="s">
        <v>95</v>
      </c>
      <c r="CH73" s="6">
        <v>45807</v>
      </c>
    </row>
    <row r="74" spans="1:86" ht="94.5" customHeight="1" x14ac:dyDescent="0.35">
      <c r="A74" s="6">
        <f t="shared" ca="1" si="10"/>
        <v>45829</v>
      </c>
      <c r="B74" s="7"/>
      <c r="C74" s="1">
        <v>73</v>
      </c>
      <c r="D74" s="8">
        <v>45782</v>
      </c>
      <c r="E74" s="8">
        <v>45782</v>
      </c>
      <c r="F74" s="1">
        <v>0</v>
      </c>
      <c r="G74" s="1">
        <v>0</v>
      </c>
      <c r="H74" s="1">
        <v>0</v>
      </c>
      <c r="I74" s="1">
        <v>1</v>
      </c>
      <c r="J74" s="1">
        <v>1</v>
      </c>
      <c r="K74" s="1">
        <v>1</v>
      </c>
      <c r="L74" s="1" t="s">
        <v>87</v>
      </c>
      <c r="M74" s="1" t="s">
        <v>88</v>
      </c>
      <c r="N74" s="1" t="s">
        <v>89</v>
      </c>
      <c r="O74" s="1" t="s">
        <v>90</v>
      </c>
      <c r="P74" s="7"/>
      <c r="Q74" s="1">
        <v>11440</v>
      </c>
      <c r="R74" s="9" t="s">
        <v>505</v>
      </c>
      <c r="S74" s="6" t="s">
        <v>76</v>
      </c>
      <c r="T74" s="1" t="s">
        <v>91</v>
      </c>
      <c r="U74" s="1" t="s">
        <v>167</v>
      </c>
      <c r="V74" s="1">
        <f ca="1">PES[[#This Row],[Fecha actual ]]-PES[[#This Row],[Fecha de Registro ]]</f>
        <v>47</v>
      </c>
      <c r="W74" s="10"/>
      <c r="X74" s="1" t="s">
        <v>493</v>
      </c>
      <c r="Y74" s="1">
        <v>0</v>
      </c>
      <c r="Z74" s="1">
        <v>1</v>
      </c>
      <c r="AA74" s="1">
        <v>0</v>
      </c>
      <c r="AB74" s="1">
        <v>0</v>
      </c>
      <c r="AC74" s="1"/>
      <c r="AD74" s="1"/>
      <c r="AE74" s="1"/>
      <c r="AF74" s="1"/>
      <c r="AG74" s="1" t="s">
        <v>506</v>
      </c>
      <c r="AH74" s="1">
        <v>0</v>
      </c>
      <c r="AI74" s="1">
        <v>1</v>
      </c>
      <c r="AJ74" s="1">
        <v>0</v>
      </c>
      <c r="AK74" s="1">
        <v>0</v>
      </c>
      <c r="AL74" s="1"/>
      <c r="AM74" s="1">
        <v>1</v>
      </c>
      <c r="AN74" s="1"/>
      <c r="AO74" s="1"/>
      <c r="AP74" s="1"/>
      <c r="AQ74" s="1"/>
      <c r="AR74" s="1"/>
      <c r="AS74" s="1"/>
      <c r="AT74" s="1"/>
      <c r="AU74" s="1"/>
      <c r="AV74" s="1"/>
      <c r="AW74" s="1"/>
      <c r="AX74" s="1"/>
      <c r="AY74" s="1" t="s">
        <v>507</v>
      </c>
      <c r="AZ74" s="1" t="s">
        <v>200</v>
      </c>
      <c r="BA74" s="1" t="s">
        <v>94</v>
      </c>
      <c r="BB74" s="1" t="s">
        <v>89</v>
      </c>
      <c r="BC74" s="1" t="s">
        <v>95</v>
      </c>
      <c r="BD74" s="10"/>
      <c r="BE74" s="1">
        <v>1</v>
      </c>
      <c r="BF74" s="1" t="s">
        <v>96</v>
      </c>
      <c r="BG74" s="1" t="s">
        <v>97</v>
      </c>
      <c r="BH74" s="1"/>
      <c r="BI74" s="19"/>
      <c r="BJ74" s="1"/>
      <c r="BK74" s="1"/>
      <c r="BL74" s="6"/>
      <c r="BM74" s="6"/>
      <c r="BN74" s="1"/>
      <c r="BO74" s="1"/>
      <c r="BP74" s="1"/>
      <c r="BQ74" s="6"/>
      <c r="BR74" s="1"/>
      <c r="BS74" s="1"/>
      <c r="BT74" s="1"/>
      <c r="BU74" s="1"/>
      <c r="BV74" s="6"/>
      <c r="BW74" s="10"/>
      <c r="BX74" s="1" t="s">
        <v>95</v>
      </c>
      <c r="BY74" s="6">
        <v>45790</v>
      </c>
      <c r="BZ74" s="1">
        <f>PES[[#This Row],[Fecha de desechamiento ]]-PES[[#This Row],[Fecha de Registro ]]</f>
        <v>8</v>
      </c>
      <c r="CA74" s="1"/>
      <c r="CB74" s="1"/>
      <c r="CC74" s="6"/>
      <c r="CD74" s="1"/>
      <c r="CE74" s="1"/>
      <c r="CF74" s="10"/>
      <c r="CG74" s="1"/>
      <c r="CH74" s="6"/>
    </row>
    <row r="75" spans="1:86" ht="94.5" customHeight="1" x14ac:dyDescent="0.35">
      <c r="A75" s="6">
        <f t="shared" ca="1" si="10"/>
        <v>45829</v>
      </c>
      <c r="B75" s="7"/>
      <c r="C75" s="1">
        <v>74</v>
      </c>
      <c r="D75" s="8">
        <v>45782</v>
      </c>
      <c r="E75" s="8">
        <v>45782</v>
      </c>
      <c r="F75" s="1">
        <v>0</v>
      </c>
      <c r="G75" s="1">
        <v>0</v>
      </c>
      <c r="H75" s="1">
        <v>0</v>
      </c>
      <c r="I75" s="1">
        <v>1</v>
      </c>
      <c r="J75" s="1">
        <v>1</v>
      </c>
      <c r="K75" s="1">
        <v>1</v>
      </c>
      <c r="L75" s="1" t="s">
        <v>87</v>
      </c>
      <c r="M75" s="1" t="s">
        <v>88</v>
      </c>
      <c r="N75" s="1" t="s">
        <v>89</v>
      </c>
      <c r="O75" s="1" t="s">
        <v>90</v>
      </c>
      <c r="P75" s="7"/>
      <c r="Q75" s="1">
        <v>11441</v>
      </c>
      <c r="R75" s="9" t="s">
        <v>508</v>
      </c>
      <c r="S75" s="6" t="s">
        <v>76</v>
      </c>
      <c r="T75" s="1" t="s">
        <v>91</v>
      </c>
      <c r="U75" s="1" t="s">
        <v>101</v>
      </c>
      <c r="V75" s="1">
        <f ca="1">PES[[#This Row],[Fecha actual ]]-PES[[#This Row],[Fecha de Registro ]]</f>
        <v>47</v>
      </c>
      <c r="W75" s="10"/>
      <c r="X75" s="1" t="s">
        <v>493</v>
      </c>
      <c r="Y75" s="1">
        <v>0</v>
      </c>
      <c r="Z75" s="1">
        <v>1</v>
      </c>
      <c r="AA75" s="1">
        <v>0</v>
      </c>
      <c r="AB75" s="1">
        <v>0</v>
      </c>
      <c r="AC75" s="1"/>
      <c r="AD75" s="1"/>
      <c r="AE75" s="1"/>
      <c r="AF75" s="1"/>
      <c r="AG75" s="1" t="s">
        <v>509</v>
      </c>
      <c r="AH75" s="1">
        <v>0</v>
      </c>
      <c r="AI75" s="1">
        <v>1</v>
      </c>
      <c r="AJ75" s="1">
        <v>0</v>
      </c>
      <c r="AK75" s="1">
        <v>0</v>
      </c>
      <c r="AL75" s="1"/>
      <c r="AM75" s="1">
        <v>1</v>
      </c>
      <c r="AN75" s="1"/>
      <c r="AO75" s="1"/>
      <c r="AP75" s="1"/>
      <c r="AQ75" s="1"/>
      <c r="AR75" s="1"/>
      <c r="AS75" s="1"/>
      <c r="AT75" s="1"/>
      <c r="AU75" s="1"/>
      <c r="AV75" s="1"/>
      <c r="AW75" s="1"/>
      <c r="AX75" s="1"/>
      <c r="AY75" s="1" t="s">
        <v>510</v>
      </c>
      <c r="AZ75" s="1" t="s">
        <v>200</v>
      </c>
      <c r="BA75" s="1" t="s">
        <v>94</v>
      </c>
      <c r="BB75" s="1" t="s">
        <v>89</v>
      </c>
      <c r="BC75" s="1" t="s">
        <v>95</v>
      </c>
      <c r="BD75" s="10"/>
      <c r="BE75" s="1">
        <v>1</v>
      </c>
      <c r="BF75" s="1" t="s">
        <v>96</v>
      </c>
      <c r="BG75" s="1" t="s">
        <v>97</v>
      </c>
      <c r="BH75" s="1"/>
      <c r="BI75" s="19"/>
      <c r="BJ75" s="1"/>
      <c r="BK75" s="1"/>
      <c r="BL75" s="6"/>
      <c r="BM75" s="6"/>
      <c r="BN75" s="1"/>
      <c r="BO75" s="1"/>
      <c r="BP75" s="1"/>
      <c r="BQ75" s="6"/>
      <c r="BR75" s="1"/>
      <c r="BS75" s="1"/>
      <c r="BT75" s="1"/>
      <c r="BU75" s="1"/>
      <c r="BV75" s="6"/>
      <c r="BW75" s="10"/>
      <c r="BX75" s="1" t="s">
        <v>95</v>
      </c>
      <c r="BY75" s="6">
        <v>45800</v>
      </c>
      <c r="BZ75" s="1">
        <f>PES[[#This Row],[Fecha de desechamiento ]]-PES[[#This Row],[Fecha de Registro ]]</f>
        <v>18</v>
      </c>
      <c r="CA75" s="1"/>
      <c r="CB75" s="1"/>
      <c r="CC75" s="6"/>
      <c r="CD75" s="1"/>
      <c r="CE75" s="1"/>
      <c r="CF75" s="10"/>
      <c r="CG75" s="1"/>
      <c r="CH75" s="6"/>
    </row>
    <row r="76" spans="1:86" ht="94.5" customHeight="1" x14ac:dyDescent="0.35">
      <c r="A76" s="6">
        <f t="shared" ca="1" si="10"/>
        <v>45829</v>
      </c>
      <c r="B76" s="7"/>
      <c r="C76" s="1">
        <v>75</v>
      </c>
      <c r="D76" s="8">
        <v>45782</v>
      </c>
      <c r="E76" s="8">
        <v>45782</v>
      </c>
      <c r="F76" s="1">
        <v>0</v>
      </c>
      <c r="G76" s="1">
        <v>0</v>
      </c>
      <c r="H76" s="1">
        <v>0</v>
      </c>
      <c r="I76" s="1">
        <v>1</v>
      </c>
      <c r="J76" s="1">
        <v>1</v>
      </c>
      <c r="K76" s="1">
        <v>1</v>
      </c>
      <c r="L76" s="1" t="s">
        <v>87</v>
      </c>
      <c r="M76" s="1" t="s">
        <v>88</v>
      </c>
      <c r="N76" s="1" t="s">
        <v>89</v>
      </c>
      <c r="O76" s="1" t="s">
        <v>90</v>
      </c>
      <c r="P76" s="7"/>
      <c r="Q76" s="1">
        <v>11442</v>
      </c>
      <c r="R76" s="9" t="s">
        <v>511</v>
      </c>
      <c r="S76" s="6" t="s">
        <v>76</v>
      </c>
      <c r="T76" s="1" t="s">
        <v>91</v>
      </c>
      <c r="U76" s="1" t="s">
        <v>136</v>
      </c>
      <c r="V76" s="1">
        <f ca="1">PES[[#This Row],[Fecha actual ]]-PES[[#This Row],[Fecha de Registro ]]</f>
        <v>47</v>
      </c>
      <c r="W76" s="10"/>
      <c r="X76" s="1" t="s">
        <v>493</v>
      </c>
      <c r="Y76" s="1">
        <v>0</v>
      </c>
      <c r="Z76" s="1">
        <v>1</v>
      </c>
      <c r="AA76" s="1">
        <v>0</v>
      </c>
      <c r="AB76" s="1">
        <v>0</v>
      </c>
      <c r="AC76" s="1"/>
      <c r="AD76" s="1"/>
      <c r="AE76" s="1"/>
      <c r="AF76" s="1"/>
      <c r="AG76" s="1" t="s">
        <v>512</v>
      </c>
      <c r="AH76" s="1">
        <v>0</v>
      </c>
      <c r="AI76" s="1">
        <v>1</v>
      </c>
      <c r="AJ76" s="1">
        <v>0</v>
      </c>
      <c r="AK76" s="1">
        <v>1</v>
      </c>
      <c r="AL76" s="1"/>
      <c r="AM76" s="1">
        <v>1</v>
      </c>
      <c r="AN76" s="1"/>
      <c r="AO76" s="1"/>
      <c r="AP76" s="1"/>
      <c r="AQ76" s="1"/>
      <c r="AR76" s="1"/>
      <c r="AS76" s="1"/>
      <c r="AT76" s="1"/>
      <c r="AU76" s="1"/>
      <c r="AV76" s="1"/>
      <c r="AW76" s="1"/>
      <c r="AX76" s="1"/>
      <c r="AY76" s="1" t="s">
        <v>513</v>
      </c>
      <c r="AZ76" s="1" t="s">
        <v>200</v>
      </c>
      <c r="BA76" s="1" t="s">
        <v>94</v>
      </c>
      <c r="BB76" s="1" t="s">
        <v>89</v>
      </c>
      <c r="BC76" s="1" t="s">
        <v>95</v>
      </c>
      <c r="BD76" s="10"/>
      <c r="BE76" s="1">
        <v>1</v>
      </c>
      <c r="BF76" s="1" t="s">
        <v>514</v>
      </c>
      <c r="BG76" s="1"/>
      <c r="BH76" s="1"/>
      <c r="BI76" s="19"/>
      <c r="BJ76" s="1"/>
      <c r="BK76" s="1"/>
      <c r="BL76" s="6"/>
      <c r="BM76" s="6"/>
      <c r="BN76" s="1"/>
      <c r="BO76" s="1"/>
      <c r="BP76" s="1"/>
      <c r="BQ76" s="6"/>
      <c r="BR76" s="1"/>
      <c r="BS76" s="1"/>
      <c r="BT76" s="1"/>
      <c r="BU76" s="1"/>
      <c r="BV76" s="6"/>
      <c r="BW76" s="10"/>
      <c r="BX76" s="1" t="s">
        <v>95</v>
      </c>
      <c r="BY76" s="6">
        <v>45799</v>
      </c>
      <c r="BZ76" s="1">
        <f>PES[[#This Row],[Fecha de desechamiento ]]-PES[[#This Row],[Fecha de Registro ]]</f>
        <v>17</v>
      </c>
      <c r="CA76" s="1"/>
      <c r="CB76" s="1"/>
      <c r="CC76" s="6"/>
      <c r="CD76" s="1"/>
      <c r="CE76" s="1"/>
      <c r="CF76" s="10"/>
      <c r="CG76" s="1"/>
      <c r="CH76" s="6"/>
    </row>
    <row r="77" spans="1:86" ht="94.5" customHeight="1" x14ac:dyDescent="0.35">
      <c r="A77" s="6">
        <f t="shared" ca="1" si="10"/>
        <v>45829</v>
      </c>
      <c r="B77" s="7"/>
      <c r="C77" s="1">
        <v>76</v>
      </c>
      <c r="D77" s="8">
        <v>45782</v>
      </c>
      <c r="E77" s="8">
        <v>45782</v>
      </c>
      <c r="F77" s="1">
        <v>0</v>
      </c>
      <c r="G77" s="1">
        <v>0</v>
      </c>
      <c r="H77" s="1">
        <v>0</v>
      </c>
      <c r="I77" s="1">
        <v>1</v>
      </c>
      <c r="J77" s="1">
        <v>1</v>
      </c>
      <c r="K77" s="1">
        <v>1</v>
      </c>
      <c r="L77" s="1" t="s">
        <v>87</v>
      </c>
      <c r="M77" s="1" t="s">
        <v>88</v>
      </c>
      <c r="N77" s="1" t="s">
        <v>89</v>
      </c>
      <c r="O77" s="1" t="s">
        <v>90</v>
      </c>
      <c r="P77" s="7"/>
      <c r="Q77" s="1">
        <v>11443</v>
      </c>
      <c r="R77" s="9" t="s">
        <v>515</v>
      </c>
      <c r="S77" s="6" t="s">
        <v>102</v>
      </c>
      <c r="T77" s="1" t="s">
        <v>91</v>
      </c>
      <c r="U77" s="1" t="s">
        <v>152</v>
      </c>
      <c r="V77" s="1">
        <f ca="1">PES[[#This Row],[Fecha actual ]]-PES[[#This Row],[Fecha de Registro ]]</f>
        <v>47</v>
      </c>
      <c r="W77" s="10"/>
      <c r="X77" s="1" t="s">
        <v>493</v>
      </c>
      <c r="Y77" s="1">
        <v>0</v>
      </c>
      <c r="Z77" s="1">
        <v>1</v>
      </c>
      <c r="AA77" s="1">
        <v>0</v>
      </c>
      <c r="AB77" s="1">
        <v>0</v>
      </c>
      <c r="AC77" s="1"/>
      <c r="AD77" s="1"/>
      <c r="AE77" s="1"/>
      <c r="AF77" s="1"/>
      <c r="AG77" s="1" t="s">
        <v>516</v>
      </c>
      <c r="AH77" s="1">
        <v>0</v>
      </c>
      <c r="AI77" s="1">
        <v>1</v>
      </c>
      <c r="AJ77" s="1">
        <v>0</v>
      </c>
      <c r="AK77" s="1">
        <v>0</v>
      </c>
      <c r="AL77" s="1"/>
      <c r="AM77" s="1">
        <v>1</v>
      </c>
      <c r="AN77" s="1"/>
      <c r="AO77" s="1"/>
      <c r="AP77" s="1"/>
      <c r="AQ77" s="1"/>
      <c r="AR77" s="1"/>
      <c r="AS77" s="1"/>
      <c r="AT77" s="1"/>
      <c r="AU77" s="1"/>
      <c r="AV77" s="1"/>
      <c r="AW77" s="1"/>
      <c r="AX77" s="1"/>
      <c r="AY77" s="1" t="s">
        <v>517</v>
      </c>
      <c r="AZ77" s="1" t="s">
        <v>200</v>
      </c>
      <c r="BA77" s="1" t="s">
        <v>94</v>
      </c>
      <c r="BB77" s="1" t="s">
        <v>89</v>
      </c>
      <c r="BC77" s="1" t="s">
        <v>95</v>
      </c>
      <c r="BD77" s="10"/>
      <c r="BE77" s="1">
        <v>1</v>
      </c>
      <c r="BF77" s="1" t="s">
        <v>60</v>
      </c>
      <c r="BG77" s="1"/>
      <c r="BH77" s="1" t="s">
        <v>518</v>
      </c>
      <c r="BI77" s="19" t="s">
        <v>519</v>
      </c>
      <c r="BJ77" s="14" t="s">
        <v>105</v>
      </c>
      <c r="BK77" s="1" t="s">
        <v>105</v>
      </c>
      <c r="BL77" s="6">
        <v>45801</v>
      </c>
      <c r="BM77" s="6" t="s">
        <v>490</v>
      </c>
      <c r="BN77" s="1" t="s">
        <v>520</v>
      </c>
      <c r="BO77" s="1"/>
      <c r="BP77" s="1"/>
      <c r="BQ77" s="6"/>
      <c r="BR77" s="1"/>
      <c r="BS77" s="1"/>
      <c r="BT77" s="1"/>
      <c r="BU77" s="1"/>
      <c r="BV77" s="6"/>
      <c r="BW77" s="10"/>
      <c r="BX77" s="1"/>
      <c r="BY77" s="6"/>
      <c r="BZ77" s="1">
        <f>PES[[#This Row],[Fecha de desechamiento ]]-PES[[#This Row],[Fecha de Registro ]]</f>
        <v>-45782</v>
      </c>
      <c r="CA77" s="1"/>
      <c r="CB77" s="1"/>
      <c r="CC77" s="6"/>
      <c r="CD77" s="1"/>
      <c r="CE77" s="1"/>
      <c r="CF77" s="10"/>
      <c r="CG77" s="1" t="s">
        <v>95</v>
      </c>
      <c r="CH77" s="6">
        <v>45807</v>
      </c>
    </row>
    <row r="78" spans="1:86" ht="94.5" customHeight="1" x14ac:dyDescent="0.35">
      <c r="A78" s="6">
        <f t="shared" ca="1" si="10"/>
        <v>45829</v>
      </c>
      <c r="B78" s="7"/>
      <c r="C78" s="1">
        <v>77</v>
      </c>
      <c r="D78" s="8">
        <v>45783</v>
      </c>
      <c r="E78" s="8">
        <v>45783</v>
      </c>
      <c r="F78" s="1">
        <v>0</v>
      </c>
      <c r="G78" s="1">
        <v>0</v>
      </c>
      <c r="H78" s="1">
        <v>0</v>
      </c>
      <c r="I78" s="1">
        <v>1</v>
      </c>
      <c r="J78" s="1">
        <v>1</v>
      </c>
      <c r="K78" s="1">
        <v>1</v>
      </c>
      <c r="L78" s="1" t="s">
        <v>87</v>
      </c>
      <c r="M78" s="1" t="s">
        <v>88</v>
      </c>
      <c r="N78" s="1" t="s">
        <v>89</v>
      </c>
      <c r="O78" s="1" t="s">
        <v>90</v>
      </c>
      <c r="P78" s="7"/>
      <c r="Q78" s="1">
        <v>11444</v>
      </c>
      <c r="R78" s="9" t="s">
        <v>521</v>
      </c>
      <c r="S78" s="6" t="s">
        <v>76</v>
      </c>
      <c r="T78" s="1" t="s">
        <v>91</v>
      </c>
      <c r="U78" s="1" t="s">
        <v>103</v>
      </c>
      <c r="V78" s="1">
        <f ca="1">PES[[#This Row],[Fecha actual ]]-PES[[#This Row],[Fecha de Registro ]]</f>
        <v>46</v>
      </c>
      <c r="W78" s="10"/>
      <c r="X78" s="1" t="s">
        <v>522</v>
      </c>
      <c r="Y78" s="1">
        <v>0</v>
      </c>
      <c r="Z78" s="1">
        <v>1</v>
      </c>
      <c r="AA78" s="1">
        <v>0</v>
      </c>
      <c r="AB78" s="1">
        <v>0</v>
      </c>
      <c r="AC78" s="1"/>
      <c r="AD78" s="1"/>
      <c r="AE78" s="1"/>
      <c r="AF78" s="1"/>
      <c r="AG78" s="1" t="s">
        <v>523</v>
      </c>
      <c r="AH78" s="1">
        <v>0</v>
      </c>
      <c r="AI78" s="1">
        <v>1</v>
      </c>
      <c r="AJ78" s="1">
        <v>0</v>
      </c>
      <c r="AK78" s="1">
        <v>0</v>
      </c>
      <c r="AL78" s="1">
        <v>1</v>
      </c>
      <c r="AM78" s="1"/>
      <c r="AN78" s="1"/>
      <c r="AO78" s="1"/>
      <c r="AP78" s="1"/>
      <c r="AQ78" s="1"/>
      <c r="AR78" s="1"/>
      <c r="AS78" s="1"/>
      <c r="AT78" s="1"/>
      <c r="AU78" s="1"/>
      <c r="AV78" s="1"/>
      <c r="AW78" s="1"/>
      <c r="AX78" s="1"/>
      <c r="AY78" s="1" t="s">
        <v>524</v>
      </c>
      <c r="AZ78" s="1" t="s">
        <v>200</v>
      </c>
      <c r="BA78" s="1" t="s">
        <v>94</v>
      </c>
      <c r="BB78" s="1" t="s">
        <v>89</v>
      </c>
      <c r="BC78" s="1" t="s">
        <v>95</v>
      </c>
      <c r="BD78" s="10"/>
      <c r="BE78" s="1">
        <v>1</v>
      </c>
      <c r="BF78" s="1" t="s">
        <v>96</v>
      </c>
      <c r="BG78" s="1" t="s">
        <v>97</v>
      </c>
      <c r="BH78" s="1"/>
      <c r="BI78" s="19"/>
      <c r="BJ78" s="1"/>
      <c r="BK78" s="1"/>
      <c r="BL78" s="6"/>
      <c r="BM78" s="6"/>
      <c r="BN78" s="1"/>
      <c r="BO78" s="1"/>
      <c r="BP78" s="1"/>
      <c r="BQ78" s="6"/>
      <c r="BR78" s="1"/>
      <c r="BS78" s="1"/>
      <c r="BT78" s="1"/>
      <c r="BU78" s="1"/>
      <c r="BV78" s="6"/>
      <c r="BW78" s="10"/>
      <c r="BX78" s="1" t="s">
        <v>95</v>
      </c>
      <c r="BY78" s="6">
        <v>45796</v>
      </c>
      <c r="BZ78" s="1">
        <f>PES[[#This Row],[Fecha de desechamiento ]]-PES[[#This Row],[Fecha de Registro ]]</f>
        <v>13</v>
      </c>
      <c r="CA78" s="1"/>
      <c r="CB78" s="1"/>
      <c r="CC78" s="6"/>
      <c r="CD78" s="1"/>
      <c r="CE78" s="1"/>
      <c r="CF78" s="10"/>
      <c r="CG78" s="1"/>
      <c r="CH78" s="6"/>
    </row>
    <row r="79" spans="1:86" ht="94.5" customHeight="1" x14ac:dyDescent="0.35">
      <c r="A79" s="6">
        <f t="shared" ca="1" si="10"/>
        <v>45829</v>
      </c>
      <c r="B79" s="7"/>
      <c r="C79" s="1">
        <v>78</v>
      </c>
      <c r="D79" s="8">
        <v>45783</v>
      </c>
      <c r="E79" s="8">
        <v>45783</v>
      </c>
      <c r="F79" s="1">
        <v>0</v>
      </c>
      <c r="G79" s="1">
        <v>0</v>
      </c>
      <c r="H79" s="1">
        <v>0</v>
      </c>
      <c r="I79" s="1">
        <v>1</v>
      </c>
      <c r="J79" s="1">
        <v>1</v>
      </c>
      <c r="K79" s="1">
        <v>1</v>
      </c>
      <c r="L79" s="1" t="s">
        <v>87</v>
      </c>
      <c r="M79" s="1" t="s">
        <v>88</v>
      </c>
      <c r="N79" s="1" t="s">
        <v>89</v>
      </c>
      <c r="O79" s="1" t="s">
        <v>90</v>
      </c>
      <c r="P79" s="7"/>
      <c r="Q79" s="1">
        <v>11446</v>
      </c>
      <c r="R79" s="9" t="s">
        <v>525</v>
      </c>
      <c r="S79" s="6" t="s">
        <v>76</v>
      </c>
      <c r="T79" s="1" t="s">
        <v>91</v>
      </c>
      <c r="U79" s="1" t="s">
        <v>92</v>
      </c>
      <c r="V79" s="1">
        <f ca="1">PES[[#This Row],[Fecha actual ]]-PES[[#This Row],[Fecha de Registro ]]</f>
        <v>46</v>
      </c>
      <c r="W79" s="10"/>
      <c r="X79" s="1" t="s">
        <v>526</v>
      </c>
      <c r="Y79" s="1">
        <v>0</v>
      </c>
      <c r="Z79" s="1">
        <v>1</v>
      </c>
      <c r="AA79" s="1">
        <v>0</v>
      </c>
      <c r="AB79" s="1">
        <v>0</v>
      </c>
      <c r="AC79" s="1"/>
      <c r="AD79" s="1"/>
      <c r="AE79" s="1"/>
      <c r="AF79" s="1"/>
      <c r="AG79" s="1" t="s">
        <v>527</v>
      </c>
      <c r="AH79" s="1">
        <v>0</v>
      </c>
      <c r="AI79" s="1">
        <v>1</v>
      </c>
      <c r="AJ79" s="1">
        <v>0</v>
      </c>
      <c r="AK79" s="1">
        <v>1</v>
      </c>
      <c r="AL79" s="1"/>
      <c r="AM79" s="1"/>
      <c r="AN79" s="1"/>
      <c r="AO79" s="1">
        <v>1</v>
      </c>
      <c r="AP79" s="1"/>
      <c r="AQ79" s="1"/>
      <c r="AR79" s="1"/>
      <c r="AS79" s="1"/>
      <c r="AT79" s="1"/>
      <c r="AU79" s="1"/>
      <c r="AV79" s="1"/>
      <c r="AW79" s="1"/>
      <c r="AX79" s="1"/>
      <c r="AY79" s="1" t="s">
        <v>528</v>
      </c>
      <c r="AZ79" s="1" t="s">
        <v>285</v>
      </c>
      <c r="BA79" s="1" t="s">
        <v>94</v>
      </c>
      <c r="BB79" s="1" t="s">
        <v>89</v>
      </c>
      <c r="BC79" s="1" t="s">
        <v>95</v>
      </c>
      <c r="BD79" s="10"/>
      <c r="BE79" s="1">
        <v>1</v>
      </c>
      <c r="BF79" s="1" t="s">
        <v>96</v>
      </c>
      <c r="BG79" s="1" t="s">
        <v>97</v>
      </c>
      <c r="BH79" s="1"/>
      <c r="BI79" s="19"/>
      <c r="BJ79" s="1"/>
      <c r="BK79" s="1"/>
      <c r="BL79" s="6"/>
      <c r="BM79" s="6"/>
      <c r="BN79" s="1"/>
      <c r="BO79" s="1"/>
      <c r="BP79" s="1"/>
      <c r="BQ79" s="6"/>
      <c r="BR79" s="1"/>
      <c r="BS79" s="1"/>
      <c r="BT79" s="1"/>
      <c r="BU79" s="1"/>
      <c r="BV79" s="6"/>
      <c r="BW79" s="10"/>
      <c r="BX79" s="1" t="s">
        <v>95</v>
      </c>
      <c r="BY79" s="6">
        <v>45795</v>
      </c>
      <c r="BZ79" s="1">
        <f>PES[[#This Row],[Fecha de desechamiento ]]-PES[[#This Row],[Fecha de Registro ]]</f>
        <v>12</v>
      </c>
      <c r="CA79" s="1" t="s">
        <v>95</v>
      </c>
      <c r="CB79" s="14" t="s">
        <v>529</v>
      </c>
      <c r="CC79" s="36">
        <v>45805</v>
      </c>
      <c r="CD79" s="37" t="s">
        <v>98</v>
      </c>
      <c r="CE79" s="14" t="s">
        <v>165</v>
      </c>
      <c r="CF79" s="10"/>
      <c r="CG79" s="1"/>
      <c r="CH79" s="6"/>
    </row>
    <row r="80" spans="1:86" ht="94.5" customHeight="1" x14ac:dyDescent="0.35">
      <c r="A80" s="6">
        <f t="shared" ca="1" si="10"/>
        <v>45829</v>
      </c>
      <c r="B80" s="7"/>
      <c r="C80" s="1">
        <v>79</v>
      </c>
      <c r="D80" s="8">
        <v>45783</v>
      </c>
      <c r="E80" s="8">
        <v>45783</v>
      </c>
      <c r="F80" s="1">
        <v>0</v>
      </c>
      <c r="G80" s="1">
        <v>0</v>
      </c>
      <c r="H80" s="1">
        <v>0</v>
      </c>
      <c r="I80" s="1">
        <v>1</v>
      </c>
      <c r="J80" s="1">
        <v>1</v>
      </c>
      <c r="K80" s="1">
        <v>1</v>
      </c>
      <c r="L80" s="1" t="s">
        <v>87</v>
      </c>
      <c r="M80" s="1" t="s">
        <v>88</v>
      </c>
      <c r="N80" s="1" t="s">
        <v>89</v>
      </c>
      <c r="O80" s="1" t="s">
        <v>90</v>
      </c>
      <c r="P80" s="7"/>
      <c r="Q80" s="1">
        <v>11448</v>
      </c>
      <c r="R80" s="9" t="s">
        <v>530</v>
      </c>
      <c r="S80" s="6" t="s">
        <v>76</v>
      </c>
      <c r="T80" s="1" t="s">
        <v>91</v>
      </c>
      <c r="U80" s="1" t="s">
        <v>116</v>
      </c>
      <c r="V80" s="1">
        <f ca="1">PES[[#This Row],[Fecha actual ]]-PES[[#This Row],[Fecha de Registro ]]</f>
        <v>46</v>
      </c>
      <c r="W80" s="10"/>
      <c r="X80" s="1" t="s">
        <v>1455</v>
      </c>
      <c r="Y80" s="1">
        <v>0</v>
      </c>
      <c r="Z80" s="1">
        <v>1</v>
      </c>
      <c r="AA80" s="1">
        <v>0</v>
      </c>
      <c r="AB80" s="1">
        <v>0</v>
      </c>
      <c r="AC80" s="1"/>
      <c r="AD80" s="1"/>
      <c r="AE80" s="1"/>
      <c r="AF80" s="1"/>
      <c r="AG80" s="1" t="s">
        <v>531</v>
      </c>
      <c r="AH80" s="1">
        <v>0</v>
      </c>
      <c r="AI80" s="1">
        <v>1</v>
      </c>
      <c r="AJ80" s="1">
        <v>0</v>
      </c>
      <c r="AK80" s="1">
        <v>0</v>
      </c>
      <c r="AL80" s="1"/>
      <c r="AM80" s="1"/>
      <c r="AN80" s="1"/>
      <c r="AO80" s="1"/>
      <c r="AP80" s="1"/>
      <c r="AQ80" s="1">
        <v>1</v>
      </c>
      <c r="AR80" s="1"/>
      <c r="AS80" s="1"/>
      <c r="AT80" s="1"/>
      <c r="AU80" s="1"/>
      <c r="AV80" s="1"/>
      <c r="AW80" s="1"/>
      <c r="AX80" s="1"/>
      <c r="AY80" s="1" t="s">
        <v>532</v>
      </c>
      <c r="AZ80" s="1" t="s">
        <v>285</v>
      </c>
      <c r="BA80" s="1" t="s">
        <v>95</v>
      </c>
      <c r="BB80" s="1" t="s">
        <v>443</v>
      </c>
      <c r="BC80" s="1" t="s">
        <v>94</v>
      </c>
      <c r="BD80" s="10"/>
      <c r="BE80" s="1">
        <v>0</v>
      </c>
      <c r="BF80" s="1"/>
      <c r="BG80" s="1"/>
      <c r="BH80" s="1"/>
      <c r="BI80" s="19"/>
      <c r="BJ80" s="1"/>
      <c r="BK80" s="1"/>
      <c r="BL80" s="6"/>
      <c r="BM80" s="6"/>
      <c r="BN80" s="1"/>
      <c r="BO80" s="1"/>
      <c r="BP80" s="1"/>
      <c r="BQ80" s="6"/>
      <c r="BR80" s="1"/>
      <c r="BS80" s="1"/>
      <c r="BT80" s="1"/>
      <c r="BU80" s="1"/>
      <c r="BV80" s="6"/>
      <c r="BW80" s="10"/>
      <c r="BX80" s="1" t="s">
        <v>95</v>
      </c>
      <c r="BY80" s="6">
        <v>45801</v>
      </c>
      <c r="BZ80" s="1">
        <f>PES[[#This Row],[Fecha de desechamiento ]]-PES[[#This Row],[Fecha de Registro ]]</f>
        <v>18</v>
      </c>
      <c r="CA80" s="1"/>
      <c r="CB80" s="1"/>
      <c r="CC80" s="6"/>
      <c r="CD80" s="1"/>
      <c r="CE80" s="1"/>
      <c r="CF80" s="10"/>
      <c r="CG80" s="1"/>
      <c r="CH80" s="6"/>
    </row>
    <row r="81" spans="1:86" ht="94.5" customHeight="1" x14ac:dyDescent="0.35">
      <c r="A81" s="6">
        <f t="shared" ca="1" si="10"/>
        <v>45829</v>
      </c>
      <c r="B81" s="7"/>
      <c r="C81" s="1">
        <v>80</v>
      </c>
      <c r="D81" s="8">
        <v>45783</v>
      </c>
      <c r="E81" s="8">
        <v>45783</v>
      </c>
      <c r="F81" s="1">
        <v>0</v>
      </c>
      <c r="G81" s="1">
        <v>0</v>
      </c>
      <c r="H81" s="1">
        <v>0</v>
      </c>
      <c r="I81" s="1">
        <v>1</v>
      </c>
      <c r="J81" s="1">
        <v>1</v>
      </c>
      <c r="K81" s="1">
        <v>1</v>
      </c>
      <c r="L81" s="1" t="s">
        <v>87</v>
      </c>
      <c r="M81" s="1" t="s">
        <v>88</v>
      </c>
      <c r="N81" s="1" t="s">
        <v>89</v>
      </c>
      <c r="O81" s="1" t="s">
        <v>90</v>
      </c>
      <c r="P81" s="7"/>
      <c r="Q81" s="1">
        <v>11450</v>
      </c>
      <c r="R81" s="9" t="s">
        <v>533</v>
      </c>
      <c r="S81" s="6" t="s">
        <v>76</v>
      </c>
      <c r="T81" s="1" t="s">
        <v>91</v>
      </c>
      <c r="U81" s="1" t="s">
        <v>117</v>
      </c>
      <c r="V81" s="1">
        <f ca="1">PES[[#This Row],[Fecha actual ]]-PES[[#This Row],[Fecha de Registro ]]</f>
        <v>46</v>
      </c>
      <c r="W81" s="10"/>
      <c r="X81" s="1" t="s">
        <v>493</v>
      </c>
      <c r="Y81" s="1">
        <v>0</v>
      </c>
      <c r="Z81" s="1">
        <v>1</v>
      </c>
      <c r="AA81" s="1">
        <v>0</v>
      </c>
      <c r="AB81" s="1">
        <v>0</v>
      </c>
      <c r="AC81" s="1"/>
      <c r="AD81" s="1"/>
      <c r="AE81" s="1"/>
      <c r="AF81" s="1"/>
      <c r="AG81" s="1" t="s">
        <v>534</v>
      </c>
      <c r="AH81" s="1">
        <v>0</v>
      </c>
      <c r="AI81" s="1">
        <v>1</v>
      </c>
      <c r="AJ81" s="1">
        <v>0</v>
      </c>
      <c r="AK81" s="1">
        <v>0</v>
      </c>
      <c r="AL81" s="1"/>
      <c r="AM81" s="1">
        <v>1</v>
      </c>
      <c r="AN81" s="1"/>
      <c r="AO81" s="1"/>
      <c r="AP81" s="1"/>
      <c r="AQ81" s="1"/>
      <c r="AR81" s="1"/>
      <c r="AS81" s="1"/>
      <c r="AT81" s="1"/>
      <c r="AU81" s="1"/>
      <c r="AV81" s="1"/>
      <c r="AW81" s="1"/>
      <c r="AX81" s="1"/>
      <c r="AY81" s="1" t="s">
        <v>535</v>
      </c>
      <c r="AZ81" s="1" t="s">
        <v>200</v>
      </c>
      <c r="BA81" s="1" t="s">
        <v>94</v>
      </c>
      <c r="BB81" s="1" t="s">
        <v>89</v>
      </c>
      <c r="BC81" s="1" t="s">
        <v>95</v>
      </c>
      <c r="BD81" s="10"/>
      <c r="BE81" s="1">
        <v>1</v>
      </c>
      <c r="BF81" s="1" t="s">
        <v>96</v>
      </c>
      <c r="BG81" s="1" t="s">
        <v>97</v>
      </c>
      <c r="BH81" s="1"/>
      <c r="BI81" s="19"/>
      <c r="BJ81" s="1"/>
      <c r="BK81" s="1"/>
      <c r="BL81" s="6"/>
      <c r="BM81" s="6"/>
      <c r="BN81" s="1"/>
      <c r="BO81" s="1"/>
      <c r="BP81" s="1"/>
      <c r="BQ81" s="6"/>
      <c r="BR81" s="1"/>
      <c r="BS81" s="1"/>
      <c r="BT81" s="1"/>
      <c r="BU81" s="1"/>
      <c r="BV81" s="6"/>
      <c r="BW81" s="10"/>
      <c r="BX81" s="1" t="s">
        <v>95</v>
      </c>
      <c r="BY81" s="6">
        <v>45793</v>
      </c>
      <c r="BZ81" s="1">
        <f>PES[[#This Row],[Fecha de desechamiento ]]-PES[[#This Row],[Fecha de Registro ]]</f>
        <v>10</v>
      </c>
      <c r="CA81" s="1"/>
      <c r="CB81" s="1"/>
      <c r="CC81" s="6"/>
      <c r="CD81" s="1"/>
      <c r="CE81" s="1"/>
      <c r="CF81" s="10"/>
      <c r="CG81" s="1"/>
      <c r="CH81" s="6"/>
    </row>
    <row r="82" spans="1:86" ht="94.5" customHeight="1" x14ac:dyDescent="0.35">
      <c r="A82" s="6">
        <f t="shared" ca="1" si="10"/>
        <v>45829</v>
      </c>
      <c r="B82" s="7"/>
      <c r="C82" s="1">
        <v>81</v>
      </c>
      <c r="D82" s="8">
        <v>45783</v>
      </c>
      <c r="E82" s="8">
        <v>45783</v>
      </c>
      <c r="F82" s="1">
        <v>0</v>
      </c>
      <c r="G82" s="1">
        <v>0</v>
      </c>
      <c r="H82" s="1">
        <v>0</v>
      </c>
      <c r="I82" s="1">
        <v>1</v>
      </c>
      <c r="J82" s="1">
        <v>1</v>
      </c>
      <c r="K82" s="1">
        <v>1</v>
      </c>
      <c r="L82" s="1" t="s">
        <v>87</v>
      </c>
      <c r="M82" s="1" t="s">
        <v>88</v>
      </c>
      <c r="N82" s="1" t="s">
        <v>89</v>
      </c>
      <c r="O82" s="1" t="s">
        <v>90</v>
      </c>
      <c r="P82" s="7"/>
      <c r="Q82" s="1">
        <v>11451</v>
      </c>
      <c r="R82" s="9" t="s">
        <v>536</v>
      </c>
      <c r="S82" s="6" t="s">
        <v>76</v>
      </c>
      <c r="T82" s="1" t="s">
        <v>91</v>
      </c>
      <c r="U82" s="1" t="s">
        <v>107</v>
      </c>
      <c r="V82" s="1">
        <f ca="1">PES[[#This Row],[Fecha actual ]]-PES[[#This Row],[Fecha de Registro ]]</f>
        <v>46</v>
      </c>
      <c r="W82" s="10"/>
      <c r="X82" s="1" t="s">
        <v>493</v>
      </c>
      <c r="Y82" s="1">
        <v>0</v>
      </c>
      <c r="Z82" s="1">
        <v>1</v>
      </c>
      <c r="AA82" s="1">
        <v>0</v>
      </c>
      <c r="AB82" s="1">
        <v>0</v>
      </c>
      <c r="AC82" s="1"/>
      <c r="AD82" s="1"/>
      <c r="AE82" s="1"/>
      <c r="AF82" s="1"/>
      <c r="AG82" s="1" t="s">
        <v>537</v>
      </c>
      <c r="AH82" s="1">
        <v>0</v>
      </c>
      <c r="AI82" s="1">
        <v>1</v>
      </c>
      <c r="AJ82" s="1">
        <v>0</v>
      </c>
      <c r="AK82" s="1">
        <v>0</v>
      </c>
      <c r="AL82" s="1"/>
      <c r="AM82" s="1">
        <v>1</v>
      </c>
      <c r="AN82" s="1"/>
      <c r="AO82" s="1"/>
      <c r="AP82" s="1"/>
      <c r="AQ82" s="1"/>
      <c r="AR82" s="1"/>
      <c r="AS82" s="1"/>
      <c r="AT82" s="1"/>
      <c r="AU82" s="1"/>
      <c r="AV82" s="1"/>
      <c r="AW82" s="1"/>
      <c r="AX82" s="1"/>
      <c r="AY82" s="1" t="s">
        <v>538</v>
      </c>
      <c r="AZ82" s="1" t="s">
        <v>200</v>
      </c>
      <c r="BA82" s="1" t="s">
        <v>94</v>
      </c>
      <c r="BB82" s="1" t="s">
        <v>89</v>
      </c>
      <c r="BC82" s="1" t="s">
        <v>95</v>
      </c>
      <c r="BD82" s="10"/>
      <c r="BE82" s="1">
        <v>1</v>
      </c>
      <c r="BF82" s="1" t="s">
        <v>96</v>
      </c>
      <c r="BG82" s="1" t="s">
        <v>97</v>
      </c>
      <c r="BH82" s="1"/>
      <c r="BI82" s="19"/>
      <c r="BJ82" s="1"/>
      <c r="BK82" s="1"/>
      <c r="BL82" s="6"/>
      <c r="BM82" s="6"/>
      <c r="BN82" s="1"/>
      <c r="BO82" s="1"/>
      <c r="BP82" s="1"/>
      <c r="BQ82" s="6"/>
      <c r="BR82" s="1"/>
      <c r="BS82" s="1"/>
      <c r="BT82" s="1"/>
      <c r="BU82" s="1"/>
      <c r="BV82" s="6"/>
      <c r="BW82" s="10"/>
      <c r="BX82" s="1" t="s">
        <v>95</v>
      </c>
      <c r="BY82" s="6">
        <v>45800</v>
      </c>
      <c r="BZ82" s="1">
        <f>PES[[#This Row],[Fecha de desechamiento ]]-PES[[#This Row],[Fecha de Registro ]]</f>
        <v>17</v>
      </c>
      <c r="CA82" s="1"/>
      <c r="CB82" s="1"/>
      <c r="CC82" s="6"/>
      <c r="CD82" s="1"/>
      <c r="CE82" s="1"/>
      <c r="CF82" s="10"/>
      <c r="CG82" s="1"/>
      <c r="CH82" s="6"/>
    </row>
    <row r="83" spans="1:86" ht="94.5" customHeight="1" x14ac:dyDescent="0.35">
      <c r="A83" s="6">
        <f t="shared" ca="1" si="10"/>
        <v>45829</v>
      </c>
      <c r="B83" s="7"/>
      <c r="C83" s="1">
        <v>82</v>
      </c>
      <c r="D83" s="8">
        <v>45783</v>
      </c>
      <c r="E83" s="8">
        <v>45783</v>
      </c>
      <c r="F83" s="1">
        <v>0</v>
      </c>
      <c r="G83" s="1">
        <v>0</v>
      </c>
      <c r="H83" s="1">
        <v>0</v>
      </c>
      <c r="I83" s="1">
        <v>1</v>
      </c>
      <c r="J83" s="1">
        <v>1</v>
      </c>
      <c r="K83" s="1">
        <v>1</v>
      </c>
      <c r="L83" s="1" t="s">
        <v>87</v>
      </c>
      <c r="M83" s="1" t="s">
        <v>88</v>
      </c>
      <c r="N83" s="1" t="s">
        <v>89</v>
      </c>
      <c r="O83" s="1" t="s">
        <v>90</v>
      </c>
      <c r="P83" s="7"/>
      <c r="Q83" s="1">
        <v>11452</v>
      </c>
      <c r="R83" s="9" t="s">
        <v>539</v>
      </c>
      <c r="S83" s="6" t="s">
        <v>102</v>
      </c>
      <c r="T83" s="1" t="s">
        <v>91</v>
      </c>
      <c r="U83" s="1" t="s">
        <v>118</v>
      </c>
      <c r="V83" s="1">
        <f ca="1">PES[[#This Row],[Fecha actual ]]-PES[[#This Row],[Fecha de Registro ]]</f>
        <v>46</v>
      </c>
      <c r="W83" s="10"/>
      <c r="X83" s="1" t="s">
        <v>493</v>
      </c>
      <c r="Y83" s="1">
        <v>0</v>
      </c>
      <c r="Z83" s="1">
        <v>1</v>
      </c>
      <c r="AA83" s="1">
        <v>0</v>
      </c>
      <c r="AB83" s="1">
        <v>0</v>
      </c>
      <c r="AC83" s="1"/>
      <c r="AD83" s="1"/>
      <c r="AE83" s="1"/>
      <c r="AF83" s="1"/>
      <c r="AG83" s="1" t="s">
        <v>540</v>
      </c>
      <c r="AH83" s="1">
        <v>0</v>
      </c>
      <c r="AI83" s="1">
        <v>1</v>
      </c>
      <c r="AJ83" s="1">
        <v>0</v>
      </c>
      <c r="AK83" s="1">
        <v>0</v>
      </c>
      <c r="AL83" s="1"/>
      <c r="AM83" s="1">
        <v>1</v>
      </c>
      <c r="AN83" s="1"/>
      <c r="AO83" s="1"/>
      <c r="AP83" s="1"/>
      <c r="AQ83" s="1"/>
      <c r="AR83" s="1"/>
      <c r="AS83" s="1"/>
      <c r="AT83" s="1"/>
      <c r="AU83" s="1"/>
      <c r="AV83" s="1"/>
      <c r="AW83" s="1"/>
      <c r="AX83" s="1"/>
      <c r="AY83" s="1" t="s">
        <v>541</v>
      </c>
      <c r="AZ83" s="1" t="s">
        <v>200</v>
      </c>
      <c r="BA83" s="1" t="s">
        <v>94</v>
      </c>
      <c r="BB83" s="1" t="s">
        <v>89</v>
      </c>
      <c r="BC83" s="1" t="s">
        <v>95</v>
      </c>
      <c r="BD83" s="10"/>
      <c r="BE83" s="1">
        <v>1</v>
      </c>
      <c r="BF83" s="1" t="s">
        <v>60</v>
      </c>
      <c r="BG83" s="1"/>
      <c r="BH83" s="1" t="s">
        <v>542</v>
      </c>
      <c r="BI83" s="19" t="s">
        <v>543</v>
      </c>
      <c r="BJ83" s="14" t="s">
        <v>105</v>
      </c>
      <c r="BK83" s="1" t="s">
        <v>105</v>
      </c>
      <c r="BL83" s="6">
        <v>45795</v>
      </c>
      <c r="BM83" s="6" t="s">
        <v>544</v>
      </c>
      <c r="BN83" s="1" t="s">
        <v>545</v>
      </c>
      <c r="BO83" s="1"/>
      <c r="BP83" s="1"/>
      <c r="BQ83" s="6"/>
      <c r="BR83" s="1"/>
      <c r="BS83" s="1"/>
      <c r="BT83" s="1"/>
      <c r="BU83" s="1"/>
      <c r="BV83" s="6"/>
      <c r="BW83" s="10"/>
      <c r="BX83" s="1"/>
      <c r="BY83" s="6"/>
      <c r="BZ83" s="1">
        <f>PES[[#This Row],[Fecha de desechamiento ]]-PES[[#This Row],[Fecha de Registro ]]</f>
        <v>-45783</v>
      </c>
      <c r="CA83" s="1"/>
      <c r="CB83" s="1"/>
      <c r="CC83" s="6"/>
      <c r="CD83" s="1"/>
      <c r="CE83" s="1"/>
      <c r="CF83" s="10"/>
      <c r="CG83" s="1" t="s">
        <v>95</v>
      </c>
      <c r="CH83" s="6">
        <v>45800</v>
      </c>
    </row>
    <row r="84" spans="1:86" ht="94.5" customHeight="1" x14ac:dyDescent="0.35">
      <c r="A84" s="6">
        <f t="shared" ca="1" si="10"/>
        <v>45829</v>
      </c>
      <c r="B84" s="7"/>
      <c r="C84" s="1">
        <v>83</v>
      </c>
      <c r="D84" s="8">
        <v>45783</v>
      </c>
      <c r="E84" s="8">
        <v>45783</v>
      </c>
      <c r="F84" s="1">
        <v>0</v>
      </c>
      <c r="G84" s="1">
        <v>0</v>
      </c>
      <c r="H84" s="1">
        <v>0</v>
      </c>
      <c r="I84" s="1">
        <v>1</v>
      </c>
      <c r="J84" s="1">
        <v>1</v>
      </c>
      <c r="K84" s="1">
        <v>1</v>
      </c>
      <c r="L84" s="1" t="s">
        <v>87</v>
      </c>
      <c r="M84" s="1" t="s">
        <v>88</v>
      </c>
      <c r="N84" s="1" t="s">
        <v>89</v>
      </c>
      <c r="O84" s="1" t="s">
        <v>90</v>
      </c>
      <c r="P84" s="7"/>
      <c r="Q84" s="1">
        <v>11453</v>
      </c>
      <c r="R84" s="9" t="s">
        <v>546</v>
      </c>
      <c r="S84" s="6" t="s">
        <v>76</v>
      </c>
      <c r="T84" s="1" t="s">
        <v>91</v>
      </c>
      <c r="U84" s="1" t="s">
        <v>167</v>
      </c>
      <c r="V84" s="1">
        <f ca="1">PES[[#This Row],[Fecha actual ]]-PES[[#This Row],[Fecha de Registro ]]</f>
        <v>46</v>
      </c>
      <c r="W84" s="10"/>
      <c r="X84" s="1" t="s">
        <v>493</v>
      </c>
      <c r="Y84" s="1">
        <v>0</v>
      </c>
      <c r="Z84" s="1">
        <v>1</v>
      </c>
      <c r="AA84" s="1">
        <v>0</v>
      </c>
      <c r="AB84" s="1">
        <v>0</v>
      </c>
      <c r="AC84" s="1"/>
      <c r="AD84" s="1"/>
      <c r="AE84" s="1"/>
      <c r="AF84" s="1"/>
      <c r="AG84" s="1" t="s">
        <v>547</v>
      </c>
      <c r="AH84" s="1">
        <v>0</v>
      </c>
      <c r="AI84" s="1">
        <v>1</v>
      </c>
      <c r="AJ84" s="1">
        <v>0</v>
      </c>
      <c r="AK84" s="1">
        <v>0</v>
      </c>
      <c r="AL84" s="1"/>
      <c r="AM84" s="1">
        <v>1</v>
      </c>
      <c r="AN84" s="1"/>
      <c r="AO84" s="1"/>
      <c r="AP84" s="1"/>
      <c r="AQ84" s="1"/>
      <c r="AR84" s="1"/>
      <c r="AS84" s="1"/>
      <c r="AT84" s="1"/>
      <c r="AU84" s="1"/>
      <c r="AV84" s="1"/>
      <c r="AW84" s="1"/>
      <c r="AX84" s="1"/>
      <c r="AY84" s="1" t="s">
        <v>548</v>
      </c>
      <c r="AZ84" s="1" t="s">
        <v>200</v>
      </c>
      <c r="BA84" s="1" t="s">
        <v>94</v>
      </c>
      <c r="BB84" s="1" t="s">
        <v>89</v>
      </c>
      <c r="BC84" s="1" t="s">
        <v>95</v>
      </c>
      <c r="BD84" s="10"/>
      <c r="BE84" s="1">
        <v>1</v>
      </c>
      <c r="BF84" s="1" t="s">
        <v>96</v>
      </c>
      <c r="BG84" s="1" t="s">
        <v>97</v>
      </c>
      <c r="BH84" s="1"/>
      <c r="BI84" s="19"/>
      <c r="BJ84" s="1"/>
      <c r="BK84" s="1"/>
      <c r="BL84" s="6"/>
      <c r="BM84" s="6"/>
      <c r="BN84" s="1"/>
      <c r="BO84" s="1"/>
      <c r="BP84" s="1"/>
      <c r="BQ84" s="6"/>
      <c r="BR84" s="1"/>
      <c r="BS84" s="1"/>
      <c r="BT84" s="1"/>
      <c r="BU84" s="1"/>
      <c r="BV84" s="6"/>
      <c r="BW84" s="10"/>
      <c r="BX84" s="1" t="s">
        <v>95</v>
      </c>
      <c r="BY84" s="6">
        <v>45793</v>
      </c>
      <c r="BZ84" s="1">
        <f>PES[[#This Row],[Fecha de desechamiento ]]-PES[[#This Row],[Fecha de Registro ]]</f>
        <v>10</v>
      </c>
      <c r="CA84" s="1"/>
      <c r="CB84" s="1"/>
      <c r="CC84" s="6"/>
      <c r="CD84" s="1"/>
      <c r="CE84" s="1"/>
      <c r="CF84" s="10"/>
      <c r="CG84" s="1"/>
      <c r="CH84" s="6"/>
    </row>
    <row r="85" spans="1:86" ht="94.5" customHeight="1" x14ac:dyDescent="0.35">
      <c r="A85" s="6">
        <f t="shared" ca="1" si="10"/>
        <v>45829</v>
      </c>
      <c r="B85" s="7"/>
      <c r="C85" s="1">
        <v>84</v>
      </c>
      <c r="D85" s="8">
        <v>45783</v>
      </c>
      <c r="E85" s="8">
        <v>45783</v>
      </c>
      <c r="F85" s="1">
        <v>0</v>
      </c>
      <c r="G85" s="1">
        <v>0</v>
      </c>
      <c r="H85" s="1">
        <v>0</v>
      </c>
      <c r="I85" s="1">
        <v>1</v>
      </c>
      <c r="J85" s="1">
        <v>1</v>
      </c>
      <c r="K85" s="1">
        <v>1</v>
      </c>
      <c r="L85" s="1" t="s">
        <v>87</v>
      </c>
      <c r="M85" s="1" t="s">
        <v>88</v>
      </c>
      <c r="N85" s="1" t="s">
        <v>89</v>
      </c>
      <c r="O85" s="1" t="s">
        <v>90</v>
      </c>
      <c r="P85" s="7"/>
      <c r="Q85" s="1">
        <v>11454</v>
      </c>
      <c r="R85" s="9" t="s">
        <v>549</v>
      </c>
      <c r="S85" s="6" t="s">
        <v>76</v>
      </c>
      <c r="T85" s="1" t="s">
        <v>91</v>
      </c>
      <c r="U85" s="1" t="s">
        <v>101</v>
      </c>
      <c r="V85" s="1">
        <f ca="1">PES[[#This Row],[Fecha actual ]]-PES[[#This Row],[Fecha de Registro ]]</f>
        <v>46</v>
      </c>
      <c r="W85" s="10"/>
      <c r="X85" s="1" t="s">
        <v>493</v>
      </c>
      <c r="Y85" s="1">
        <v>0</v>
      </c>
      <c r="Z85" s="1">
        <v>1</v>
      </c>
      <c r="AA85" s="1">
        <v>0</v>
      </c>
      <c r="AB85" s="1">
        <v>0</v>
      </c>
      <c r="AC85" s="1"/>
      <c r="AD85" s="1"/>
      <c r="AE85" s="1"/>
      <c r="AF85" s="1"/>
      <c r="AG85" s="1" t="s">
        <v>550</v>
      </c>
      <c r="AH85" s="1">
        <v>0</v>
      </c>
      <c r="AI85" s="1">
        <v>1</v>
      </c>
      <c r="AJ85" s="1">
        <v>0</v>
      </c>
      <c r="AK85" s="1">
        <v>0</v>
      </c>
      <c r="AL85" s="1"/>
      <c r="AM85" s="1">
        <v>1</v>
      </c>
      <c r="AN85" s="1"/>
      <c r="AO85" s="1"/>
      <c r="AP85" s="1"/>
      <c r="AQ85" s="1"/>
      <c r="AR85" s="1"/>
      <c r="AS85" s="1"/>
      <c r="AT85" s="1"/>
      <c r="AU85" s="1"/>
      <c r="AV85" s="1"/>
      <c r="AW85" s="1"/>
      <c r="AX85" s="1"/>
      <c r="AY85" s="1" t="s">
        <v>551</v>
      </c>
      <c r="AZ85" s="1" t="s">
        <v>200</v>
      </c>
      <c r="BA85" s="1" t="s">
        <v>94</v>
      </c>
      <c r="BB85" s="1" t="s">
        <v>89</v>
      </c>
      <c r="BC85" s="1" t="s">
        <v>95</v>
      </c>
      <c r="BD85" s="10"/>
      <c r="BE85" s="1">
        <v>1</v>
      </c>
      <c r="BF85" s="1" t="s">
        <v>96</v>
      </c>
      <c r="BG85" s="1" t="s">
        <v>97</v>
      </c>
      <c r="BH85" s="1"/>
      <c r="BI85" s="19"/>
      <c r="BJ85" s="1"/>
      <c r="BK85" s="1"/>
      <c r="BL85" s="6"/>
      <c r="BM85" s="6"/>
      <c r="BN85" s="1"/>
      <c r="BO85" s="1"/>
      <c r="BP85" s="1"/>
      <c r="BQ85" s="6"/>
      <c r="BR85" s="1"/>
      <c r="BS85" s="1"/>
      <c r="BT85" s="1"/>
      <c r="BU85" s="1"/>
      <c r="BV85" s="6"/>
      <c r="BW85" s="10"/>
      <c r="BX85" s="1" t="s">
        <v>95</v>
      </c>
      <c r="BY85" s="6">
        <v>45801</v>
      </c>
      <c r="BZ85" s="1">
        <f>PES[[#This Row],[Fecha de desechamiento ]]-PES[[#This Row],[Fecha de Registro ]]</f>
        <v>18</v>
      </c>
      <c r="CA85" s="1"/>
      <c r="CB85" s="1"/>
      <c r="CC85" s="6"/>
      <c r="CD85" s="1"/>
      <c r="CE85" s="1"/>
      <c r="CF85" s="10"/>
      <c r="CG85" s="1"/>
      <c r="CH85" s="6"/>
    </row>
    <row r="86" spans="1:86" ht="94.5" customHeight="1" x14ac:dyDescent="0.35">
      <c r="A86" s="6">
        <f t="shared" ca="1" si="10"/>
        <v>45829</v>
      </c>
      <c r="B86" s="7"/>
      <c r="C86" s="1">
        <v>85</v>
      </c>
      <c r="D86" s="8">
        <v>45783</v>
      </c>
      <c r="E86" s="8">
        <v>45783</v>
      </c>
      <c r="F86" s="1">
        <v>0</v>
      </c>
      <c r="G86" s="1">
        <v>0</v>
      </c>
      <c r="H86" s="1">
        <v>0</v>
      </c>
      <c r="I86" s="1">
        <v>1</v>
      </c>
      <c r="J86" s="1">
        <v>1</v>
      </c>
      <c r="K86" s="1">
        <v>1</v>
      </c>
      <c r="L86" s="1" t="s">
        <v>87</v>
      </c>
      <c r="M86" s="1" t="s">
        <v>88</v>
      </c>
      <c r="N86" s="1" t="s">
        <v>89</v>
      </c>
      <c r="O86" s="1" t="s">
        <v>90</v>
      </c>
      <c r="P86" s="7"/>
      <c r="Q86" s="1">
        <v>11455</v>
      </c>
      <c r="R86" s="9" t="s">
        <v>552</v>
      </c>
      <c r="S86" s="6" t="s">
        <v>76</v>
      </c>
      <c r="T86" s="1" t="s">
        <v>91</v>
      </c>
      <c r="U86" s="1" t="s">
        <v>136</v>
      </c>
      <c r="V86" s="1">
        <f ca="1">PES[[#This Row],[Fecha actual ]]-PES[[#This Row],[Fecha de Registro ]]</f>
        <v>46</v>
      </c>
      <c r="W86" s="10"/>
      <c r="X86" s="1" t="s">
        <v>493</v>
      </c>
      <c r="Y86" s="1">
        <v>0</v>
      </c>
      <c r="Z86" s="1">
        <v>1</v>
      </c>
      <c r="AA86" s="1">
        <v>0</v>
      </c>
      <c r="AB86" s="1">
        <v>0</v>
      </c>
      <c r="AC86" s="1"/>
      <c r="AD86" s="1"/>
      <c r="AE86" s="1"/>
      <c r="AF86" s="1"/>
      <c r="AG86" s="1" t="s">
        <v>553</v>
      </c>
      <c r="AH86" s="1">
        <v>0</v>
      </c>
      <c r="AI86" s="1">
        <v>1</v>
      </c>
      <c r="AJ86" s="1">
        <v>0</v>
      </c>
      <c r="AK86" s="1">
        <v>0</v>
      </c>
      <c r="AL86" s="1"/>
      <c r="AM86" s="1">
        <v>1</v>
      </c>
      <c r="AN86" s="1"/>
      <c r="AO86" s="1"/>
      <c r="AP86" s="1"/>
      <c r="AQ86" s="1"/>
      <c r="AR86" s="1"/>
      <c r="AS86" s="1"/>
      <c r="AT86" s="1"/>
      <c r="AU86" s="1"/>
      <c r="AV86" s="1"/>
      <c r="AW86" s="1"/>
      <c r="AX86" s="1"/>
      <c r="AY86" s="1" t="s">
        <v>554</v>
      </c>
      <c r="AZ86" s="1" t="s">
        <v>200</v>
      </c>
      <c r="BA86" s="1" t="s">
        <v>94</v>
      </c>
      <c r="BB86" s="1" t="s">
        <v>89</v>
      </c>
      <c r="BC86" s="1" t="s">
        <v>95</v>
      </c>
      <c r="BD86" s="10"/>
      <c r="BE86" s="1">
        <v>1</v>
      </c>
      <c r="BF86" s="1" t="s">
        <v>96</v>
      </c>
      <c r="BG86" s="1" t="s">
        <v>97</v>
      </c>
      <c r="BH86" s="1"/>
      <c r="BI86" s="19"/>
      <c r="BJ86" s="1"/>
      <c r="BK86" s="1"/>
      <c r="BL86" s="6"/>
      <c r="BM86" s="6"/>
      <c r="BN86" s="1"/>
      <c r="BO86" s="1"/>
      <c r="BP86" s="1"/>
      <c r="BQ86" s="6"/>
      <c r="BR86" s="1"/>
      <c r="BS86" s="1"/>
      <c r="BT86" s="1"/>
      <c r="BU86" s="1"/>
      <c r="BV86" s="6"/>
      <c r="BW86" s="10"/>
      <c r="BX86" s="1" t="s">
        <v>95</v>
      </c>
      <c r="BY86" s="6">
        <v>45794</v>
      </c>
      <c r="BZ86" s="1">
        <f>PES[[#This Row],[Fecha de desechamiento ]]-PES[[#This Row],[Fecha de Registro ]]</f>
        <v>11</v>
      </c>
      <c r="CA86" s="1"/>
      <c r="CB86" s="1"/>
      <c r="CC86" s="6"/>
      <c r="CD86" s="1"/>
      <c r="CE86" s="1"/>
      <c r="CF86" s="10"/>
      <c r="CG86" s="1"/>
      <c r="CH86" s="6"/>
    </row>
    <row r="87" spans="1:86" ht="94.5" customHeight="1" x14ac:dyDescent="0.35">
      <c r="A87" s="6">
        <f t="shared" ca="1" si="10"/>
        <v>45829</v>
      </c>
      <c r="B87" s="7"/>
      <c r="C87" s="1">
        <v>86</v>
      </c>
      <c r="D87" s="8">
        <v>45783</v>
      </c>
      <c r="E87" s="8">
        <v>45783</v>
      </c>
      <c r="F87" s="1">
        <v>0</v>
      </c>
      <c r="G87" s="1">
        <v>0</v>
      </c>
      <c r="H87" s="1">
        <v>0</v>
      </c>
      <c r="I87" s="1">
        <v>1</v>
      </c>
      <c r="J87" s="1">
        <v>1</v>
      </c>
      <c r="K87" s="1">
        <v>1</v>
      </c>
      <c r="L87" s="1" t="s">
        <v>87</v>
      </c>
      <c r="M87" s="1" t="s">
        <v>88</v>
      </c>
      <c r="N87" s="1" t="s">
        <v>89</v>
      </c>
      <c r="O87" s="1" t="s">
        <v>90</v>
      </c>
      <c r="P87" s="7"/>
      <c r="Q87" s="1">
        <v>11456</v>
      </c>
      <c r="R87" s="9" t="s">
        <v>555</v>
      </c>
      <c r="S87" s="6" t="s">
        <v>102</v>
      </c>
      <c r="T87" s="1" t="s">
        <v>91</v>
      </c>
      <c r="U87" s="1" t="s">
        <v>152</v>
      </c>
      <c r="V87" s="1">
        <f ca="1">PES[[#This Row],[Fecha actual ]]-PES[[#This Row],[Fecha de Registro ]]</f>
        <v>46</v>
      </c>
      <c r="W87" s="10"/>
      <c r="X87" s="1" t="s">
        <v>493</v>
      </c>
      <c r="Y87" s="1">
        <v>0</v>
      </c>
      <c r="Z87" s="1">
        <v>1</v>
      </c>
      <c r="AA87" s="1">
        <v>0</v>
      </c>
      <c r="AB87" s="1">
        <v>0</v>
      </c>
      <c r="AC87" s="1"/>
      <c r="AD87" s="1"/>
      <c r="AE87" s="1"/>
      <c r="AF87" s="1"/>
      <c r="AG87" s="1" t="s">
        <v>556</v>
      </c>
      <c r="AH87" s="1">
        <v>0</v>
      </c>
      <c r="AI87" s="1">
        <v>1</v>
      </c>
      <c r="AJ87" s="1">
        <v>0</v>
      </c>
      <c r="AK87" s="1">
        <v>0</v>
      </c>
      <c r="AL87" s="1"/>
      <c r="AM87" s="1">
        <v>1</v>
      </c>
      <c r="AN87" s="1"/>
      <c r="AO87" s="1"/>
      <c r="AP87" s="1"/>
      <c r="AQ87" s="1"/>
      <c r="AR87" s="1"/>
      <c r="AS87" s="1"/>
      <c r="AT87" s="1"/>
      <c r="AU87" s="1"/>
      <c r="AV87" s="1"/>
      <c r="AW87" s="1"/>
      <c r="AX87" s="1"/>
      <c r="AY87" s="1" t="s">
        <v>557</v>
      </c>
      <c r="AZ87" s="1" t="s">
        <v>200</v>
      </c>
      <c r="BA87" s="1" t="s">
        <v>94</v>
      </c>
      <c r="BB87" s="1" t="s">
        <v>89</v>
      </c>
      <c r="BC87" s="1" t="s">
        <v>95</v>
      </c>
      <c r="BD87" s="10"/>
      <c r="BE87" s="1">
        <v>1</v>
      </c>
      <c r="BF87" s="1" t="s">
        <v>60</v>
      </c>
      <c r="BG87" s="1"/>
      <c r="BH87" s="1" t="s">
        <v>558</v>
      </c>
      <c r="BI87" s="19" t="s">
        <v>559</v>
      </c>
      <c r="BJ87" s="14" t="s">
        <v>105</v>
      </c>
      <c r="BK87" s="1" t="s">
        <v>105</v>
      </c>
      <c r="BL87" s="6">
        <v>45801</v>
      </c>
      <c r="BM87" s="6" t="s">
        <v>490</v>
      </c>
      <c r="BN87" s="1" t="s">
        <v>560</v>
      </c>
      <c r="BO87" s="1"/>
      <c r="BP87" s="1"/>
      <c r="BQ87" s="6"/>
      <c r="BR87" s="1"/>
      <c r="BS87" s="1"/>
      <c r="BT87" s="1"/>
      <c r="BU87" s="1"/>
      <c r="BV87" s="6"/>
      <c r="BW87" s="10"/>
      <c r="BX87" s="1"/>
      <c r="BY87" s="6"/>
      <c r="BZ87" s="1">
        <f>PES[[#This Row],[Fecha de desechamiento ]]-PES[[#This Row],[Fecha de Registro ]]</f>
        <v>-45783</v>
      </c>
      <c r="CA87" s="1"/>
      <c r="CB87" s="1"/>
      <c r="CC87" s="6"/>
      <c r="CD87" s="1"/>
      <c r="CE87" s="1"/>
      <c r="CF87" s="10"/>
      <c r="CG87" s="1" t="s">
        <v>95</v>
      </c>
      <c r="CH87" s="6">
        <v>45807</v>
      </c>
    </row>
    <row r="88" spans="1:86" ht="94.5" customHeight="1" x14ac:dyDescent="0.35">
      <c r="A88" s="6">
        <f t="shared" ca="1" si="10"/>
        <v>45829</v>
      </c>
      <c r="B88" s="7"/>
      <c r="C88" s="1">
        <v>87</v>
      </c>
      <c r="D88" s="8">
        <v>45783</v>
      </c>
      <c r="E88" s="8">
        <v>45783</v>
      </c>
      <c r="F88" s="1">
        <v>0</v>
      </c>
      <c r="G88" s="1">
        <v>0</v>
      </c>
      <c r="H88" s="1">
        <v>0</v>
      </c>
      <c r="I88" s="1">
        <v>1</v>
      </c>
      <c r="J88" s="1">
        <v>1</v>
      </c>
      <c r="K88" s="1">
        <v>1</v>
      </c>
      <c r="L88" s="1" t="s">
        <v>87</v>
      </c>
      <c r="M88" s="1" t="s">
        <v>88</v>
      </c>
      <c r="N88" s="1" t="s">
        <v>89</v>
      </c>
      <c r="O88" s="1" t="s">
        <v>90</v>
      </c>
      <c r="P88" s="7"/>
      <c r="Q88" s="1">
        <v>11457</v>
      </c>
      <c r="R88" s="9" t="s">
        <v>561</v>
      </c>
      <c r="S88" s="6" t="s">
        <v>76</v>
      </c>
      <c r="T88" s="1" t="s">
        <v>91</v>
      </c>
      <c r="U88" s="1" t="s">
        <v>103</v>
      </c>
      <c r="V88" s="1">
        <f ca="1">PES[[#This Row],[Fecha actual ]]-PES[[#This Row],[Fecha de Registro ]]</f>
        <v>46</v>
      </c>
      <c r="W88" s="10"/>
      <c r="X88" s="1" t="s">
        <v>493</v>
      </c>
      <c r="Y88" s="1">
        <v>0</v>
      </c>
      <c r="Z88" s="1">
        <v>1</v>
      </c>
      <c r="AA88" s="1">
        <v>0</v>
      </c>
      <c r="AB88" s="1">
        <v>0</v>
      </c>
      <c r="AC88" s="1"/>
      <c r="AD88" s="1"/>
      <c r="AE88" s="1"/>
      <c r="AF88" s="1"/>
      <c r="AG88" s="1" t="s">
        <v>562</v>
      </c>
      <c r="AH88" s="1">
        <v>0</v>
      </c>
      <c r="AI88" s="1">
        <v>1</v>
      </c>
      <c r="AJ88" s="1">
        <v>0</v>
      </c>
      <c r="AK88" s="1">
        <v>0</v>
      </c>
      <c r="AL88" s="1"/>
      <c r="AM88" s="1">
        <v>1</v>
      </c>
      <c r="AN88" s="1"/>
      <c r="AO88" s="1"/>
      <c r="AP88" s="1"/>
      <c r="AQ88" s="1"/>
      <c r="AR88" s="1"/>
      <c r="AS88" s="1"/>
      <c r="AT88" s="1"/>
      <c r="AU88" s="1"/>
      <c r="AV88" s="1"/>
      <c r="AW88" s="1"/>
      <c r="AX88" s="1"/>
      <c r="AY88" s="1" t="s">
        <v>563</v>
      </c>
      <c r="AZ88" s="1" t="s">
        <v>200</v>
      </c>
      <c r="BA88" s="1" t="s">
        <v>94</v>
      </c>
      <c r="BB88" s="1" t="s">
        <v>89</v>
      </c>
      <c r="BC88" s="1" t="s">
        <v>95</v>
      </c>
      <c r="BD88" s="10"/>
      <c r="BE88" s="1">
        <v>1</v>
      </c>
      <c r="BF88" s="1" t="s">
        <v>96</v>
      </c>
      <c r="BG88" s="1" t="s">
        <v>97</v>
      </c>
      <c r="BH88" s="1"/>
      <c r="BI88" s="19"/>
      <c r="BJ88" s="1"/>
      <c r="BK88" s="1"/>
      <c r="BL88" s="6"/>
      <c r="BM88" s="6"/>
      <c r="BN88" s="1"/>
      <c r="BO88" s="1"/>
      <c r="BP88" s="1"/>
      <c r="BQ88" s="6"/>
      <c r="BR88" s="1"/>
      <c r="BS88" s="1"/>
      <c r="BT88" s="1"/>
      <c r="BU88" s="1"/>
      <c r="BV88" s="6"/>
      <c r="BW88" s="10"/>
      <c r="BX88" s="1" t="s">
        <v>95</v>
      </c>
      <c r="BY88" s="6">
        <v>45810</v>
      </c>
      <c r="BZ88" s="1">
        <f>PES[[#This Row],[Fecha de desechamiento ]]-PES[[#This Row],[Fecha de Registro ]]</f>
        <v>27</v>
      </c>
      <c r="CA88" s="1"/>
      <c r="CB88" s="1"/>
      <c r="CC88" s="6"/>
      <c r="CD88" s="1"/>
      <c r="CE88" s="1"/>
      <c r="CF88" s="10"/>
      <c r="CG88" s="1"/>
      <c r="CH88" s="6"/>
    </row>
    <row r="89" spans="1:86" ht="94.5" customHeight="1" x14ac:dyDescent="0.35">
      <c r="A89" s="11">
        <f t="shared" ca="1" si="10"/>
        <v>45829</v>
      </c>
      <c r="B89" s="12"/>
      <c r="C89" s="1">
        <v>88</v>
      </c>
      <c r="D89" s="13">
        <v>45783</v>
      </c>
      <c r="E89" s="13">
        <v>45783</v>
      </c>
      <c r="F89" s="14">
        <v>0</v>
      </c>
      <c r="G89" s="14">
        <v>0</v>
      </c>
      <c r="H89" s="14">
        <v>0</v>
      </c>
      <c r="I89" s="14">
        <v>1</v>
      </c>
      <c r="J89" s="14">
        <v>1</v>
      </c>
      <c r="K89" s="14">
        <v>1</v>
      </c>
      <c r="L89" s="14" t="s">
        <v>87</v>
      </c>
      <c r="M89" s="14" t="s">
        <v>88</v>
      </c>
      <c r="N89" s="14" t="s">
        <v>89</v>
      </c>
      <c r="O89" s="14" t="s">
        <v>90</v>
      </c>
      <c r="P89" s="12"/>
      <c r="Q89" s="14">
        <v>11458</v>
      </c>
      <c r="R89" s="15" t="s">
        <v>564</v>
      </c>
      <c r="S89" s="11" t="s">
        <v>76</v>
      </c>
      <c r="T89" s="14" t="s">
        <v>91</v>
      </c>
      <c r="U89" s="14" t="s">
        <v>266</v>
      </c>
      <c r="V89" s="14">
        <f ca="1">PES[[#This Row],[Fecha actual ]]-PES[[#This Row],[Fecha de Registro ]]</f>
        <v>46</v>
      </c>
      <c r="W89" s="16"/>
      <c r="X89" s="14" t="s">
        <v>493</v>
      </c>
      <c r="Y89" s="14">
        <v>0</v>
      </c>
      <c r="Z89" s="14">
        <v>1</v>
      </c>
      <c r="AA89" s="14">
        <v>0</v>
      </c>
      <c r="AB89" s="14">
        <v>0</v>
      </c>
      <c r="AC89" s="14"/>
      <c r="AD89" s="14"/>
      <c r="AE89" s="14"/>
      <c r="AF89" s="14"/>
      <c r="AG89" s="14" t="s">
        <v>565</v>
      </c>
      <c r="AH89" s="14">
        <v>0</v>
      </c>
      <c r="AI89" s="14">
        <v>1</v>
      </c>
      <c r="AJ89" s="14">
        <v>0</v>
      </c>
      <c r="AK89" s="14">
        <v>0</v>
      </c>
      <c r="AL89" s="14"/>
      <c r="AM89" s="14">
        <v>1</v>
      </c>
      <c r="AN89" s="14"/>
      <c r="AO89" s="14"/>
      <c r="AP89" s="14"/>
      <c r="AQ89" s="14"/>
      <c r="AR89" s="14"/>
      <c r="AS89" s="14"/>
      <c r="AT89" s="14"/>
      <c r="AU89" s="14"/>
      <c r="AV89" s="14"/>
      <c r="AW89" s="14"/>
      <c r="AX89" s="14"/>
      <c r="AY89" s="14" t="s">
        <v>566</v>
      </c>
      <c r="AZ89" s="14" t="s">
        <v>200</v>
      </c>
      <c r="BA89" s="14" t="s">
        <v>94</v>
      </c>
      <c r="BB89" s="14" t="s">
        <v>89</v>
      </c>
      <c r="BC89" s="14" t="s">
        <v>95</v>
      </c>
      <c r="BD89" s="16"/>
      <c r="BE89" s="14">
        <v>1</v>
      </c>
      <c r="BF89" s="1" t="s">
        <v>96</v>
      </c>
      <c r="BG89" s="14" t="s">
        <v>97</v>
      </c>
      <c r="BH89" s="14"/>
      <c r="BI89" s="21"/>
      <c r="BJ89" s="14"/>
      <c r="BK89" s="14"/>
      <c r="BL89" s="11"/>
      <c r="BM89" s="11"/>
      <c r="BN89" s="14"/>
      <c r="BO89" s="14"/>
      <c r="BP89" s="14"/>
      <c r="BQ89" s="11"/>
      <c r="BR89" s="14"/>
      <c r="BS89" s="14"/>
      <c r="BT89" s="14"/>
      <c r="BU89" s="14"/>
      <c r="BV89" s="11"/>
      <c r="BW89" s="16"/>
      <c r="BX89" s="14" t="s">
        <v>95</v>
      </c>
      <c r="BY89" s="11">
        <v>45807</v>
      </c>
      <c r="BZ89" s="14">
        <f>PES[[#This Row],[Fecha de desechamiento ]]-PES[[#This Row],[Fecha de Registro ]]</f>
        <v>24</v>
      </c>
      <c r="CA89" s="14"/>
      <c r="CB89" s="14"/>
      <c r="CC89" s="11"/>
      <c r="CD89" s="14"/>
      <c r="CE89" s="14"/>
      <c r="CF89" s="16"/>
      <c r="CG89" s="14"/>
      <c r="CH89" s="11"/>
    </row>
    <row r="90" spans="1:86" ht="94.5" customHeight="1" x14ac:dyDescent="0.35">
      <c r="A90" s="11">
        <f ca="1">TODAY()</f>
        <v>45829</v>
      </c>
      <c r="B90" s="12"/>
      <c r="C90" s="1">
        <v>89</v>
      </c>
      <c r="D90" s="13">
        <v>45783</v>
      </c>
      <c r="E90" s="13">
        <v>45783</v>
      </c>
      <c r="F90" s="14">
        <v>0</v>
      </c>
      <c r="G90" s="14">
        <v>0</v>
      </c>
      <c r="H90" s="14">
        <v>0</v>
      </c>
      <c r="I90" s="14">
        <v>1</v>
      </c>
      <c r="J90" s="14">
        <v>1</v>
      </c>
      <c r="K90" s="14">
        <v>1</v>
      </c>
      <c r="L90" s="14" t="s">
        <v>109</v>
      </c>
      <c r="M90" s="14" t="s">
        <v>88</v>
      </c>
      <c r="N90" s="14" t="s">
        <v>89</v>
      </c>
      <c r="O90" s="14" t="s">
        <v>90</v>
      </c>
      <c r="P90" s="12"/>
      <c r="Q90" s="14">
        <v>11449</v>
      </c>
      <c r="R90" s="15" t="s">
        <v>567</v>
      </c>
      <c r="S90" s="11" t="s">
        <v>76</v>
      </c>
      <c r="T90" s="14" t="s">
        <v>111</v>
      </c>
      <c r="U90" s="14" t="s">
        <v>246</v>
      </c>
      <c r="V90" s="14">
        <f ca="1">PES[[#This Row],[Fecha actual ]]-PES[[#This Row],[Fecha de Registro ]]</f>
        <v>46</v>
      </c>
      <c r="W90" s="16"/>
      <c r="X90" s="14" t="s">
        <v>568</v>
      </c>
      <c r="Y90" s="14">
        <v>0</v>
      </c>
      <c r="Z90" s="14">
        <v>1</v>
      </c>
      <c r="AA90" s="14">
        <v>0</v>
      </c>
      <c r="AB90" s="14">
        <v>0</v>
      </c>
      <c r="AC90" s="14"/>
      <c r="AD90" s="14"/>
      <c r="AE90" s="14"/>
      <c r="AF90" s="14">
        <v>1</v>
      </c>
      <c r="AG90" s="14" t="s">
        <v>569</v>
      </c>
      <c r="AH90" s="14">
        <v>0</v>
      </c>
      <c r="AI90" s="14">
        <v>1</v>
      </c>
      <c r="AJ90" s="14">
        <v>0</v>
      </c>
      <c r="AK90" s="14">
        <v>1</v>
      </c>
      <c r="AL90" s="14"/>
      <c r="AM90" s="14"/>
      <c r="AN90" s="14"/>
      <c r="AO90" s="14"/>
      <c r="AP90" s="14"/>
      <c r="AQ90" s="14"/>
      <c r="AR90" s="14"/>
      <c r="AS90" s="14"/>
      <c r="AT90" s="14"/>
      <c r="AU90" s="14">
        <v>1</v>
      </c>
      <c r="AV90" s="14"/>
      <c r="AW90" s="14"/>
      <c r="AX90" s="14"/>
      <c r="AY90" s="14" t="s">
        <v>570</v>
      </c>
      <c r="AZ90" s="1" t="s">
        <v>114</v>
      </c>
      <c r="BA90" s="14" t="s">
        <v>94</v>
      </c>
      <c r="BB90" s="14" t="s">
        <v>89</v>
      </c>
      <c r="BC90" s="14" t="s">
        <v>95</v>
      </c>
      <c r="BD90" s="16"/>
      <c r="BE90" s="14">
        <v>1</v>
      </c>
      <c r="BF90" s="14" t="s">
        <v>96</v>
      </c>
      <c r="BG90" s="14" t="s">
        <v>97</v>
      </c>
      <c r="BH90" s="14"/>
      <c r="BI90" s="21"/>
      <c r="BJ90" s="14"/>
      <c r="BK90" s="14"/>
      <c r="BL90" s="11"/>
      <c r="BM90" s="11"/>
      <c r="BN90" s="14"/>
      <c r="BO90" s="14"/>
      <c r="BP90" s="14"/>
      <c r="BQ90" s="11"/>
      <c r="BR90" s="14"/>
      <c r="BS90" s="14"/>
      <c r="BT90" s="14"/>
      <c r="BU90" s="14"/>
      <c r="BV90" s="11"/>
      <c r="BW90" s="16"/>
      <c r="BX90" s="14" t="s">
        <v>95</v>
      </c>
      <c r="BY90" s="11">
        <v>45783</v>
      </c>
      <c r="BZ90" s="14">
        <f>PES[[#This Row],[Fecha de desechamiento ]]-PES[[#This Row],[Fecha de Registro ]]</f>
        <v>0</v>
      </c>
      <c r="CA90" s="14" t="s">
        <v>95</v>
      </c>
      <c r="CB90" s="14" t="s">
        <v>571</v>
      </c>
      <c r="CC90" s="11">
        <v>45798</v>
      </c>
      <c r="CD90" s="14" t="s">
        <v>98</v>
      </c>
      <c r="CE90" s="14" t="s">
        <v>165</v>
      </c>
      <c r="CF90" s="16"/>
      <c r="CG90" s="14"/>
      <c r="CH90" s="11"/>
    </row>
    <row r="91" spans="1:86" ht="94.5" customHeight="1" x14ac:dyDescent="0.35">
      <c r="A91" s="6">
        <f t="shared" ref="A91:A95" ca="1" si="11">TODAY()</f>
        <v>45829</v>
      </c>
      <c r="B91" s="7"/>
      <c r="C91" s="1">
        <v>90</v>
      </c>
      <c r="D91" s="8" t="s">
        <v>306</v>
      </c>
      <c r="E91" s="13">
        <v>45784</v>
      </c>
      <c r="F91" s="1">
        <v>0</v>
      </c>
      <c r="G91" s="1">
        <v>0</v>
      </c>
      <c r="H91" s="1">
        <v>0</v>
      </c>
      <c r="I91" s="1">
        <v>1</v>
      </c>
      <c r="J91" s="1">
        <v>1</v>
      </c>
      <c r="K91" s="1">
        <v>1</v>
      </c>
      <c r="L91" s="1" t="s">
        <v>87</v>
      </c>
      <c r="M91" s="1" t="s">
        <v>88</v>
      </c>
      <c r="N91" s="1" t="s">
        <v>89</v>
      </c>
      <c r="O91" s="1" t="s">
        <v>90</v>
      </c>
      <c r="P91" s="7"/>
      <c r="Q91" s="1">
        <v>11461</v>
      </c>
      <c r="R91" s="9" t="s">
        <v>572</v>
      </c>
      <c r="S91" s="6" t="s">
        <v>76</v>
      </c>
      <c r="T91" s="1" t="s">
        <v>91</v>
      </c>
      <c r="U91" s="1" t="s">
        <v>106</v>
      </c>
      <c r="V91" s="1">
        <f ca="1">PES[[#This Row],[Fecha actual ]]-PES[[#This Row],[Fecha de Registro ]]</f>
        <v>45</v>
      </c>
      <c r="W91" s="10"/>
      <c r="X91" s="1" t="s">
        <v>526</v>
      </c>
      <c r="Y91" s="1">
        <v>0</v>
      </c>
      <c r="Z91" s="1">
        <v>1</v>
      </c>
      <c r="AA91" s="1">
        <v>0</v>
      </c>
      <c r="AB91" s="1">
        <v>0</v>
      </c>
      <c r="AC91" s="1"/>
      <c r="AD91" s="1"/>
      <c r="AE91" s="1"/>
      <c r="AF91" s="1"/>
      <c r="AG91" s="1" t="s">
        <v>573</v>
      </c>
      <c r="AH91" s="1">
        <v>0</v>
      </c>
      <c r="AI91" s="1">
        <v>1</v>
      </c>
      <c r="AJ91" s="1">
        <v>0</v>
      </c>
      <c r="AK91" s="1">
        <v>0</v>
      </c>
      <c r="AL91" s="1"/>
      <c r="AM91" s="1"/>
      <c r="AN91" s="1"/>
      <c r="AO91" s="1">
        <v>1</v>
      </c>
      <c r="AP91" s="1"/>
      <c r="AQ91" s="1"/>
      <c r="AR91" s="1"/>
      <c r="AS91" s="1"/>
      <c r="AT91" s="1"/>
      <c r="AU91" s="1"/>
      <c r="AV91" s="1"/>
      <c r="AW91" s="1"/>
      <c r="AX91" s="1"/>
      <c r="AY91" s="1" t="s">
        <v>574</v>
      </c>
      <c r="AZ91" s="1" t="s">
        <v>285</v>
      </c>
      <c r="BA91" s="1" t="s">
        <v>94</v>
      </c>
      <c r="BB91" s="1" t="s">
        <v>89</v>
      </c>
      <c r="BC91" s="1" t="s">
        <v>95</v>
      </c>
      <c r="BD91" s="10"/>
      <c r="BE91" s="1">
        <v>1</v>
      </c>
      <c r="BF91" s="1" t="s">
        <v>96</v>
      </c>
      <c r="BG91" s="1" t="s">
        <v>97</v>
      </c>
      <c r="BH91" s="1"/>
      <c r="BI91" s="19"/>
      <c r="BJ91" s="1"/>
      <c r="BK91" s="1"/>
      <c r="BL91" s="6"/>
      <c r="BM91" s="6"/>
      <c r="BN91" s="1"/>
      <c r="BO91" s="1"/>
      <c r="BP91" s="1"/>
      <c r="BQ91" s="6"/>
      <c r="BR91" s="1"/>
      <c r="BS91" s="1"/>
      <c r="BT91" s="1"/>
      <c r="BU91" s="1"/>
      <c r="BV91" s="6"/>
      <c r="BW91" s="10"/>
      <c r="BX91" s="1" t="s">
        <v>95</v>
      </c>
      <c r="BY91" s="6">
        <v>45798</v>
      </c>
      <c r="BZ91" s="1">
        <f>PES[[#This Row],[Fecha de desechamiento ]]-PES[[#This Row],[Fecha de Registro ]]</f>
        <v>14</v>
      </c>
      <c r="CA91" s="1"/>
      <c r="CB91" s="1"/>
      <c r="CC91" s="6"/>
      <c r="CD91" s="1"/>
      <c r="CE91" s="1"/>
      <c r="CF91" s="10"/>
      <c r="CG91" s="1"/>
      <c r="CH91" s="6"/>
    </row>
    <row r="92" spans="1:86" ht="94.5" customHeight="1" x14ac:dyDescent="0.35">
      <c r="A92" s="6">
        <f t="shared" ca="1" si="11"/>
        <v>45829</v>
      </c>
      <c r="B92" s="7"/>
      <c r="C92" s="1">
        <v>91</v>
      </c>
      <c r="D92" s="8" t="s">
        <v>306</v>
      </c>
      <c r="E92" s="13">
        <v>45784</v>
      </c>
      <c r="F92" s="1">
        <v>0</v>
      </c>
      <c r="G92" s="1">
        <v>0</v>
      </c>
      <c r="H92" s="1">
        <v>0</v>
      </c>
      <c r="I92" s="1">
        <v>1</v>
      </c>
      <c r="J92" s="1">
        <v>1</v>
      </c>
      <c r="K92" s="1">
        <v>1</v>
      </c>
      <c r="L92" s="1" t="s">
        <v>87</v>
      </c>
      <c r="M92" s="1" t="s">
        <v>88</v>
      </c>
      <c r="N92" s="1" t="s">
        <v>89</v>
      </c>
      <c r="O92" s="1" t="s">
        <v>90</v>
      </c>
      <c r="P92" s="7"/>
      <c r="Q92" s="1">
        <v>11465</v>
      </c>
      <c r="R92" s="9" t="s">
        <v>575</v>
      </c>
      <c r="S92" s="6" t="s">
        <v>76</v>
      </c>
      <c r="T92" s="1" t="s">
        <v>91</v>
      </c>
      <c r="U92" s="1" t="s">
        <v>117</v>
      </c>
      <c r="V92" s="1">
        <f ca="1">PES[[#This Row],[Fecha actual ]]-PES[[#This Row],[Fecha de Registro ]]</f>
        <v>45</v>
      </c>
      <c r="W92" s="10"/>
      <c r="X92" s="1" t="s">
        <v>493</v>
      </c>
      <c r="Y92" s="1">
        <v>0</v>
      </c>
      <c r="Z92" s="1">
        <v>1</v>
      </c>
      <c r="AA92" s="1">
        <v>0</v>
      </c>
      <c r="AB92" s="1">
        <v>0</v>
      </c>
      <c r="AC92" s="1"/>
      <c r="AD92" s="1"/>
      <c r="AE92" s="1"/>
      <c r="AF92" s="1"/>
      <c r="AG92" s="1" t="s">
        <v>576</v>
      </c>
      <c r="AH92" s="1">
        <v>0</v>
      </c>
      <c r="AI92" s="1">
        <v>1</v>
      </c>
      <c r="AJ92" s="1">
        <v>0</v>
      </c>
      <c r="AK92" s="1">
        <v>0</v>
      </c>
      <c r="AL92" s="1"/>
      <c r="AM92" s="1">
        <v>1</v>
      </c>
      <c r="AN92" s="1"/>
      <c r="AO92" s="1"/>
      <c r="AP92" s="1"/>
      <c r="AQ92" s="1"/>
      <c r="AR92" s="1"/>
      <c r="AS92" s="1"/>
      <c r="AT92" s="1"/>
      <c r="AU92" s="1"/>
      <c r="AV92" s="1"/>
      <c r="AW92" s="1"/>
      <c r="AX92" s="1"/>
      <c r="AY92" s="1" t="s">
        <v>577</v>
      </c>
      <c r="AZ92" s="1" t="s">
        <v>200</v>
      </c>
      <c r="BA92" s="1" t="s">
        <v>94</v>
      </c>
      <c r="BB92" s="1" t="s">
        <v>89</v>
      </c>
      <c r="BC92" s="1" t="s">
        <v>95</v>
      </c>
      <c r="BD92" s="10"/>
      <c r="BE92" s="1">
        <v>1</v>
      </c>
      <c r="BF92" s="1" t="s">
        <v>96</v>
      </c>
      <c r="BG92" s="1" t="s">
        <v>97</v>
      </c>
      <c r="BH92" s="1"/>
      <c r="BI92" s="19"/>
      <c r="BJ92" s="1"/>
      <c r="BK92" s="1"/>
      <c r="BL92" s="6"/>
      <c r="BM92" s="6"/>
      <c r="BN92" s="1"/>
      <c r="BO92" s="1"/>
      <c r="BP92" s="1"/>
      <c r="BQ92" s="6"/>
      <c r="BR92" s="1"/>
      <c r="BS92" s="1"/>
      <c r="BT92" s="1"/>
      <c r="BU92" s="1"/>
      <c r="BV92" s="6"/>
      <c r="BW92" s="10"/>
      <c r="BX92" s="1" t="s">
        <v>95</v>
      </c>
      <c r="BY92" s="6">
        <v>45785</v>
      </c>
      <c r="BZ92" s="1">
        <f>PES[[#This Row],[Fecha de desechamiento ]]-PES[[#This Row],[Fecha de Registro ]]</f>
        <v>1</v>
      </c>
      <c r="CA92" s="1"/>
      <c r="CB92" s="1"/>
      <c r="CC92" s="6"/>
      <c r="CD92" s="1"/>
      <c r="CE92" s="1"/>
      <c r="CF92" s="10"/>
      <c r="CG92" s="1"/>
      <c r="CH92" s="6"/>
    </row>
    <row r="93" spans="1:86" ht="94.5" customHeight="1" x14ac:dyDescent="0.35">
      <c r="A93" s="11">
        <f t="shared" ca="1" si="11"/>
        <v>45829</v>
      </c>
      <c r="B93" s="12"/>
      <c r="C93" s="1">
        <v>92</v>
      </c>
      <c r="D93" s="13" t="s">
        <v>306</v>
      </c>
      <c r="E93" s="13">
        <v>45784</v>
      </c>
      <c r="F93" s="14">
        <v>0</v>
      </c>
      <c r="G93" s="14">
        <v>0</v>
      </c>
      <c r="H93" s="14">
        <v>0</v>
      </c>
      <c r="I93" s="14">
        <v>1</v>
      </c>
      <c r="J93" s="14">
        <v>1</v>
      </c>
      <c r="K93" s="14">
        <v>1</v>
      </c>
      <c r="L93" s="14" t="s">
        <v>87</v>
      </c>
      <c r="M93" s="14" t="s">
        <v>88</v>
      </c>
      <c r="N93" s="14" t="s">
        <v>89</v>
      </c>
      <c r="O93" s="14" t="s">
        <v>90</v>
      </c>
      <c r="P93" s="12"/>
      <c r="Q93" s="14">
        <v>11466</v>
      </c>
      <c r="R93" s="15" t="s">
        <v>578</v>
      </c>
      <c r="S93" s="11" t="s">
        <v>76</v>
      </c>
      <c r="T93" s="14" t="s">
        <v>91</v>
      </c>
      <c r="U93" s="14" t="s">
        <v>107</v>
      </c>
      <c r="V93" s="14">
        <f ca="1">PES[[#This Row],[Fecha actual ]]-PES[[#This Row],[Fecha de Registro ]]</f>
        <v>45</v>
      </c>
      <c r="W93" s="16"/>
      <c r="X93" s="14" t="s">
        <v>493</v>
      </c>
      <c r="Y93" s="14">
        <v>0</v>
      </c>
      <c r="Z93" s="14">
        <v>1</v>
      </c>
      <c r="AA93" s="14">
        <v>0</v>
      </c>
      <c r="AB93" s="14">
        <v>0</v>
      </c>
      <c r="AC93" s="14"/>
      <c r="AD93" s="14"/>
      <c r="AE93" s="14"/>
      <c r="AF93" s="14"/>
      <c r="AG93" s="14" t="s">
        <v>579</v>
      </c>
      <c r="AH93" s="14">
        <v>0</v>
      </c>
      <c r="AI93" s="14">
        <v>1</v>
      </c>
      <c r="AJ93" s="14">
        <v>0</v>
      </c>
      <c r="AK93" s="14">
        <v>0</v>
      </c>
      <c r="AL93" s="14"/>
      <c r="AM93" s="14">
        <v>1</v>
      </c>
      <c r="AN93" s="14"/>
      <c r="AO93" s="14"/>
      <c r="AP93" s="14"/>
      <c r="AQ93" s="14"/>
      <c r="AR93" s="14"/>
      <c r="AS93" s="14"/>
      <c r="AT93" s="14"/>
      <c r="AU93" s="14"/>
      <c r="AV93" s="14"/>
      <c r="AW93" s="14"/>
      <c r="AX93" s="14"/>
      <c r="AY93" s="14" t="s">
        <v>580</v>
      </c>
      <c r="AZ93" s="14" t="s">
        <v>200</v>
      </c>
      <c r="BA93" s="14" t="s">
        <v>94</v>
      </c>
      <c r="BB93" s="14" t="s">
        <v>89</v>
      </c>
      <c r="BC93" s="14" t="s">
        <v>95</v>
      </c>
      <c r="BD93" s="16"/>
      <c r="BE93" s="14">
        <v>1</v>
      </c>
      <c r="BF93" s="14" t="s">
        <v>96</v>
      </c>
      <c r="BG93" s="14" t="s">
        <v>97</v>
      </c>
      <c r="BH93" s="14"/>
      <c r="BI93" s="21"/>
      <c r="BJ93" s="14"/>
      <c r="BK93" s="14"/>
      <c r="BL93" s="11"/>
      <c r="BM93" s="11"/>
      <c r="BN93" s="14"/>
      <c r="BO93" s="14"/>
      <c r="BP93" s="14"/>
      <c r="BQ93" s="11"/>
      <c r="BR93" s="14"/>
      <c r="BS93" s="14"/>
      <c r="BT93" s="14"/>
      <c r="BU93" s="14"/>
      <c r="BV93" s="11"/>
      <c r="BW93" s="16"/>
      <c r="BX93" s="14" t="s">
        <v>95</v>
      </c>
      <c r="BY93" s="6">
        <v>45785</v>
      </c>
      <c r="BZ93" s="14">
        <f>PES[[#This Row],[Fecha de desechamiento ]]-PES[[#This Row],[Fecha de Registro ]]</f>
        <v>1</v>
      </c>
      <c r="CA93" s="14"/>
      <c r="CB93" s="14"/>
      <c r="CC93" s="11"/>
      <c r="CD93" s="14"/>
      <c r="CE93" s="14"/>
      <c r="CF93" s="16"/>
      <c r="CG93" s="14"/>
      <c r="CH93" s="11"/>
    </row>
    <row r="94" spans="1:86" ht="94.5" customHeight="1" x14ac:dyDescent="0.35">
      <c r="A94" s="6">
        <f t="shared" ca="1" si="11"/>
        <v>45829</v>
      </c>
      <c r="B94" s="7"/>
      <c r="C94" s="1">
        <v>93</v>
      </c>
      <c r="D94" s="8" t="s">
        <v>306</v>
      </c>
      <c r="E94" s="13">
        <v>45785</v>
      </c>
      <c r="F94" s="1">
        <v>0</v>
      </c>
      <c r="G94" s="1">
        <v>0</v>
      </c>
      <c r="H94" s="1">
        <v>0</v>
      </c>
      <c r="I94" s="1">
        <v>1</v>
      </c>
      <c r="J94" s="1">
        <v>1</v>
      </c>
      <c r="K94" s="1">
        <v>0</v>
      </c>
      <c r="L94" s="1" t="s">
        <v>87</v>
      </c>
      <c r="M94" s="1" t="s">
        <v>326</v>
      </c>
      <c r="N94" s="1" t="s">
        <v>89</v>
      </c>
      <c r="O94" s="1" t="s">
        <v>90</v>
      </c>
      <c r="P94" s="7"/>
      <c r="Q94" s="1">
        <v>11469</v>
      </c>
      <c r="R94" s="9" t="s">
        <v>339</v>
      </c>
      <c r="S94" s="6" t="s">
        <v>102</v>
      </c>
      <c r="T94" s="1" t="s">
        <v>91</v>
      </c>
      <c r="U94" s="1" t="s">
        <v>116</v>
      </c>
      <c r="V94" s="1">
        <f ca="1">PES[[#This Row],[Fecha actual ]]-PES[[#This Row],[Fecha de Registro ]]</f>
        <v>44</v>
      </c>
      <c r="W94" s="10"/>
      <c r="X94" s="1" t="s">
        <v>581</v>
      </c>
      <c r="Y94" s="1">
        <v>0</v>
      </c>
      <c r="Z94" s="1">
        <v>1</v>
      </c>
      <c r="AA94" s="1">
        <v>0</v>
      </c>
      <c r="AB94" s="1">
        <v>0</v>
      </c>
      <c r="AC94" s="1"/>
      <c r="AD94" s="1"/>
      <c r="AE94" s="1"/>
      <c r="AF94" s="1"/>
      <c r="AG94" s="1" t="s">
        <v>582</v>
      </c>
      <c r="AH94" s="1">
        <v>0</v>
      </c>
      <c r="AI94" s="1">
        <v>1</v>
      </c>
      <c r="AJ94" s="1">
        <v>0</v>
      </c>
      <c r="AK94" s="1">
        <v>0</v>
      </c>
      <c r="AL94" s="1">
        <v>1</v>
      </c>
      <c r="AM94" s="1"/>
      <c r="AN94" s="1"/>
      <c r="AO94" s="1"/>
      <c r="AP94" s="1"/>
      <c r="AQ94" s="1"/>
      <c r="AR94" s="1"/>
      <c r="AS94" s="1"/>
      <c r="AT94" s="1"/>
      <c r="AU94" s="1"/>
      <c r="AV94" s="1"/>
      <c r="AW94" s="1"/>
      <c r="AX94" s="1"/>
      <c r="AY94" s="1" t="s">
        <v>583</v>
      </c>
      <c r="AZ94" s="1" t="s">
        <v>100</v>
      </c>
      <c r="BA94" s="1" t="s">
        <v>94</v>
      </c>
      <c r="BB94" s="1" t="s">
        <v>89</v>
      </c>
      <c r="BC94" s="1" t="s">
        <v>95</v>
      </c>
      <c r="BD94" s="10"/>
      <c r="BE94" s="1">
        <v>1</v>
      </c>
      <c r="BF94" s="1" t="s">
        <v>96</v>
      </c>
      <c r="BG94" s="1" t="s">
        <v>97</v>
      </c>
      <c r="BH94" s="1"/>
      <c r="BI94" s="19"/>
      <c r="BJ94" s="1"/>
      <c r="BK94" s="1"/>
      <c r="BL94" s="6"/>
      <c r="BM94" s="6"/>
      <c r="BN94" s="1"/>
      <c r="BO94" s="1"/>
      <c r="BP94" s="1"/>
      <c r="BQ94" s="6"/>
      <c r="BR94" s="1"/>
      <c r="BS94" s="1"/>
      <c r="BT94" s="1"/>
      <c r="BU94" s="1"/>
      <c r="BV94" s="6"/>
      <c r="BW94" s="10"/>
      <c r="BX94" s="1"/>
      <c r="BY94" s="6"/>
      <c r="BZ94" s="1">
        <f>PES[[#This Row],[Fecha de desechamiento ]]-PES[[#This Row],[Fecha de Registro ]]</f>
        <v>-45785</v>
      </c>
      <c r="CA94" s="1"/>
      <c r="CB94" s="1"/>
      <c r="CC94" s="6"/>
      <c r="CD94" s="1"/>
      <c r="CE94" s="1"/>
      <c r="CF94" s="10"/>
      <c r="CG94" s="1" t="s">
        <v>95</v>
      </c>
      <c r="CH94" s="6">
        <v>45807</v>
      </c>
    </row>
    <row r="95" spans="1:86" ht="94.5" customHeight="1" x14ac:dyDescent="0.35">
      <c r="A95" s="11">
        <f t="shared" ca="1" si="11"/>
        <v>45829</v>
      </c>
      <c r="B95" s="12"/>
      <c r="C95" s="1">
        <v>94</v>
      </c>
      <c r="D95" s="13" t="s">
        <v>306</v>
      </c>
      <c r="E95" s="13">
        <v>45785</v>
      </c>
      <c r="F95" s="14">
        <v>0</v>
      </c>
      <c r="G95" s="14">
        <v>0</v>
      </c>
      <c r="H95" s="14">
        <v>0</v>
      </c>
      <c r="I95" s="14">
        <v>1</v>
      </c>
      <c r="J95" s="14">
        <v>1</v>
      </c>
      <c r="K95" s="14">
        <v>1</v>
      </c>
      <c r="L95" s="14" t="s">
        <v>87</v>
      </c>
      <c r="M95" s="14" t="s">
        <v>88</v>
      </c>
      <c r="N95" s="14" t="s">
        <v>89</v>
      </c>
      <c r="O95" s="14" t="s">
        <v>90</v>
      </c>
      <c r="P95" s="12"/>
      <c r="Q95" s="14">
        <v>11470</v>
      </c>
      <c r="R95" s="15" t="s">
        <v>584</v>
      </c>
      <c r="S95" s="11" t="s">
        <v>76</v>
      </c>
      <c r="T95" s="14" t="s">
        <v>91</v>
      </c>
      <c r="U95" s="14" t="s">
        <v>167</v>
      </c>
      <c r="V95" s="14">
        <f ca="1">PES[[#This Row],[Fecha actual ]]-PES[[#This Row],[Fecha de Registro ]]</f>
        <v>44</v>
      </c>
      <c r="W95" s="16"/>
      <c r="X95" s="14" t="s">
        <v>581</v>
      </c>
      <c r="Y95" s="14">
        <v>0</v>
      </c>
      <c r="Z95" s="14">
        <v>1</v>
      </c>
      <c r="AA95" s="14">
        <v>0</v>
      </c>
      <c r="AB95" s="14">
        <v>0</v>
      </c>
      <c r="AC95" s="14"/>
      <c r="AD95" s="14"/>
      <c r="AE95" s="14"/>
      <c r="AF95" s="14"/>
      <c r="AG95" s="14" t="s">
        <v>585</v>
      </c>
      <c r="AH95" s="14">
        <v>0</v>
      </c>
      <c r="AI95" s="14">
        <v>1</v>
      </c>
      <c r="AJ95" s="14">
        <v>0</v>
      </c>
      <c r="AK95" s="14">
        <v>0</v>
      </c>
      <c r="AL95" s="14">
        <v>1</v>
      </c>
      <c r="AM95" s="14"/>
      <c r="AN95" s="14"/>
      <c r="AO95" s="14"/>
      <c r="AP95" s="14"/>
      <c r="AQ95" s="14"/>
      <c r="AR95" s="14"/>
      <c r="AS95" s="14"/>
      <c r="AT95" s="14"/>
      <c r="AU95" s="14"/>
      <c r="AV95" s="14"/>
      <c r="AW95" s="14"/>
      <c r="AX95" s="14"/>
      <c r="AY95" s="14" t="s">
        <v>586</v>
      </c>
      <c r="AZ95" s="1" t="s">
        <v>100</v>
      </c>
      <c r="BA95" s="14" t="s">
        <v>94</v>
      </c>
      <c r="BB95" s="14" t="s">
        <v>89</v>
      </c>
      <c r="BC95" s="14" t="s">
        <v>95</v>
      </c>
      <c r="BD95" s="16"/>
      <c r="BE95" s="14">
        <v>1</v>
      </c>
      <c r="BF95" s="14" t="s">
        <v>96</v>
      </c>
      <c r="BG95" s="14" t="s">
        <v>97</v>
      </c>
      <c r="BH95" s="14"/>
      <c r="BI95" s="21"/>
      <c r="BJ95" s="14"/>
      <c r="BK95" s="14"/>
      <c r="BL95" s="11"/>
      <c r="BM95" s="11"/>
      <c r="BN95" s="14"/>
      <c r="BO95" s="14"/>
      <c r="BP95" s="14"/>
      <c r="BQ95" s="11"/>
      <c r="BR95" s="14"/>
      <c r="BS95" s="14"/>
      <c r="BT95" s="14"/>
      <c r="BU95" s="14"/>
      <c r="BV95" s="11"/>
      <c r="BW95" s="16"/>
      <c r="BX95" s="14" t="s">
        <v>95</v>
      </c>
      <c r="BY95" s="11">
        <v>45792</v>
      </c>
      <c r="BZ95" s="14">
        <f>PES[[#This Row],[Fecha de desechamiento ]]-PES[[#This Row],[Fecha de Registro ]]</f>
        <v>7</v>
      </c>
      <c r="CA95" s="14" t="s">
        <v>95</v>
      </c>
      <c r="CB95" s="14" t="s">
        <v>587</v>
      </c>
      <c r="CC95" s="11">
        <v>45805</v>
      </c>
      <c r="CD95" s="14" t="s">
        <v>98</v>
      </c>
      <c r="CE95" s="14" t="s">
        <v>165</v>
      </c>
      <c r="CF95" s="16"/>
      <c r="CG95" s="14"/>
      <c r="CH95" s="11"/>
    </row>
    <row r="96" spans="1:86" ht="94.5" customHeight="1" x14ac:dyDescent="0.35">
      <c r="A96" s="11">
        <f ca="1">TODAY()</f>
        <v>45829</v>
      </c>
      <c r="B96" s="12"/>
      <c r="C96" s="1">
        <v>95</v>
      </c>
      <c r="D96" s="13" t="s">
        <v>588</v>
      </c>
      <c r="E96" s="13">
        <v>45785</v>
      </c>
      <c r="F96" s="14">
        <v>0</v>
      </c>
      <c r="G96" s="14">
        <v>0</v>
      </c>
      <c r="H96" s="14">
        <v>0</v>
      </c>
      <c r="I96" s="14">
        <v>1</v>
      </c>
      <c r="J96" s="14">
        <v>1</v>
      </c>
      <c r="K96" s="14">
        <v>1</v>
      </c>
      <c r="L96" s="14" t="s">
        <v>87</v>
      </c>
      <c r="M96" s="14" t="s">
        <v>88</v>
      </c>
      <c r="N96" s="14" t="s">
        <v>89</v>
      </c>
      <c r="O96" s="14" t="s">
        <v>90</v>
      </c>
      <c r="P96" s="12"/>
      <c r="Q96" s="14">
        <v>11473</v>
      </c>
      <c r="R96" s="15" t="s">
        <v>589</v>
      </c>
      <c r="S96" s="11" t="s">
        <v>76</v>
      </c>
      <c r="T96" s="14" t="s">
        <v>91</v>
      </c>
      <c r="U96" s="14" t="s">
        <v>136</v>
      </c>
      <c r="V96" s="14">
        <f ca="1">PES[[#This Row],[Fecha actual ]]-PES[[#This Row],[Fecha de Registro ]]</f>
        <v>44</v>
      </c>
      <c r="W96" s="16"/>
      <c r="X96" s="14" t="s">
        <v>590</v>
      </c>
      <c r="Y96" s="14">
        <v>0</v>
      </c>
      <c r="Z96" s="14">
        <v>1</v>
      </c>
      <c r="AA96" s="14">
        <v>0</v>
      </c>
      <c r="AB96" s="14">
        <v>0</v>
      </c>
      <c r="AC96" s="14"/>
      <c r="AD96" s="14"/>
      <c r="AE96" s="14"/>
      <c r="AF96" s="14"/>
      <c r="AG96" s="14" t="s">
        <v>591</v>
      </c>
      <c r="AH96" s="14">
        <v>0</v>
      </c>
      <c r="AI96" s="14">
        <v>1</v>
      </c>
      <c r="AJ96" s="14">
        <v>0</v>
      </c>
      <c r="AK96" s="14">
        <v>0</v>
      </c>
      <c r="AL96" s="14">
        <v>1</v>
      </c>
      <c r="AM96" s="14"/>
      <c r="AN96" s="14"/>
      <c r="AO96" s="14"/>
      <c r="AP96" s="14"/>
      <c r="AQ96" s="14"/>
      <c r="AR96" s="14"/>
      <c r="AS96" s="14"/>
      <c r="AT96" s="14"/>
      <c r="AU96" s="14"/>
      <c r="AV96" s="14"/>
      <c r="AW96" s="14"/>
      <c r="AX96" s="14"/>
      <c r="AY96" s="14" t="s">
        <v>592</v>
      </c>
      <c r="AZ96" s="1" t="s">
        <v>100</v>
      </c>
      <c r="BA96" s="14" t="s">
        <v>95</v>
      </c>
      <c r="BB96" s="14" t="s">
        <v>89</v>
      </c>
      <c r="BC96" s="14" t="s">
        <v>95</v>
      </c>
      <c r="BD96" s="16"/>
      <c r="BE96" s="14">
        <v>1</v>
      </c>
      <c r="BF96" s="14" t="s">
        <v>96</v>
      </c>
      <c r="BG96" s="14" t="s">
        <v>97</v>
      </c>
      <c r="BH96" s="14"/>
      <c r="BI96" s="21"/>
      <c r="BJ96" s="14"/>
      <c r="BK96" s="14"/>
      <c r="BL96" s="11"/>
      <c r="BM96" s="11"/>
      <c r="BN96" s="14"/>
      <c r="BO96" s="14"/>
      <c r="BP96" s="14"/>
      <c r="BQ96" s="11"/>
      <c r="BR96" s="14"/>
      <c r="BS96" s="14"/>
      <c r="BT96" s="14"/>
      <c r="BU96" s="14"/>
      <c r="BV96" s="11"/>
      <c r="BW96" s="16"/>
      <c r="BX96" s="14" t="s">
        <v>95</v>
      </c>
      <c r="BY96" s="11">
        <v>45803</v>
      </c>
      <c r="BZ96" s="14">
        <f>PES[[#This Row],[Fecha de desechamiento ]]-PES[[#This Row],[Fecha de Registro ]]</f>
        <v>18</v>
      </c>
      <c r="CA96" s="14"/>
      <c r="CB96" s="14"/>
      <c r="CC96" s="11"/>
      <c r="CD96" s="14"/>
      <c r="CE96" s="14"/>
      <c r="CF96" s="16"/>
      <c r="CG96" s="14"/>
      <c r="CH96" s="11"/>
    </row>
    <row r="97" spans="1:86" ht="94.5" customHeight="1" x14ac:dyDescent="0.35">
      <c r="A97" s="6">
        <f t="shared" ref="A97:A107" ca="1" si="12">TODAY()</f>
        <v>45829</v>
      </c>
      <c r="B97" s="7"/>
      <c r="C97" s="1">
        <v>96</v>
      </c>
      <c r="D97" s="8" t="s">
        <v>593</v>
      </c>
      <c r="E97" s="13">
        <v>45786</v>
      </c>
      <c r="F97" s="1">
        <v>0</v>
      </c>
      <c r="G97" s="1">
        <v>0</v>
      </c>
      <c r="H97" s="1">
        <v>0</v>
      </c>
      <c r="I97" s="1">
        <v>1</v>
      </c>
      <c r="J97" s="1">
        <v>1</v>
      </c>
      <c r="K97" s="1">
        <v>1</v>
      </c>
      <c r="L97" s="1" t="s">
        <v>87</v>
      </c>
      <c r="M97" s="1" t="s">
        <v>88</v>
      </c>
      <c r="N97" s="1" t="s">
        <v>89</v>
      </c>
      <c r="O97" s="1" t="s">
        <v>90</v>
      </c>
      <c r="P97" s="7"/>
      <c r="Q97" s="1">
        <v>11476</v>
      </c>
      <c r="R97" s="9" t="s">
        <v>594</v>
      </c>
      <c r="S97" s="6" t="s">
        <v>110</v>
      </c>
      <c r="T97" s="1" t="s">
        <v>91</v>
      </c>
      <c r="U97" s="1" t="s">
        <v>191</v>
      </c>
      <c r="V97" s="1">
        <f ca="1">PES[[#This Row],[Fecha actual ]]-PES[[#This Row],[Fecha de Registro ]]</f>
        <v>43</v>
      </c>
      <c r="W97" s="10"/>
      <c r="X97" s="1" t="s">
        <v>595</v>
      </c>
      <c r="Y97" s="1">
        <v>0</v>
      </c>
      <c r="Z97" s="1">
        <v>1</v>
      </c>
      <c r="AA97" s="1">
        <v>0</v>
      </c>
      <c r="AB97" s="1">
        <v>0</v>
      </c>
      <c r="AC97" s="1"/>
      <c r="AD97" s="1"/>
      <c r="AE97" s="1"/>
      <c r="AF97" s="1"/>
      <c r="AG97" s="1" t="s">
        <v>596</v>
      </c>
      <c r="AH97" s="1">
        <v>0</v>
      </c>
      <c r="AI97" s="1">
        <v>1</v>
      </c>
      <c r="AJ97" s="1">
        <v>0</v>
      </c>
      <c r="AK97" s="1">
        <v>0</v>
      </c>
      <c r="AL97" s="1">
        <v>1</v>
      </c>
      <c r="AM97" s="1"/>
      <c r="AN97" s="1"/>
      <c r="AO97" s="1"/>
      <c r="AP97" s="1"/>
      <c r="AQ97" s="1"/>
      <c r="AR97" s="1"/>
      <c r="AS97" s="1"/>
      <c r="AT97" s="1"/>
      <c r="AU97" s="1"/>
      <c r="AV97" s="1"/>
      <c r="AW97" s="1"/>
      <c r="AX97" s="1"/>
      <c r="AY97" s="1" t="s">
        <v>597</v>
      </c>
      <c r="AZ97" s="1" t="s">
        <v>100</v>
      </c>
      <c r="BA97" s="1" t="s">
        <v>94</v>
      </c>
      <c r="BB97" s="1" t="s">
        <v>89</v>
      </c>
      <c r="BC97" s="1" t="s">
        <v>95</v>
      </c>
      <c r="BD97" s="10"/>
      <c r="BE97" s="1">
        <v>1</v>
      </c>
      <c r="BF97" s="1" t="s">
        <v>60</v>
      </c>
      <c r="BG97" s="1"/>
      <c r="BH97" s="6" t="s">
        <v>598</v>
      </c>
      <c r="BI97" s="6" t="s">
        <v>599</v>
      </c>
      <c r="BJ97" s="14" t="s">
        <v>178</v>
      </c>
      <c r="BK97" s="14" t="s">
        <v>105</v>
      </c>
      <c r="BL97" s="6">
        <v>45795</v>
      </c>
      <c r="BM97" s="11" t="s">
        <v>544</v>
      </c>
      <c r="BN97" s="1" t="s">
        <v>600</v>
      </c>
      <c r="BO97" s="1"/>
      <c r="BP97" s="1"/>
      <c r="BQ97" s="6"/>
      <c r="BR97" s="1"/>
      <c r="BS97" s="1"/>
      <c r="BT97" s="1"/>
      <c r="BU97" s="1"/>
      <c r="BV97" s="6"/>
      <c r="BW97" s="10"/>
      <c r="BX97" s="1"/>
      <c r="BY97" s="6"/>
      <c r="BZ97" s="1">
        <f>PES[[#This Row],[Fecha de desechamiento ]]-PES[[#This Row],[Fecha de Registro ]]</f>
        <v>-45786</v>
      </c>
      <c r="CA97" s="1"/>
      <c r="CB97" s="1"/>
      <c r="CC97" s="6"/>
      <c r="CD97" s="1"/>
      <c r="CE97" s="1"/>
      <c r="CF97" s="10"/>
      <c r="CG97" s="1"/>
      <c r="CH97" s="6"/>
    </row>
    <row r="98" spans="1:86" ht="94.5" customHeight="1" x14ac:dyDescent="0.35">
      <c r="A98" s="11">
        <f t="shared" ca="1" si="12"/>
        <v>45829</v>
      </c>
      <c r="B98" s="12"/>
      <c r="C98" s="1">
        <v>97</v>
      </c>
      <c r="D98" s="13" t="s">
        <v>601</v>
      </c>
      <c r="E98" s="13">
        <v>45787</v>
      </c>
      <c r="F98" s="14">
        <v>0</v>
      </c>
      <c r="G98" s="14">
        <v>0</v>
      </c>
      <c r="H98" s="14">
        <v>0</v>
      </c>
      <c r="I98" s="14">
        <v>1</v>
      </c>
      <c r="J98" s="14">
        <v>1</v>
      </c>
      <c r="K98" s="14">
        <v>1</v>
      </c>
      <c r="L98" s="14" t="s">
        <v>87</v>
      </c>
      <c r="M98" s="14" t="s">
        <v>88</v>
      </c>
      <c r="N98" s="14" t="s">
        <v>89</v>
      </c>
      <c r="O98" s="14" t="s">
        <v>90</v>
      </c>
      <c r="P98" s="12"/>
      <c r="Q98" s="14">
        <v>11478</v>
      </c>
      <c r="R98" s="15" t="s">
        <v>602</v>
      </c>
      <c r="S98" s="11" t="s">
        <v>76</v>
      </c>
      <c r="T98" s="14" t="s">
        <v>91</v>
      </c>
      <c r="U98" s="14" t="s">
        <v>152</v>
      </c>
      <c r="V98" s="14">
        <f ca="1">PES[[#This Row],[Fecha actual ]]-PES[[#This Row],[Fecha de Registro ]]</f>
        <v>42</v>
      </c>
      <c r="W98" s="16"/>
      <c r="X98" s="14" t="s">
        <v>603</v>
      </c>
      <c r="Y98" s="14">
        <v>0</v>
      </c>
      <c r="Z98" s="14">
        <v>1</v>
      </c>
      <c r="AA98" s="14">
        <v>0</v>
      </c>
      <c r="AB98" s="14">
        <v>0</v>
      </c>
      <c r="AC98" s="14"/>
      <c r="AD98" s="14"/>
      <c r="AE98" s="14"/>
      <c r="AF98" s="14"/>
      <c r="AG98" s="14" t="s">
        <v>604</v>
      </c>
      <c r="AH98" s="14">
        <v>0</v>
      </c>
      <c r="AI98" s="14">
        <v>1</v>
      </c>
      <c r="AJ98" s="14">
        <v>0</v>
      </c>
      <c r="AK98" s="14">
        <v>0</v>
      </c>
      <c r="AL98" s="14"/>
      <c r="AM98" s="14"/>
      <c r="AN98" s="14"/>
      <c r="AO98" s="14"/>
      <c r="AP98" s="14">
        <v>1</v>
      </c>
      <c r="AQ98" s="14"/>
      <c r="AR98" s="14"/>
      <c r="AS98" s="14"/>
      <c r="AT98" s="14"/>
      <c r="AU98" s="14"/>
      <c r="AV98" s="14"/>
      <c r="AW98" s="14"/>
      <c r="AX98" s="14"/>
      <c r="AY98" s="14" t="s">
        <v>605</v>
      </c>
      <c r="AZ98" s="14" t="s">
        <v>124</v>
      </c>
      <c r="BA98" s="14" t="s">
        <v>94</v>
      </c>
      <c r="BB98" s="14" t="s">
        <v>89</v>
      </c>
      <c r="BC98" s="14" t="s">
        <v>95</v>
      </c>
      <c r="BD98" s="16"/>
      <c r="BE98" s="14">
        <v>1</v>
      </c>
      <c r="BF98" s="14" t="s">
        <v>96</v>
      </c>
      <c r="BG98" s="14" t="s">
        <v>97</v>
      </c>
      <c r="BH98" s="14"/>
      <c r="BI98" s="21"/>
      <c r="BJ98" s="14"/>
      <c r="BK98" s="14"/>
      <c r="BL98" s="11"/>
      <c r="BM98" s="11"/>
      <c r="BN98" s="14"/>
      <c r="BO98" s="14"/>
      <c r="BP98" s="14"/>
      <c r="BQ98" s="11"/>
      <c r="BR98" s="14"/>
      <c r="BS98" s="14"/>
      <c r="BT98" s="14"/>
      <c r="BU98" s="14"/>
      <c r="BV98" s="11"/>
      <c r="BW98" s="16"/>
      <c r="BX98" s="14" t="s">
        <v>95</v>
      </c>
      <c r="BY98" s="11">
        <v>45788</v>
      </c>
      <c r="BZ98" s="14">
        <f>PES[[#This Row],[Fecha de desechamiento ]]-PES[[#This Row],[Fecha de Registro ]]</f>
        <v>1</v>
      </c>
      <c r="CA98" s="14"/>
      <c r="CB98" s="14"/>
      <c r="CC98" s="11"/>
      <c r="CD98" s="14"/>
      <c r="CE98" s="14"/>
      <c r="CF98" s="16"/>
      <c r="CG98" s="14"/>
      <c r="CH98" s="11"/>
    </row>
    <row r="99" spans="1:86" ht="94.5" customHeight="1" x14ac:dyDescent="0.35">
      <c r="A99" s="6">
        <f t="shared" ca="1" si="12"/>
        <v>45829</v>
      </c>
      <c r="B99" s="7"/>
      <c r="C99" s="1">
        <v>98</v>
      </c>
      <c r="D99" s="8" t="s">
        <v>606</v>
      </c>
      <c r="E99" s="13">
        <v>45789</v>
      </c>
      <c r="F99" s="1">
        <v>0</v>
      </c>
      <c r="G99" s="1">
        <v>0</v>
      </c>
      <c r="H99" s="1">
        <v>0</v>
      </c>
      <c r="I99" s="1">
        <v>1</v>
      </c>
      <c r="J99" s="1">
        <v>1</v>
      </c>
      <c r="K99" s="1">
        <v>1</v>
      </c>
      <c r="L99" s="1" t="s">
        <v>87</v>
      </c>
      <c r="M99" s="1" t="s">
        <v>88</v>
      </c>
      <c r="N99" s="1" t="s">
        <v>89</v>
      </c>
      <c r="O99" s="1" t="s">
        <v>90</v>
      </c>
      <c r="P99" s="7"/>
      <c r="Q99" s="1">
        <v>11479</v>
      </c>
      <c r="R99" s="9" t="s">
        <v>607</v>
      </c>
      <c r="S99" s="6" t="s">
        <v>76</v>
      </c>
      <c r="T99" s="1" t="s">
        <v>91</v>
      </c>
      <c r="U99" s="1" t="s">
        <v>103</v>
      </c>
      <c r="V99" s="1">
        <f ca="1">PES[[#This Row],[Fecha actual ]]-PES[[#This Row],[Fecha de Registro ]]</f>
        <v>40</v>
      </c>
      <c r="W99" s="10"/>
      <c r="X99" s="1" t="s">
        <v>1455</v>
      </c>
      <c r="Y99" s="1">
        <v>0</v>
      </c>
      <c r="Z99" s="1">
        <v>1</v>
      </c>
      <c r="AA99" s="1">
        <v>0</v>
      </c>
      <c r="AB99" s="1">
        <v>0</v>
      </c>
      <c r="AC99" s="1"/>
      <c r="AD99" s="1"/>
      <c r="AE99" s="1"/>
      <c r="AF99" s="1"/>
      <c r="AG99" s="1" t="s">
        <v>609</v>
      </c>
      <c r="AH99" s="1">
        <v>0</v>
      </c>
      <c r="AI99" s="1">
        <v>1</v>
      </c>
      <c r="AJ99" s="1">
        <v>0</v>
      </c>
      <c r="AK99" s="1">
        <v>0</v>
      </c>
      <c r="AL99" s="1"/>
      <c r="AM99" s="1"/>
      <c r="AN99" s="1"/>
      <c r="AO99" s="1">
        <v>1</v>
      </c>
      <c r="AP99" s="1"/>
      <c r="AQ99" s="1"/>
      <c r="AR99" s="1"/>
      <c r="AS99" s="1"/>
      <c r="AT99" s="1"/>
      <c r="AU99" s="1"/>
      <c r="AV99" s="1"/>
      <c r="AW99" s="1"/>
      <c r="AX99" s="1"/>
      <c r="AY99" s="1" t="s">
        <v>610</v>
      </c>
      <c r="AZ99" s="1" t="s">
        <v>285</v>
      </c>
      <c r="BA99" s="1" t="s">
        <v>95</v>
      </c>
      <c r="BB99" s="1" t="s">
        <v>608</v>
      </c>
      <c r="BC99" s="1" t="s">
        <v>95</v>
      </c>
      <c r="BD99" s="10"/>
      <c r="BE99" s="1">
        <v>1</v>
      </c>
      <c r="BF99" s="1" t="s">
        <v>96</v>
      </c>
      <c r="BG99" s="1" t="s">
        <v>97</v>
      </c>
      <c r="BH99" s="1"/>
      <c r="BI99" s="19"/>
      <c r="BJ99" s="1"/>
      <c r="BK99" s="1"/>
      <c r="BL99" s="6"/>
      <c r="BM99" s="6"/>
      <c r="BN99" s="1"/>
      <c r="BO99" s="1"/>
      <c r="BP99" s="1"/>
      <c r="BQ99" s="6"/>
      <c r="BR99" s="1"/>
      <c r="BS99" s="1"/>
      <c r="BT99" s="1"/>
      <c r="BU99" s="1"/>
      <c r="BV99" s="6"/>
      <c r="BW99" s="10"/>
      <c r="BX99" s="1" t="s">
        <v>95</v>
      </c>
      <c r="BY99" s="6">
        <v>45797</v>
      </c>
      <c r="BZ99" s="1">
        <f>PES[[#This Row],[Fecha de desechamiento ]]-PES[[#This Row],[Fecha de Registro ]]</f>
        <v>8</v>
      </c>
      <c r="CA99" s="1"/>
      <c r="CB99" s="1"/>
      <c r="CC99" s="6"/>
      <c r="CD99" s="1"/>
      <c r="CE99" s="1"/>
      <c r="CF99" s="10"/>
      <c r="CG99" s="1"/>
      <c r="CH99" s="6"/>
    </row>
    <row r="100" spans="1:86" ht="94.5" customHeight="1" x14ac:dyDescent="0.35">
      <c r="A100" s="6">
        <f ca="1">TODAY()</f>
        <v>45829</v>
      </c>
      <c r="B100" s="7"/>
      <c r="C100" s="1">
        <v>99</v>
      </c>
      <c r="D100" s="8">
        <v>45789</v>
      </c>
      <c r="E100" s="8">
        <v>45789</v>
      </c>
      <c r="F100" s="1">
        <v>0</v>
      </c>
      <c r="G100" s="14">
        <v>0</v>
      </c>
      <c r="H100" s="14">
        <v>0</v>
      </c>
      <c r="I100" s="1">
        <v>1</v>
      </c>
      <c r="J100" s="1">
        <v>1</v>
      </c>
      <c r="K100" s="1">
        <v>1</v>
      </c>
      <c r="L100" s="1" t="s">
        <v>109</v>
      </c>
      <c r="M100" s="1" t="s">
        <v>88</v>
      </c>
      <c r="N100" s="1" t="s">
        <v>89</v>
      </c>
      <c r="O100" s="1" t="s">
        <v>90</v>
      </c>
      <c r="P100" s="7"/>
      <c r="Q100" s="1">
        <v>11480</v>
      </c>
      <c r="R100" s="9" t="s">
        <v>611</v>
      </c>
      <c r="S100" s="6" t="s">
        <v>76</v>
      </c>
      <c r="T100" s="1" t="s">
        <v>111</v>
      </c>
      <c r="U100" s="1" t="s">
        <v>217</v>
      </c>
      <c r="V100" s="1">
        <f ca="1">PES[[#This Row],[Fecha actual ]]-PES[[#This Row],[Fecha de Registro ]]</f>
        <v>40</v>
      </c>
      <c r="W100" s="10"/>
      <c r="X100" s="1" t="s">
        <v>612</v>
      </c>
      <c r="Y100" s="1">
        <v>0</v>
      </c>
      <c r="Z100" s="1">
        <v>1</v>
      </c>
      <c r="AA100" s="1">
        <v>0</v>
      </c>
      <c r="AB100" s="1">
        <v>0</v>
      </c>
      <c r="AC100" s="1"/>
      <c r="AD100" s="1">
        <v>1</v>
      </c>
      <c r="AE100" s="1"/>
      <c r="AF100" s="1"/>
      <c r="AG100" s="1" t="s">
        <v>613</v>
      </c>
      <c r="AH100" s="1">
        <v>1</v>
      </c>
      <c r="AI100" s="1">
        <v>0</v>
      </c>
      <c r="AJ100" s="1">
        <v>1</v>
      </c>
      <c r="AK100" s="1">
        <v>0</v>
      </c>
      <c r="AL100" s="1"/>
      <c r="AM100" s="1"/>
      <c r="AN100" s="1"/>
      <c r="AO100" s="1"/>
      <c r="AP100" s="1"/>
      <c r="AQ100" s="1"/>
      <c r="AR100" s="1"/>
      <c r="AS100" s="1"/>
      <c r="AT100" s="1">
        <v>1</v>
      </c>
      <c r="AU100" s="1"/>
      <c r="AV100" s="1"/>
      <c r="AW100" s="1"/>
      <c r="AX100" s="1"/>
      <c r="AY100" s="1" t="s">
        <v>614</v>
      </c>
      <c r="AZ100" s="1" t="s">
        <v>114</v>
      </c>
      <c r="BA100" s="1" t="s">
        <v>94</v>
      </c>
      <c r="BB100" s="1" t="s">
        <v>89</v>
      </c>
      <c r="BC100" s="1" t="s">
        <v>95</v>
      </c>
      <c r="BD100" s="10"/>
      <c r="BE100" s="1">
        <v>1</v>
      </c>
      <c r="BF100" s="14" t="s">
        <v>96</v>
      </c>
      <c r="BG100" s="1" t="s">
        <v>97</v>
      </c>
      <c r="BH100" s="14"/>
      <c r="BI100" s="21"/>
      <c r="BJ100" s="1"/>
      <c r="BK100" s="14"/>
      <c r="BL100" s="6"/>
      <c r="BM100" s="11"/>
      <c r="BN100" s="1"/>
      <c r="BO100" s="1"/>
      <c r="BP100" s="1"/>
      <c r="BQ100" s="6"/>
      <c r="BR100" s="1"/>
      <c r="BS100" s="1"/>
      <c r="BT100" s="1"/>
      <c r="BU100" s="1"/>
      <c r="BV100" s="6"/>
      <c r="BW100" s="10"/>
      <c r="BX100" s="1" t="s">
        <v>95</v>
      </c>
      <c r="BY100" s="6">
        <v>45797</v>
      </c>
      <c r="BZ100" s="1">
        <f>PES[[#This Row],[Fecha de desechamiento ]]-PES[[#This Row],[Fecha de Registro ]]</f>
        <v>8</v>
      </c>
      <c r="CA100" s="1" t="s">
        <v>95</v>
      </c>
      <c r="CB100" s="1" t="s">
        <v>615</v>
      </c>
      <c r="CC100" s="6">
        <v>45819</v>
      </c>
      <c r="CD100" s="1" t="s">
        <v>98</v>
      </c>
      <c r="CE100" s="14" t="s">
        <v>165</v>
      </c>
      <c r="CF100" s="10"/>
      <c r="CG100" s="1"/>
      <c r="CH100" s="6"/>
    </row>
    <row r="101" spans="1:86" ht="94.5" customHeight="1" x14ac:dyDescent="0.35">
      <c r="A101" s="6">
        <f ca="1">TODAY()</f>
        <v>45829</v>
      </c>
      <c r="B101" s="7"/>
      <c r="C101" s="1">
        <v>100</v>
      </c>
      <c r="D101" s="8">
        <v>45790</v>
      </c>
      <c r="E101" s="8">
        <v>45790</v>
      </c>
      <c r="F101" s="1">
        <v>0</v>
      </c>
      <c r="G101" s="14">
        <v>0</v>
      </c>
      <c r="H101" s="14">
        <v>0</v>
      </c>
      <c r="I101" s="1">
        <v>1</v>
      </c>
      <c r="J101" s="1">
        <v>1</v>
      </c>
      <c r="K101" s="1">
        <v>1</v>
      </c>
      <c r="L101" s="1" t="s">
        <v>109</v>
      </c>
      <c r="M101" s="1" t="s">
        <v>88</v>
      </c>
      <c r="N101" s="1" t="s">
        <v>89</v>
      </c>
      <c r="O101" s="1" t="s">
        <v>90</v>
      </c>
      <c r="P101" s="7"/>
      <c r="Q101" s="1">
        <v>11486</v>
      </c>
      <c r="R101" s="9" t="s">
        <v>616</v>
      </c>
      <c r="S101" s="6" t="s">
        <v>76</v>
      </c>
      <c r="T101" s="1" t="s">
        <v>111</v>
      </c>
      <c r="U101" s="1" t="s">
        <v>155</v>
      </c>
      <c r="V101" s="1">
        <f ca="1">PES[[#This Row],[Fecha actual ]]-PES[[#This Row],[Fecha de Registro ]]</f>
        <v>39</v>
      </c>
      <c r="W101" s="10"/>
      <c r="X101" s="1" t="s">
        <v>617</v>
      </c>
      <c r="Y101" s="1">
        <v>0</v>
      </c>
      <c r="Z101" s="1">
        <v>1</v>
      </c>
      <c r="AA101" s="1">
        <v>0</v>
      </c>
      <c r="AB101" s="1">
        <v>0</v>
      </c>
      <c r="AC101" s="1"/>
      <c r="AD101" s="1"/>
      <c r="AE101" s="1">
        <v>1</v>
      </c>
      <c r="AF101" s="1"/>
      <c r="AG101" s="1" t="s">
        <v>618</v>
      </c>
      <c r="AH101" s="1">
        <v>0</v>
      </c>
      <c r="AI101" s="1">
        <v>0</v>
      </c>
      <c r="AJ101" s="1">
        <v>0</v>
      </c>
      <c r="AK101" s="1">
        <v>1</v>
      </c>
      <c r="AL101" s="1"/>
      <c r="AM101" s="1"/>
      <c r="AN101" s="1"/>
      <c r="AO101" s="1"/>
      <c r="AP101" s="1"/>
      <c r="AQ101" s="1"/>
      <c r="AR101" s="1"/>
      <c r="AS101" s="1">
        <v>1</v>
      </c>
      <c r="AT101" s="1"/>
      <c r="AU101" s="1"/>
      <c r="AV101" s="1"/>
      <c r="AW101" s="1"/>
      <c r="AX101" s="1"/>
      <c r="AY101" s="1" t="s">
        <v>619</v>
      </c>
      <c r="AZ101" s="1" t="s">
        <v>114</v>
      </c>
      <c r="BA101" s="1" t="s">
        <v>94</v>
      </c>
      <c r="BB101" s="1" t="s">
        <v>89</v>
      </c>
      <c r="BC101" s="1" t="s">
        <v>95</v>
      </c>
      <c r="BD101" s="10"/>
      <c r="BE101" s="1">
        <v>1</v>
      </c>
      <c r="BF101" s="14" t="s">
        <v>96</v>
      </c>
      <c r="BG101" s="1" t="s">
        <v>97</v>
      </c>
      <c r="BH101" s="14"/>
      <c r="BI101" s="21"/>
      <c r="BJ101" s="1"/>
      <c r="BK101" s="14"/>
      <c r="BL101" s="6"/>
      <c r="BM101" s="11"/>
      <c r="BN101" s="1"/>
      <c r="BO101" s="1"/>
      <c r="BP101" s="1"/>
      <c r="BQ101" s="6"/>
      <c r="BR101" s="1"/>
      <c r="BS101" s="1"/>
      <c r="BT101" s="1"/>
      <c r="BU101" s="1"/>
      <c r="BV101" s="6"/>
      <c r="BW101" s="10"/>
      <c r="BX101" s="1" t="s">
        <v>95</v>
      </c>
      <c r="BY101" s="6">
        <v>45791</v>
      </c>
      <c r="BZ101" s="1">
        <f>PES[[#This Row],[Fecha de desechamiento ]]-PES[[#This Row],[Fecha de Registro ]]</f>
        <v>1</v>
      </c>
      <c r="CA101" s="1" t="s">
        <v>95</v>
      </c>
      <c r="CB101" s="6" t="s">
        <v>620</v>
      </c>
      <c r="CC101" s="6">
        <v>45805</v>
      </c>
      <c r="CD101" s="1" t="s">
        <v>98</v>
      </c>
      <c r="CE101" s="14" t="s">
        <v>165</v>
      </c>
      <c r="CF101" s="10"/>
      <c r="CG101" s="1"/>
      <c r="CH101" s="6"/>
    </row>
    <row r="102" spans="1:86" ht="94.5" customHeight="1" x14ac:dyDescent="0.35">
      <c r="A102" s="6">
        <f ca="1">TODAY()</f>
        <v>45829</v>
      </c>
      <c r="B102" s="7"/>
      <c r="C102" s="1">
        <v>101</v>
      </c>
      <c r="D102" s="8">
        <v>45789</v>
      </c>
      <c r="E102" s="8">
        <v>45790</v>
      </c>
      <c r="F102" s="1">
        <v>0</v>
      </c>
      <c r="G102" s="14">
        <v>0</v>
      </c>
      <c r="H102" s="14">
        <v>0</v>
      </c>
      <c r="I102" s="1">
        <v>1</v>
      </c>
      <c r="J102" s="1">
        <v>1</v>
      </c>
      <c r="K102" s="1">
        <v>1</v>
      </c>
      <c r="L102" s="1" t="s">
        <v>109</v>
      </c>
      <c r="M102" s="1" t="s">
        <v>88</v>
      </c>
      <c r="N102" s="1" t="s">
        <v>89</v>
      </c>
      <c r="O102" s="1" t="s">
        <v>90</v>
      </c>
      <c r="P102" s="7"/>
      <c r="Q102" s="1">
        <v>11487</v>
      </c>
      <c r="R102" s="9" t="s">
        <v>621</v>
      </c>
      <c r="S102" s="6" t="s">
        <v>110</v>
      </c>
      <c r="T102" s="1" t="s">
        <v>111</v>
      </c>
      <c r="U102" s="1" t="s">
        <v>172</v>
      </c>
      <c r="V102" s="1">
        <f ca="1">PES[[#This Row],[Fecha actual ]]-PES[[#This Row],[Fecha de Registro ]]</f>
        <v>39</v>
      </c>
      <c r="W102" s="10"/>
      <c r="X102" s="1" t="s">
        <v>1455</v>
      </c>
      <c r="Y102" s="1">
        <v>0</v>
      </c>
      <c r="Z102" s="1">
        <v>1</v>
      </c>
      <c r="AA102" s="1">
        <v>0</v>
      </c>
      <c r="AB102" s="1">
        <v>0</v>
      </c>
      <c r="AC102" s="1"/>
      <c r="AD102" s="1"/>
      <c r="AE102" s="1"/>
      <c r="AF102" s="1">
        <v>1</v>
      </c>
      <c r="AG102" s="1" t="s">
        <v>622</v>
      </c>
      <c r="AH102" s="1">
        <v>0</v>
      </c>
      <c r="AI102" s="1">
        <v>1</v>
      </c>
      <c r="AJ102" s="1">
        <v>0</v>
      </c>
      <c r="AK102" s="1">
        <v>1</v>
      </c>
      <c r="AL102" s="1"/>
      <c r="AM102" s="1"/>
      <c r="AN102" s="1"/>
      <c r="AO102" s="1"/>
      <c r="AP102" s="1"/>
      <c r="AQ102" s="1"/>
      <c r="AR102" s="1"/>
      <c r="AS102" s="1"/>
      <c r="AT102" s="1"/>
      <c r="AU102" s="1">
        <v>1</v>
      </c>
      <c r="AV102" s="1"/>
      <c r="AW102" s="1"/>
      <c r="AX102" s="1"/>
      <c r="AY102" s="1" t="s">
        <v>623</v>
      </c>
      <c r="AZ102" s="1" t="s">
        <v>114</v>
      </c>
      <c r="BA102" s="1" t="s">
        <v>94</v>
      </c>
      <c r="BB102" s="1" t="s">
        <v>89</v>
      </c>
      <c r="BC102" s="1" t="s">
        <v>95</v>
      </c>
      <c r="BD102" s="10"/>
      <c r="BE102" s="1">
        <v>1</v>
      </c>
      <c r="BF102" s="14" t="s">
        <v>60</v>
      </c>
      <c r="BG102" s="1"/>
      <c r="BH102" s="6" t="s">
        <v>624</v>
      </c>
      <c r="BI102" s="6" t="s">
        <v>625</v>
      </c>
      <c r="BJ102" s="14" t="s">
        <v>105</v>
      </c>
      <c r="BK102" s="14"/>
      <c r="BL102" s="6">
        <v>45795</v>
      </c>
      <c r="BM102" s="11" t="s">
        <v>402</v>
      </c>
      <c r="BN102" s="1" t="s">
        <v>626</v>
      </c>
      <c r="BO102" s="1"/>
      <c r="BP102" s="1"/>
      <c r="BQ102" s="6"/>
      <c r="BR102" s="1"/>
      <c r="BS102" s="1"/>
      <c r="BT102" s="1"/>
      <c r="BU102" s="1"/>
      <c r="BV102" s="6"/>
      <c r="BW102" s="10"/>
      <c r="BX102" s="1"/>
      <c r="BY102" s="6"/>
      <c r="BZ102" s="1">
        <f>PES[[#This Row],[Fecha de desechamiento ]]-PES[[#This Row],[Fecha de Registro ]]</f>
        <v>-45790</v>
      </c>
      <c r="CA102" s="1"/>
      <c r="CB102" s="1"/>
      <c r="CC102" s="6"/>
      <c r="CD102" s="1"/>
      <c r="CE102" s="1"/>
      <c r="CF102" s="10"/>
      <c r="CG102" s="1"/>
      <c r="CH102" s="6"/>
    </row>
    <row r="103" spans="1:86" ht="94.5" customHeight="1" x14ac:dyDescent="0.35">
      <c r="A103" s="6">
        <f t="shared" ca="1" si="12"/>
        <v>45829</v>
      </c>
      <c r="B103" s="7"/>
      <c r="C103" s="1">
        <v>102</v>
      </c>
      <c r="D103" s="8" t="s">
        <v>606</v>
      </c>
      <c r="E103" s="13">
        <v>45790</v>
      </c>
      <c r="F103" s="1">
        <v>0</v>
      </c>
      <c r="G103" s="1">
        <v>0</v>
      </c>
      <c r="H103" s="1">
        <v>0</v>
      </c>
      <c r="I103" s="1">
        <v>1</v>
      </c>
      <c r="J103" s="1">
        <v>1</v>
      </c>
      <c r="K103" s="1">
        <v>1</v>
      </c>
      <c r="L103" s="1" t="s">
        <v>87</v>
      </c>
      <c r="M103" s="1" t="s">
        <v>88</v>
      </c>
      <c r="N103" s="1" t="s">
        <v>89</v>
      </c>
      <c r="O103" s="1" t="s">
        <v>90</v>
      </c>
      <c r="P103" s="7"/>
      <c r="Q103" s="1">
        <v>11481</v>
      </c>
      <c r="R103" s="9" t="s">
        <v>627</v>
      </c>
      <c r="S103" s="6" t="s">
        <v>76</v>
      </c>
      <c r="T103" s="1" t="s">
        <v>91</v>
      </c>
      <c r="U103" s="1" t="s">
        <v>266</v>
      </c>
      <c r="V103" s="1">
        <f ca="1">PES[[#This Row],[Fecha actual ]]-PES[[#This Row],[Fecha de Registro ]]</f>
        <v>39</v>
      </c>
      <c r="W103" s="10"/>
      <c r="X103" s="1" t="s">
        <v>628</v>
      </c>
      <c r="Y103" s="1">
        <v>0</v>
      </c>
      <c r="Z103" s="1">
        <v>1</v>
      </c>
      <c r="AA103" s="1">
        <v>0</v>
      </c>
      <c r="AB103" s="1">
        <v>0</v>
      </c>
      <c r="AC103" s="1"/>
      <c r="AD103" s="1"/>
      <c r="AE103" s="1"/>
      <c r="AF103" s="1"/>
      <c r="AG103" s="1" t="s">
        <v>629</v>
      </c>
      <c r="AH103" s="1">
        <v>0</v>
      </c>
      <c r="AI103" s="1">
        <v>1</v>
      </c>
      <c r="AJ103" s="1">
        <v>0</v>
      </c>
      <c r="AK103" s="1">
        <v>0</v>
      </c>
      <c r="AL103" s="1"/>
      <c r="AM103" s="1"/>
      <c r="AN103" s="1">
        <v>1</v>
      </c>
      <c r="AO103" s="1"/>
      <c r="AP103" s="1"/>
      <c r="AQ103" s="1"/>
      <c r="AR103" s="1"/>
      <c r="AS103" s="1"/>
      <c r="AT103" s="1"/>
      <c r="AU103" s="1"/>
      <c r="AV103" s="1"/>
      <c r="AW103" s="1"/>
      <c r="AX103" s="1"/>
      <c r="AY103" s="1" t="s">
        <v>630</v>
      </c>
      <c r="AZ103" s="1" t="s">
        <v>200</v>
      </c>
      <c r="BA103" s="1" t="s">
        <v>94</v>
      </c>
      <c r="BB103" s="1" t="s">
        <v>89</v>
      </c>
      <c r="BC103" s="1" t="s">
        <v>95</v>
      </c>
      <c r="BD103" s="10"/>
      <c r="BE103" s="1">
        <v>1</v>
      </c>
      <c r="BF103" s="1" t="s">
        <v>96</v>
      </c>
      <c r="BG103" s="1" t="s">
        <v>97</v>
      </c>
      <c r="BH103" s="1"/>
      <c r="BI103" s="19"/>
      <c r="BJ103" s="1"/>
      <c r="BK103" s="1"/>
      <c r="BL103" s="6"/>
      <c r="BM103" s="6"/>
      <c r="BN103" s="1"/>
      <c r="BO103" s="1"/>
      <c r="BP103" s="1"/>
      <c r="BQ103" s="6"/>
      <c r="BR103" s="1"/>
      <c r="BS103" s="1"/>
      <c r="BT103" s="1"/>
      <c r="BU103" s="1"/>
      <c r="BV103" s="6"/>
      <c r="BW103" s="10"/>
      <c r="BX103" s="1" t="s">
        <v>95</v>
      </c>
      <c r="BY103" s="6">
        <v>45805</v>
      </c>
      <c r="BZ103" s="1">
        <f>PES[[#This Row],[Fecha de desechamiento ]]-PES[[#This Row],[Fecha de Registro ]]</f>
        <v>15</v>
      </c>
      <c r="CA103" s="1"/>
      <c r="CB103" s="1"/>
      <c r="CC103" s="6"/>
      <c r="CD103" s="1"/>
      <c r="CE103" s="1"/>
      <c r="CF103" s="10"/>
      <c r="CG103" s="1"/>
      <c r="CH103" s="6"/>
    </row>
    <row r="104" spans="1:86" ht="94.5" customHeight="1" x14ac:dyDescent="0.35">
      <c r="A104" s="6">
        <f t="shared" ca="1" si="12"/>
        <v>45829</v>
      </c>
      <c r="B104" s="7"/>
      <c r="C104" s="1">
        <v>103</v>
      </c>
      <c r="D104" s="8" t="s">
        <v>606</v>
      </c>
      <c r="E104" s="13">
        <v>45790</v>
      </c>
      <c r="F104" s="1">
        <v>0</v>
      </c>
      <c r="G104" s="1">
        <v>0</v>
      </c>
      <c r="H104" s="1">
        <v>0</v>
      </c>
      <c r="I104" s="1">
        <v>1</v>
      </c>
      <c r="J104" s="1">
        <v>1</v>
      </c>
      <c r="K104" s="1">
        <v>1</v>
      </c>
      <c r="L104" s="1" t="s">
        <v>87</v>
      </c>
      <c r="M104" s="1" t="s">
        <v>88</v>
      </c>
      <c r="N104" s="1" t="s">
        <v>89</v>
      </c>
      <c r="O104" s="1" t="s">
        <v>90</v>
      </c>
      <c r="P104" s="7"/>
      <c r="Q104" s="1">
        <v>11482</v>
      </c>
      <c r="R104" s="9" t="s">
        <v>631</v>
      </c>
      <c r="S104" s="6" t="s">
        <v>76</v>
      </c>
      <c r="T104" s="1" t="s">
        <v>91</v>
      </c>
      <c r="U104" s="1" t="s">
        <v>106</v>
      </c>
      <c r="V104" s="1">
        <f ca="1">PES[[#This Row],[Fecha actual ]]-PES[[#This Row],[Fecha de Registro ]]</f>
        <v>39</v>
      </c>
      <c r="W104" s="10"/>
      <c r="X104" s="1" t="s">
        <v>628</v>
      </c>
      <c r="Y104" s="1">
        <v>0</v>
      </c>
      <c r="Z104" s="1">
        <v>1</v>
      </c>
      <c r="AA104" s="1">
        <v>0</v>
      </c>
      <c r="AB104" s="1">
        <v>0</v>
      </c>
      <c r="AC104" s="1"/>
      <c r="AD104" s="1"/>
      <c r="AE104" s="1"/>
      <c r="AF104" s="1"/>
      <c r="AG104" s="1" t="s">
        <v>629</v>
      </c>
      <c r="AH104" s="1">
        <v>0</v>
      </c>
      <c r="AI104" s="1">
        <v>1</v>
      </c>
      <c r="AJ104" s="1">
        <v>0</v>
      </c>
      <c r="AK104" s="1">
        <v>0</v>
      </c>
      <c r="AL104" s="1"/>
      <c r="AM104" s="1"/>
      <c r="AN104" s="1">
        <v>1</v>
      </c>
      <c r="AO104" s="1"/>
      <c r="AP104" s="1"/>
      <c r="AQ104" s="1"/>
      <c r="AR104" s="1"/>
      <c r="AS104" s="1"/>
      <c r="AT104" s="1"/>
      <c r="AU104" s="1"/>
      <c r="AV104" s="1"/>
      <c r="AW104" s="1"/>
      <c r="AX104" s="1"/>
      <c r="AY104" s="1" t="s">
        <v>632</v>
      </c>
      <c r="AZ104" s="1" t="s">
        <v>285</v>
      </c>
      <c r="BA104" s="1" t="s">
        <v>94</v>
      </c>
      <c r="BB104" s="1" t="s">
        <v>89</v>
      </c>
      <c r="BC104" s="1" t="s">
        <v>95</v>
      </c>
      <c r="BD104" s="10"/>
      <c r="BE104" s="1">
        <v>1</v>
      </c>
      <c r="BF104" s="1" t="s">
        <v>96</v>
      </c>
      <c r="BG104" s="1" t="s">
        <v>97</v>
      </c>
      <c r="BH104" s="1"/>
      <c r="BI104" s="19"/>
      <c r="BJ104" s="1"/>
      <c r="BK104" s="1"/>
      <c r="BL104" s="6"/>
      <c r="BM104" s="6"/>
      <c r="BN104" s="1"/>
      <c r="BO104" s="1"/>
      <c r="BP104" s="1"/>
      <c r="BQ104" s="6"/>
      <c r="BR104" s="1"/>
      <c r="BS104" s="1"/>
      <c r="BT104" s="1"/>
      <c r="BU104" s="1"/>
      <c r="BV104" s="6"/>
      <c r="BW104" s="10"/>
      <c r="BX104" s="1" t="s">
        <v>95</v>
      </c>
      <c r="BY104" s="6">
        <v>45790</v>
      </c>
      <c r="BZ104" s="1">
        <f>PES[[#This Row],[Fecha de desechamiento ]]-PES[[#This Row],[Fecha de Registro ]]</f>
        <v>0</v>
      </c>
      <c r="CA104" s="1"/>
      <c r="CB104" s="1"/>
      <c r="CC104" s="6"/>
      <c r="CD104" s="1"/>
      <c r="CE104" s="1"/>
      <c r="CF104" s="10"/>
      <c r="CG104" s="1"/>
      <c r="CH104" s="6"/>
    </row>
    <row r="105" spans="1:86" ht="94.5" customHeight="1" x14ac:dyDescent="0.35">
      <c r="A105" s="6">
        <f t="shared" ca="1" si="12"/>
        <v>45829</v>
      </c>
      <c r="B105" s="7"/>
      <c r="C105" s="1">
        <v>104</v>
      </c>
      <c r="D105" s="8" t="s">
        <v>606</v>
      </c>
      <c r="E105" s="13">
        <v>45790</v>
      </c>
      <c r="F105" s="1">
        <v>0</v>
      </c>
      <c r="G105" s="1">
        <v>0</v>
      </c>
      <c r="H105" s="1">
        <v>0</v>
      </c>
      <c r="I105" s="1">
        <v>1</v>
      </c>
      <c r="J105" s="1">
        <v>1</v>
      </c>
      <c r="K105" s="1">
        <v>1</v>
      </c>
      <c r="L105" s="1" t="s">
        <v>87</v>
      </c>
      <c r="M105" s="1" t="s">
        <v>88</v>
      </c>
      <c r="N105" s="1" t="s">
        <v>89</v>
      </c>
      <c r="O105" s="1" t="s">
        <v>90</v>
      </c>
      <c r="P105" s="7"/>
      <c r="Q105" s="1">
        <v>11483</v>
      </c>
      <c r="R105" s="9" t="s">
        <v>633</v>
      </c>
      <c r="S105" s="6" t="s">
        <v>110</v>
      </c>
      <c r="T105" s="1" t="s">
        <v>91</v>
      </c>
      <c r="U105" s="1" t="s">
        <v>92</v>
      </c>
      <c r="V105" s="1">
        <f ca="1">PES[[#This Row],[Fecha actual ]]-PES[[#This Row],[Fecha de Registro ]]</f>
        <v>39</v>
      </c>
      <c r="W105" s="10"/>
      <c r="X105" s="1" t="s">
        <v>628</v>
      </c>
      <c r="Y105" s="1">
        <v>0</v>
      </c>
      <c r="Z105" s="1">
        <v>1</v>
      </c>
      <c r="AA105" s="1">
        <v>0</v>
      </c>
      <c r="AB105" s="1">
        <v>0</v>
      </c>
      <c r="AC105" s="1"/>
      <c r="AD105" s="1"/>
      <c r="AE105" s="1"/>
      <c r="AF105" s="1"/>
      <c r="AG105" s="1" t="s">
        <v>629</v>
      </c>
      <c r="AH105" s="1">
        <v>0</v>
      </c>
      <c r="AI105" s="1">
        <v>1</v>
      </c>
      <c r="AJ105" s="1">
        <v>0</v>
      </c>
      <c r="AK105" s="1">
        <v>0</v>
      </c>
      <c r="AL105" s="1"/>
      <c r="AM105" s="1"/>
      <c r="AN105" s="1">
        <v>1</v>
      </c>
      <c r="AO105" s="1"/>
      <c r="AP105" s="1"/>
      <c r="AQ105" s="1"/>
      <c r="AR105" s="1"/>
      <c r="AS105" s="1"/>
      <c r="AT105" s="1"/>
      <c r="AU105" s="1"/>
      <c r="AV105" s="1"/>
      <c r="AW105" s="1"/>
      <c r="AX105" s="1"/>
      <c r="AY105" s="1" t="s">
        <v>634</v>
      </c>
      <c r="AZ105" s="1" t="s">
        <v>285</v>
      </c>
      <c r="BA105" s="1" t="s">
        <v>94</v>
      </c>
      <c r="BB105" s="1" t="s">
        <v>89</v>
      </c>
      <c r="BC105" s="1" t="s">
        <v>95</v>
      </c>
      <c r="BD105" s="10"/>
      <c r="BE105" s="1">
        <v>1</v>
      </c>
      <c r="BF105" s="1" t="s">
        <v>60</v>
      </c>
      <c r="BG105" s="1"/>
      <c r="BH105" s="1" t="s">
        <v>635</v>
      </c>
      <c r="BI105" s="19" t="s">
        <v>636</v>
      </c>
      <c r="BJ105" s="14" t="s">
        <v>115</v>
      </c>
      <c r="BK105" s="1"/>
      <c r="BL105" s="6">
        <v>45806</v>
      </c>
      <c r="BM105" s="6" t="s">
        <v>637</v>
      </c>
      <c r="BN105" s="38" t="s">
        <v>638</v>
      </c>
      <c r="BO105" s="1"/>
      <c r="BP105" s="1"/>
      <c r="BQ105" s="6"/>
      <c r="BR105" s="1"/>
      <c r="BS105" s="1"/>
      <c r="BT105" s="1"/>
      <c r="BU105" s="1"/>
      <c r="BV105" s="6"/>
      <c r="BW105" s="10"/>
      <c r="BX105" s="1"/>
      <c r="BY105" s="6"/>
      <c r="BZ105" s="1">
        <f>PES[[#This Row],[Fecha de desechamiento ]]-PES[[#This Row],[Fecha de Registro ]]</f>
        <v>-45790</v>
      </c>
      <c r="CA105" s="1"/>
      <c r="CB105" s="1"/>
      <c r="CC105" s="6"/>
      <c r="CD105" s="1"/>
      <c r="CE105" s="1"/>
      <c r="CF105" s="10"/>
      <c r="CG105" s="1"/>
      <c r="CH105" s="6"/>
    </row>
    <row r="106" spans="1:86" ht="94.5" customHeight="1" x14ac:dyDescent="0.35">
      <c r="A106" s="6">
        <f t="shared" ca="1" si="12"/>
        <v>45829</v>
      </c>
      <c r="B106" s="7"/>
      <c r="C106" s="1">
        <v>105</v>
      </c>
      <c r="D106" s="8" t="s">
        <v>606</v>
      </c>
      <c r="E106" s="13">
        <v>45790</v>
      </c>
      <c r="F106" s="1">
        <v>0</v>
      </c>
      <c r="G106" s="1">
        <v>0</v>
      </c>
      <c r="H106" s="1">
        <v>0</v>
      </c>
      <c r="I106" s="1">
        <v>1</v>
      </c>
      <c r="J106" s="1">
        <v>1</v>
      </c>
      <c r="K106" s="1">
        <v>1</v>
      </c>
      <c r="L106" s="1" t="s">
        <v>87</v>
      </c>
      <c r="M106" s="1" t="s">
        <v>88</v>
      </c>
      <c r="N106" s="1" t="s">
        <v>89</v>
      </c>
      <c r="O106" s="1" t="s">
        <v>90</v>
      </c>
      <c r="P106" s="7"/>
      <c r="Q106" s="1">
        <v>11484</v>
      </c>
      <c r="R106" s="9" t="s">
        <v>639</v>
      </c>
      <c r="S106" s="11" t="s">
        <v>102</v>
      </c>
      <c r="T106" s="1" t="s">
        <v>91</v>
      </c>
      <c r="U106" s="1" t="s">
        <v>117</v>
      </c>
      <c r="V106" s="1">
        <f ca="1">PES[[#This Row],[Fecha actual ]]-PES[[#This Row],[Fecha de Registro ]]</f>
        <v>39</v>
      </c>
      <c r="W106" s="10"/>
      <c r="X106" s="1" t="s">
        <v>628</v>
      </c>
      <c r="Y106" s="1">
        <v>0</v>
      </c>
      <c r="Z106" s="1">
        <v>1</v>
      </c>
      <c r="AA106" s="1">
        <v>0</v>
      </c>
      <c r="AB106" s="1">
        <v>0</v>
      </c>
      <c r="AC106" s="1"/>
      <c r="AD106" s="1"/>
      <c r="AE106" s="1"/>
      <c r="AF106" s="1"/>
      <c r="AG106" s="1" t="s">
        <v>640</v>
      </c>
      <c r="AH106" s="1">
        <v>0</v>
      </c>
      <c r="AI106" s="1">
        <v>1</v>
      </c>
      <c r="AJ106" s="1">
        <v>0</v>
      </c>
      <c r="AK106" s="1">
        <v>0</v>
      </c>
      <c r="AL106" s="1"/>
      <c r="AM106" s="1"/>
      <c r="AN106" s="1">
        <v>1</v>
      </c>
      <c r="AO106" s="1"/>
      <c r="AP106" s="1"/>
      <c r="AQ106" s="1"/>
      <c r="AR106" s="1"/>
      <c r="AS106" s="1"/>
      <c r="AT106" s="1"/>
      <c r="AU106" s="1"/>
      <c r="AV106" s="1"/>
      <c r="AW106" s="1"/>
      <c r="AX106" s="1"/>
      <c r="AY106" s="1" t="s">
        <v>641</v>
      </c>
      <c r="AZ106" s="1" t="s">
        <v>285</v>
      </c>
      <c r="BA106" s="1" t="s">
        <v>94</v>
      </c>
      <c r="BB106" s="1" t="s">
        <v>89</v>
      </c>
      <c r="BC106" s="1" t="s">
        <v>95</v>
      </c>
      <c r="BD106" s="10"/>
      <c r="BE106" s="1">
        <v>1</v>
      </c>
      <c r="BF106" s="1" t="s">
        <v>60</v>
      </c>
      <c r="BG106" s="1"/>
      <c r="BH106" s="1" t="s">
        <v>642</v>
      </c>
      <c r="BI106" s="19" t="s">
        <v>643</v>
      </c>
      <c r="BJ106" s="14" t="s">
        <v>115</v>
      </c>
      <c r="BK106" s="1" t="s">
        <v>105</v>
      </c>
      <c r="BL106" s="6">
        <v>45801</v>
      </c>
      <c r="BM106" s="6" t="s">
        <v>490</v>
      </c>
      <c r="BN106" s="38" t="s">
        <v>520</v>
      </c>
      <c r="BO106" s="1"/>
      <c r="BP106" s="1"/>
      <c r="BQ106" s="6"/>
      <c r="BR106" s="1"/>
      <c r="BS106" s="1"/>
      <c r="BT106" s="1"/>
      <c r="BU106" s="1"/>
      <c r="BV106" s="6"/>
      <c r="BW106" s="10"/>
      <c r="BX106" s="1"/>
      <c r="BY106" s="6"/>
      <c r="BZ106" s="1">
        <f>PES[[#This Row],[Fecha de desechamiento ]]-PES[[#This Row],[Fecha de Registro ]]</f>
        <v>-45790</v>
      </c>
      <c r="CA106" s="1"/>
      <c r="CB106" s="1"/>
      <c r="CC106" s="6"/>
      <c r="CD106" s="1"/>
      <c r="CE106" s="1"/>
      <c r="CF106" s="10"/>
      <c r="CG106" s="1" t="s">
        <v>95</v>
      </c>
      <c r="CH106" s="6">
        <v>45827</v>
      </c>
    </row>
    <row r="107" spans="1:86" ht="94.5" customHeight="1" x14ac:dyDescent="0.35">
      <c r="A107" s="11">
        <f t="shared" ca="1" si="12"/>
        <v>45829</v>
      </c>
      <c r="B107" s="12"/>
      <c r="C107" s="1">
        <v>106</v>
      </c>
      <c r="D107" s="13" t="s">
        <v>606</v>
      </c>
      <c r="E107" s="13">
        <v>45790</v>
      </c>
      <c r="F107" s="14">
        <v>0</v>
      </c>
      <c r="G107" s="14">
        <v>0</v>
      </c>
      <c r="H107" s="14">
        <v>0</v>
      </c>
      <c r="I107" s="14">
        <v>1</v>
      </c>
      <c r="J107" s="14">
        <v>1</v>
      </c>
      <c r="K107" s="14">
        <v>1</v>
      </c>
      <c r="L107" s="14" t="s">
        <v>87</v>
      </c>
      <c r="M107" s="14" t="s">
        <v>88</v>
      </c>
      <c r="N107" s="14" t="s">
        <v>89</v>
      </c>
      <c r="O107" s="14" t="s">
        <v>90</v>
      </c>
      <c r="P107" s="12"/>
      <c r="Q107" s="14">
        <v>11485</v>
      </c>
      <c r="R107" s="15" t="s">
        <v>644</v>
      </c>
      <c r="S107" s="11" t="s">
        <v>102</v>
      </c>
      <c r="T107" s="14" t="s">
        <v>91</v>
      </c>
      <c r="U107" s="14" t="s">
        <v>116</v>
      </c>
      <c r="V107" s="14">
        <f ca="1">PES[[#This Row],[Fecha actual ]]-PES[[#This Row],[Fecha de Registro ]]</f>
        <v>39</v>
      </c>
      <c r="W107" s="16"/>
      <c r="X107" s="1" t="s">
        <v>1455</v>
      </c>
      <c r="Y107" s="14">
        <v>0</v>
      </c>
      <c r="Z107" s="14">
        <v>1</v>
      </c>
      <c r="AA107" s="14">
        <v>0</v>
      </c>
      <c r="AB107" s="14">
        <v>0</v>
      </c>
      <c r="AC107" s="14"/>
      <c r="AD107" s="14"/>
      <c r="AE107" s="14"/>
      <c r="AF107" s="14"/>
      <c r="AG107" s="14" t="s">
        <v>645</v>
      </c>
      <c r="AH107" s="14">
        <v>0</v>
      </c>
      <c r="AI107" s="14">
        <v>1</v>
      </c>
      <c r="AJ107" s="14">
        <v>0</v>
      </c>
      <c r="AK107" s="14">
        <v>0</v>
      </c>
      <c r="AL107" s="14"/>
      <c r="AM107" s="14"/>
      <c r="AN107" s="14"/>
      <c r="AO107" s="14"/>
      <c r="AP107" s="14"/>
      <c r="AQ107" s="14">
        <v>1</v>
      </c>
      <c r="AR107" s="14"/>
      <c r="AS107" s="14"/>
      <c r="AT107" s="14"/>
      <c r="AU107" s="14"/>
      <c r="AV107" s="14"/>
      <c r="AW107" s="14"/>
      <c r="AX107" s="14"/>
      <c r="AY107" s="14" t="s">
        <v>646</v>
      </c>
      <c r="AZ107" s="14" t="s">
        <v>124</v>
      </c>
      <c r="BA107" s="14" t="s">
        <v>95</v>
      </c>
      <c r="BB107" s="14" t="s">
        <v>647</v>
      </c>
      <c r="BC107" s="14" t="s">
        <v>95</v>
      </c>
      <c r="BD107" s="16"/>
      <c r="BE107" s="14">
        <v>1</v>
      </c>
      <c r="BF107" s="14" t="s">
        <v>60</v>
      </c>
      <c r="BG107" s="14"/>
      <c r="BH107" s="1" t="s">
        <v>648</v>
      </c>
      <c r="BI107" s="19" t="s">
        <v>649</v>
      </c>
      <c r="BJ107" s="14" t="s">
        <v>105</v>
      </c>
      <c r="BK107" s="1"/>
      <c r="BL107" s="6">
        <v>45795</v>
      </c>
      <c r="BM107" s="6" t="s">
        <v>544</v>
      </c>
      <c r="BN107" s="38" t="s">
        <v>650</v>
      </c>
      <c r="BO107" s="14"/>
      <c r="BP107" s="14"/>
      <c r="BQ107" s="11"/>
      <c r="BR107" s="14"/>
      <c r="BS107" s="14"/>
      <c r="BT107" s="14"/>
      <c r="BU107" s="14"/>
      <c r="BV107" s="11"/>
      <c r="BW107" s="16"/>
      <c r="BX107" s="14"/>
      <c r="BY107" s="11"/>
      <c r="BZ107" s="14">
        <f>PES[[#This Row],[Fecha de desechamiento ]]-PES[[#This Row],[Fecha de Registro ]]</f>
        <v>-45790</v>
      </c>
      <c r="CA107" s="14"/>
      <c r="CB107" s="14"/>
      <c r="CC107" s="11"/>
      <c r="CD107" s="14"/>
      <c r="CE107" s="14"/>
      <c r="CF107" s="16"/>
      <c r="CG107" s="14" t="s">
        <v>95</v>
      </c>
      <c r="CH107" s="11">
        <v>45804</v>
      </c>
    </row>
    <row r="108" spans="1:86" ht="94.5" customHeight="1" x14ac:dyDescent="0.35">
      <c r="A108" s="11">
        <f ca="1">TODAY()</f>
        <v>45829</v>
      </c>
      <c r="B108" s="12"/>
      <c r="C108" s="1">
        <v>107</v>
      </c>
      <c r="D108" s="13">
        <v>45791</v>
      </c>
      <c r="E108" s="13">
        <v>45791</v>
      </c>
      <c r="F108" s="14">
        <v>0</v>
      </c>
      <c r="G108" s="14">
        <v>0</v>
      </c>
      <c r="H108" s="14">
        <v>0</v>
      </c>
      <c r="I108" s="14">
        <v>1</v>
      </c>
      <c r="J108" s="14">
        <v>1</v>
      </c>
      <c r="K108" s="14">
        <v>1</v>
      </c>
      <c r="L108" s="14" t="s">
        <v>87</v>
      </c>
      <c r="M108" s="14" t="s">
        <v>88</v>
      </c>
      <c r="N108" s="14" t="s">
        <v>89</v>
      </c>
      <c r="O108" s="14" t="s">
        <v>90</v>
      </c>
      <c r="P108" s="12"/>
      <c r="Q108" s="14">
        <v>11491</v>
      </c>
      <c r="R108" s="15" t="s">
        <v>651</v>
      </c>
      <c r="S108" s="11" t="s">
        <v>76</v>
      </c>
      <c r="T108" s="14" t="s">
        <v>91</v>
      </c>
      <c r="U108" s="14" t="s">
        <v>107</v>
      </c>
      <c r="V108" s="14">
        <f ca="1">PES[[#This Row],[Fecha actual ]]-PES[[#This Row],[Fecha de Registro ]]</f>
        <v>38</v>
      </c>
      <c r="W108" s="16"/>
      <c r="X108" s="14" t="s">
        <v>652</v>
      </c>
      <c r="Y108" s="14">
        <v>0</v>
      </c>
      <c r="Z108" s="14">
        <v>1</v>
      </c>
      <c r="AA108" s="14">
        <v>0</v>
      </c>
      <c r="AB108" s="14">
        <v>0</v>
      </c>
      <c r="AC108" s="14"/>
      <c r="AD108" s="14"/>
      <c r="AE108" s="14"/>
      <c r="AF108" s="14"/>
      <c r="AG108" s="14" t="s">
        <v>653</v>
      </c>
      <c r="AH108" s="14">
        <v>0</v>
      </c>
      <c r="AI108" s="14">
        <v>1</v>
      </c>
      <c r="AJ108" s="14">
        <v>0</v>
      </c>
      <c r="AK108" s="14">
        <v>0</v>
      </c>
      <c r="AL108" s="14"/>
      <c r="AM108" s="14"/>
      <c r="AN108" s="14"/>
      <c r="AO108" s="14"/>
      <c r="AP108" s="14">
        <v>1</v>
      </c>
      <c r="AQ108" s="14"/>
      <c r="AR108" s="14"/>
      <c r="AS108" s="14"/>
      <c r="AT108" s="14"/>
      <c r="AU108" s="14"/>
      <c r="AV108" s="14"/>
      <c r="AW108" s="14"/>
      <c r="AX108" s="14"/>
      <c r="AY108" s="14" t="s">
        <v>654</v>
      </c>
      <c r="AZ108" s="1" t="s">
        <v>57</v>
      </c>
      <c r="BA108" s="14" t="s">
        <v>94</v>
      </c>
      <c r="BB108" s="14" t="s">
        <v>89</v>
      </c>
      <c r="BC108" s="14" t="s">
        <v>94</v>
      </c>
      <c r="BD108" s="16"/>
      <c r="BE108" s="14">
        <v>0</v>
      </c>
      <c r="BF108" s="14"/>
      <c r="BG108" s="14"/>
      <c r="BH108" s="14"/>
      <c r="BI108" s="21"/>
      <c r="BJ108" s="14"/>
      <c r="BK108" s="14"/>
      <c r="BL108" s="11"/>
      <c r="BM108" s="11"/>
      <c r="BN108" s="14"/>
      <c r="BO108" s="14"/>
      <c r="BP108" s="14"/>
      <c r="BQ108" s="11"/>
      <c r="BR108" s="14"/>
      <c r="BS108" s="14"/>
      <c r="BT108" s="14"/>
      <c r="BU108" s="14"/>
      <c r="BV108" s="11"/>
      <c r="BW108" s="16"/>
      <c r="BX108" s="14" t="s">
        <v>95</v>
      </c>
      <c r="BY108" s="11">
        <v>45792</v>
      </c>
      <c r="BZ108" s="14">
        <f>PES[[#This Row],[Fecha de desechamiento ]]-PES[[#This Row],[Fecha de Registro ]]</f>
        <v>1</v>
      </c>
      <c r="CA108" s="14"/>
      <c r="CB108" s="14"/>
      <c r="CC108" s="11"/>
      <c r="CD108" s="14"/>
      <c r="CE108" s="14"/>
      <c r="CF108" s="16"/>
      <c r="CG108" s="14"/>
      <c r="CH108" s="11"/>
    </row>
    <row r="109" spans="1:86" ht="94.5" customHeight="1" x14ac:dyDescent="0.35">
      <c r="A109" s="6">
        <f t="shared" ref="A109:A167" ca="1" si="13">TODAY()</f>
        <v>45829</v>
      </c>
      <c r="B109" s="7"/>
      <c r="C109" s="1">
        <v>108</v>
      </c>
      <c r="D109" s="8" t="s">
        <v>655</v>
      </c>
      <c r="E109" s="13">
        <v>45792</v>
      </c>
      <c r="F109" s="1">
        <v>0</v>
      </c>
      <c r="G109" s="1">
        <v>0</v>
      </c>
      <c r="H109" s="1">
        <v>0</v>
      </c>
      <c r="I109" s="1">
        <v>1</v>
      </c>
      <c r="J109" s="1">
        <v>1</v>
      </c>
      <c r="K109" s="1">
        <v>1</v>
      </c>
      <c r="L109" s="1" t="s">
        <v>87</v>
      </c>
      <c r="M109" s="1" t="s">
        <v>88</v>
      </c>
      <c r="N109" s="1" t="s">
        <v>89</v>
      </c>
      <c r="O109" s="1" t="s">
        <v>90</v>
      </c>
      <c r="P109" s="7"/>
      <c r="Q109" s="1">
        <v>11495</v>
      </c>
      <c r="R109" s="9" t="s">
        <v>656</v>
      </c>
      <c r="S109" s="6" t="s">
        <v>76</v>
      </c>
      <c r="T109" s="1" t="s">
        <v>91</v>
      </c>
      <c r="U109" s="1" t="s">
        <v>167</v>
      </c>
      <c r="V109" s="1">
        <f ca="1">PES[[#This Row],[Fecha actual ]]-PES[[#This Row],[Fecha de Registro ]]</f>
        <v>37</v>
      </c>
      <c r="W109" s="10"/>
      <c r="X109" s="1" t="s">
        <v>119</v>
      </c>
      <c r="Y109" s="1">
        <v>0</v>
      </c>
      <c r="Z109" s="1">
        <v>1</v>
      </c>
      <c r="AA109" s="1">
        <v>0</v>
      </c>
      <c r="AB109" s="1">
        <v>0</v>
      </c>
      <c r="AC109" s="1"/>
      <c r="AD109" s="1"/>
      <c r="AE109" s="1"/>
      <c r="AF109" s="1"/>
      <c r="AG109" s="1" t="s">
        <v>657</v>
      </c>
      <c r="AH109" s="1">
        <v>0</v>
      </c>
      <c r="AI109" s="1">
        <v>0</v>
      </c>
      <c r="AJ109" s="1">
        <v>1</v>
      </c>
      <c r="AK109" s="1">
        <v>0</v>
      </c>
      <c r="AL109" s="1">
        <v>1</v>
      </c>
      <c r="AM109" s="1"/>
      <c r="AN109" s="1"/>
      <c r="AO109" s="1"/>
      <c r="AP109" s="1"/>
      <c r="AQ109" s="1"/>
      <c r="AR109" s="1"/>
      <c r="AS109" s="1"/>
      <c r="AT109" s="1"/>
      <c r="AU109" s="1"/>
      <c r="AV109" s="1"/>
      <c r="AW109" s="1"/>
      <c r="AX109" s="1"/>
      <c r="AY109" s="1" t="s">
        <v>658</v>
      </c>
      <c r="AZ109" s="1" t="s">
        <v>200</v>
      </c>
      <c r="BA109" s="1" t="s">
        <v>94</v>
      </c>
      <c r="BB109" s="1" t="s">
        <v>89</v>
      </c>
      <c r="BC109" s="1" t="s">
        <v>95</v>
      </c>
      <c r="BD109" s="10"/>
      <c r="BE109" s="1">
        <v>1</v>
      </c>
      <c r="BF109" s="1" t="s">
        <v>96</v>
      </c>
      <c r="BG109" s="1" t="s">
        <v>97</v>
      </c>
      <c r="BH109" s="1"/>
      <c r="BI109" s="19"/>
      <c r="BJ109" s="1"/>
      <c r="BK109" s="1"/>
      <c r="BL109" s="6"/>
      <c r="BM109" s="6"/>
      <c r="BN109" s="1"/>
      <c r="BO109" s="1"/>
      <c r="BP109" s="1"/>
      <c r="BQ109" s="6"/>
      <c r="BR109" s="1"/>
      <c r="BS109" s="1"/>
      <c r="BT109" s="1"/>
      <c r="BU109" s="1"/>
      <c r="BV109" s="6"/>
      <c r="BW109" s="10"/>
      <c r="BX109" s="1" t="s">
        <v>95</v>
      </c>
      <c r="BY109" s="6">
        <v>45800</v>
      </c>
      <c r="BZ109" s="1">
        <f>PES[[#This Row],[Fecha de desechamiento ]]-PES[[#This Row],[Fecha de Registro ]]</f>
        <v>8</v>
      </c>
      <c r="CA109" s="1"/>
      <c r="CB109" s="1"/>
      <c r="CC109" s="6"/>
      <c r="CD109" s="1"/>
      <c r="CE109" s="1"/>
      <c r="CF109" s="10"/>
      <c r="CG109" s="1"/>
      <c r="CH109" s="6"/>
    </row>
    <row r="110" spans="1:86" ht="94.5" customHeight="1" x14ac:dyDescent="0.35">
      <c r="A110" s="11">
        <f t="shared" ca="1" si="13"/>
        <v>45829</v>
      </c>
      <c r="B110" s="12"/>
      <c r="C110" s="1">
        <v>109</v>
      </c>
      <c r="D110" s="13" t="s">
        <v>655</v>
      </c>
      <c r="E110" s="13">
        <v>45793</v>
      </c>
      <c r="F110" s="14">
        <v>0</v>
      </c>
      <c r="G110" s="14">
        <v>0</v>
      </c>
      <c r="H110" s="14">
        <v>0</v>
      </c>
      <c r="I110" s="14">
        <v>1</v>
      </c>
      <c r="J110" s="14">
        <v>1</v>
      </c>
      <c r="K110" s="14">
        <v>1</v>
      </c>
      <c r="L110" s="14" t="s">
        <v>87</v>
      </c>
      <c r="M110" s="14" t="s">
        <v>88</v>
      </c>
      <c r="N110" s="14" t="s">
        <v>89</v>
      </c>
      <c r="O110" s="14" t="s">
        <v>90</v>
      </c>
      <c r="P110" s="12"/>
      <c r="Q110" s="14">
        <v>11497</v>
      </c>
      <c r="R110" s="15" t="s">
        <v>659</v>
      </c>
      <c r="S110" s="11" t="s">
        <v>76</v>
      </c>
      <c r="T110" s="14" t="s">
        <v>91</v>
      </c>
      <c r="U110" s="14" t="s">
        <v>101</v>
      </c>
      <c r="V110" s="14">
        <f ca="1">PES[[#This Row],[Fecha actual ]]-PES[[#This Row],[Fecha de Registro ]]</f>
        <v>36</v>
      </c>
      <c r="W110" s="16"/>
      <c r="X110" s="14" t="s">
        <v>660</v>
      </c>
      <c r="Y110" s="14">
        <v>0</v>
      </c>
      <c r="Z110" s="14">
        <v>1</v>
      </c>
      <c r="AA110" s="14">
        <v>0</v>
      </c>
      <c r="AB110" s="14">
        <v>0</v>
      </c>
      <c r="AC110" s="14"/>
      <c r="AD110" s="14"/>
      <c r="AE110" s="14"/>
      <c r="AF110" s="14"/>
      <c r="AG110" s="14" t="s">
        <v>661</v>
      </c>
      <c r="AH110" s="14">
        <v>0</v>
      </c>
      <c r="AI110" s="14">
        <v>1</v>
      </c>
      <c r="AJ110" s="14">
        <v>0</v>
      </c>
      <c r="AK110" s="14">
        <v>0</v>
      </c>
      <c r="AL110" s="14"/>
      <c r="AM110" s="14"/>
      <c r="AN110" s="14"/>
      <c r="AO110" s="14"/>
      <c r="AP110" s="14">
        <v>1</v>
      </c>
      <c r="AQ110" s="14"/>
      <c r="AR110" s="14"/>
      <c r="AS110" s="14"/>
      <c r="AT110" s="14"/>
      <c r="AU110" s="14"/>
      <c r="AV110" s="14"/>
      <c r="AW110" s="14"/>
      <c r="AX110" s="14"/>
      <c r="AY110" s="14" t="s">
        <v>662</v>
      </c>
      <c r="AZ110" s="14" t="s">
        <v>124</v>
      </c>
      <c r="BA110" s="14" t="s">
        <v>94</v>
      </c>
      <c r="BB110" s="14" t="s">
        <v>89</v>
      </c>
      <c r="BC110" s="14" t="s">
        <v>95</v>
      </c>
      <c r="BD110" s="16"/>
      <c r="BE110" s="14">
        <v>1</v>
      </c>
      <c r="BF110" s="14" t="s">
        <v>96</v>
      </c>
      <c r="BG110" s="14" t="s">
        <v>97</v>
      </c>
      <c r="BH110" s="14"/>
      <c r="BI110" s="21"/>
      <c r="BJ110" s="14"/>
      <c r="BK110" s="14"/>
      <c r="BL110" s="11"/>
      <c r="BM110" s="11"/>
      <c r="BN110" s="14"/>
      <c r="BO110" s="14"/>
      <c r="BP110" s="14"/>
      <c r="BQ110" s="11"/>
      <c r="BR110" s="14"/>
      <c r="BS110" s="14"/>
      <c r="BT110" s="14"/>
      <c r="BU110" s="14"/>
      <c r="BV110" s="11"/>
      <c r="BW110" s="16"/>
      <c r="BX110" s="14" t="s">
        <v>95</v>
      </c>
      <c r="BY110" s="11">
        <v>45808</v>
      </c>
      <c r="BZ110" s="14">
        <f>PES[[#This Row],[Fecha de desechamiento ]]-PES[[#This Row],[Fecha de Registro ]]</f>
        <v>15</v>
      </c>
      <c r="CA110" s="14"/>
      <c r="CB110" s="14"/>
      <c r="CC110" s="11"/>
      <c r="CD110" s="14"/>
      <c r="CE110" s="14"/>
      <c r="CF110" s="16"/>
      <c r="CG110" s="14"/>
      <c r="CH110" s="11"/>
    </row>
    <row r="111" spans="1:86" ht="94.5" customHeight="1" x14ac:dyDescent="0.35">
      <c r="A111" s="6">
        <f t="shared" ca="1" si="13"/>
        <v>45829</v>
      </c>
      <c r="B111" s="7"/>
      <c r="C111" s="1">
        <v>110</v>
      </c>
      <c r="D111" s="8" t="s">
        <v>655</v>
      </c>
      <c r="E111" s="13">
        <v>45793</v>
      </c>
      <c r="F111" s="1">
        <v>0</v>
      </c>
      <c r="G111" s="1">
        <v>0</v>
      </c>
      <c r="H111" s="1">
        <v>0</v>
      </c>
      <c r="I111" s="1">
        <v>1</v>
      </c>
      <c r="J111" s="1">
        <v>1</v>
      </c>
      <c r="K111" s="1">
        <v>1</v>
      </c>
      <c r="L111" s="1" t="s">
        <v>87</v>
      </c>
      <c r="M111" s="1" t="s">
        <v>88</v>
      </c>
      <c r="N111" s="1" t="s">
        <v>89</v>
      </c>
      <c r="O111" s="1" t="s">
        <v>90</v>
      </c>
      <c r="P111" s="7"/>
      <c r="Q111" s="1">
        <v>11503</v>
      </c>
      <c r="R111" s="9" t="s">
        <v>663</v>
      </c>
      <c r="S111" s="6" t="s">
        <v>76</v>
      </c>
      <c r="T111" s="1" t="s">
        <v>91</v>
      </c>
      <c r="U111" s="1" t="s">
        <v>136</v>
      </c>
      <c r="V111" s="1">
        <f ca="1">PES[[#This Row],[Fecha actual ]]-PES[[#This Row],[Fecha de Registro ]]</f>
        <v>36</v>
      </c>
      <c r="W111" s="10"/>
      <c r="X111" s="1" t="s">
        <v>664</v>
      </c>
      <c r="Y111" s="1">
        <v>0</v>
      </c>
      <c r="Z111" s="1">
        <v>1</v>
      </c>
      <c r="AA111" s="1">
        <v>0</v>
      </c>
      <c r="AB111" s="1">
        <v>0</v>
      </c>
      <c r="AC111" s="1"/>
      <c r="AD111" s="1"/>
      <c r="AE111" s="1"/>
      <c r="AF111" s="1"/>
      <c r="AG111" s="1" t="s">
        <v>665</v>
      </c>
      <c r="AH111" s="1">
        <v>0</v>
      </c>
      <c r="AI111" s="1">
        <v>1</v>
      </c>
      <c r="AJ111" s="1">
        <v>0</v>
      </c>
      <c r="AK111" s="1">
        <v>0</v>
      </c>
      <c r="AL111" s="1">
        <v>1</v>
      </c>
      <c r="AM111" s="1"/>
      <c r="AN111" s="1"/>
      <c r="AO111" s="1"/>
      <c r="AP111" s="1"/>
      <c r="AQ111" s="1"/>
      <c r="AR111" s="1"/>
      <c r="AS111" s="1"/>
      <c r="AT111" s="1"/>
      <c r="AU111" s="1"/>
      <c r="AV111" s="1"/>
      <c r="AW111" s="1"/>
      <c r="AX111" s="1"/>
      <c r="AY111" s="1" t="s">
        <v>666</v>
      </c>
      <c r="AZ111" s="1" t="s">
        <v>100</v>
      </c>
      <c r="BA111" s="1" t="s">
        <v>94</v>
      </c>
      <c r="BB111" s="1" t="s">
        <v>89</v>
      </c>
      <c r="BC111" s="1" t="s">
        <v>95</v>
      </c>
      <c r="BD111" s="10"/>
      <c r="BE111" s="1">
        <v>1</v>
      </c>
      <c r="BF111" s="1" t="s">
        <v>96</v>
      </c>
      <c r="BG111" s="1" t="s">
        <v>97</v>
      </c>
      <c r="BH111" s="1"/>
      <c r="BI111" s="19"/>
      <c r="BJ111" s="1"/>
      <c r="BK111" s="1"/>
      <c r="BL111" s="6"/>
      <c r="BM111" s="6"/>
      <c r="BN111" s="1"/>
      <c r="BO111" s="1"/>
      <c r="BP111" s="1"/>
      <c r="BQ111" s="6"/>
      <c r="BR111" s="1"/>
      <c r="BS111" s="1"/>
      <c r="BT111" s="1"/>
      <c r="BU111" s="1"/>
      <c r="BV111" s="6"/>
      <c r="BW111" s="10"/>
      <c r="BX111" s="1" t="s">
        <v>95</v>
      </c>
      <c r="BY111" s="6">
        <v>45806</v>
      </c>
      <c r="BZ111" s="1">
        <f>PES[[#This Row],[Fecha de desechamiento ]]-PES[[#This Row],[Fecha de Registro ]]</f>
        <v>13</v>
      </c>
      <c r="CA111" s="1" t="s">
        <v>95</v>
      </c>
      <c r="CB111" s="1" t="s">
        <v>667</v>
      </c>
      <c r="CC111" s="6">
        <v>45819</v>
      </c>
      <c r="CD111" s="1" t="s">
        <v>98</v>
      </c>
      <c r="CE111" s="14" t="s">
        <v>165</v>
      </c>
      <c r="CF111" s="10"/>
      <c r="CG111" s="1"/>
      <c r="CH111" s="6"/>
    </row>
    <row r="112" spans="1:86" ht="94.5" customHeight="1" x14ac:dyDescent="0.35">
      <c r="A112" s="6">
        <f t="shared" ca="1" si="13"/>
        <v>45829</v>
      </c>
      <c r="B112" s="7"/>
      <c r="C112" s="1">
        <v>111</v>
      </c>
      <c r="D112" s="8" t="s">
        <v>668</v>
      </c>
      <c r="E112" s="13">
        <v>45793</v>
      </c>
      <c r="F112" s="1">
        <v>0</v>
      </c>
      <c r="G112" s="1">
        <v>0</v>
      </c>
      <c r="H112" s="1">
        <v>0</v>
      </c>
      <c r="I112" s="1">
        <v>1</v>
      </c>
      <c r="J112" s="1">
        <v>1</v>
      </c>
      <c r="K112" s="1">
        <v>1</v>
      </c>
      <c r="L112" s="1" t="s">
        <v>87</v>
      </c>
      <c r="M112" s="1" t="s">
        <v>88</v>
      </c>
      <c r="N112" s="1" t="s">
        <v>89</v>
      </c>
      <c r="O112" s="1" t="s">
        <v>90</v>
      </c>
      <c r="P112" s="7"/>
      <c r="Q112" s="1">
        <v>11504</v>
      </c>
      <c r="R112" s="9" t="s">
        <v>669</v>
      </c>
      <c r="S112" s="6" t="s">
        <v>76</v>
      </c>
      <c r="T112" s="1" t="s">
        <v>91</v>
      </c>
      <c r="U112" s="1" t="s">
        <v>266</v>
      </c>
      <c r="V112" s="1">
        <f ca="1">PES[[#This Row],[Fecha actual ]]-PES[[#This Row],[Fecha de Registro ]]</f>
        <v>36</v>
      </c>
      <c r="W112" s="10"/>
      <c r="X112" s="1" t="s">
        <v>670</v>
      </c>
      <c r="Y112" s="1">
        <v>0</v>
      </c>
      <c r="Z112" s="1">
        <v>1</v>
      </c>
      <c r="AA112" s="1">
        <v>0</v>
      </c>
      <c r="AB112" s="1">
        <v>0</v>
      </c>
      <c r="AC112" s="1"/>
      <c r="AD112" s="1"/>
      <c r="AE112" s="1"/>
      <c r="AF112" s="1"/>
      <c r="AG112" s="1" t="s">
        <v>671</v>
      </c>
      <c r="AH112" s="1">
        <v>0</v>
      </c>
      <c r="AI112" s="1">
        <v>1</v>
      </c>
      <c r="AJ112" s="1">
        <v>0</v>
      </c>
      <c r="AK112" s="1">
        <v>0</v>
      </c>
      <c r="AL112" s="1"/>
      <c r="AM112" s="1"/>
      <c r="AN112" s="1"/>
      <c r="AO112" s="1"/>
      <c r="AP112" s="1"/>
      <c r="AQ112" s="1"/>
      <c r="AR112" s="1"/>
      <c r="AS112" s="1">
        <v>1</v>
      </c>
      <c r="AT112" s="1"/>
      <c r="AU112" s="1"/>
      <c r="AV112" s="1"/>
      <c r="AW112" s="1"/>
      <c r="AX112" s="1"/>
      <c r="AY112" s="1" t="s">
        <v>672</v>
      </c>
      <c r="AZ112" s="1" t="s">
        <v>57</v>
      </c>
      <c r="BA112" s="1" t="s">
        <v>94</v>
      </c>
      <c r="BB112" s="1" t="s">
        <v>89</v>
      </c>
      <c r="BC112" s="1" t="s">
        <v>95</v>
      </c>
      <c r="BD112" s="10"/>
      <c r="BE112" s="1">
        <v>1</v>
      </c>
      <c r="BF112" s="1" t="s">
        <v>96</v>
      </c>
      <c r="BG112" s="1" t="s">
        <v>97</v>
      </c>
      <c r="BH112" s="1"/>
      <c r="BI112" s="19"/>
      <c r="BJ112" s="1"/>
      <c r="BK112" s="1"/>
      <c r="BL112" s="6"/>
      <c r="BM112" s="6"/>
      <c r="BN112" s="1"/>
      <c r="BO112" s="1"/>
      <c r="BP112" s="1"/>
      <c r="BQ112" s="6"/>
      <c r="BR112" s="1"/>
      <c r="BS112" s="1"/>
      <c r="BT112" s="1"/>
      <c r="BU112" s="1"/>
      <c r="BV112" s="6"/>
      <c r="BW112" s="10"/>
      <c r="BX112" s="1" t="s">
        <v>95</v>
      </c>
      <c r="BY112" s="6">
        <v>45811</v>
      </c>
      <c r="BZ112" s="1">
        <f>PES[[#This Row],[Fecha de desechamiento ]]-PES[[#This Row],[Fecha de Registro ]]</f>
        <v>18</v>
      </c>
      <c r="CA112" s="1" t="s">
        <v>95</v>
      </c>
      <c r="CB112" s="1" t="s">
        <v>673</v>
      </c>
      <c r="CC112" s="6" t="s">
        <v>514</v>
      </c>
      <c r="CD112" s="1"/>
      <c r="CE112" s="1"/>
      <c r="CF112" s="10"/>
      <c r="CG112" s="1"/>
      <c r="CH112" s="6"/>
    </row>
    <row r="113" spans="1:86" ht="114" customHeight="1" x14ac:dyDescent="0.35">
      <c r="A113" s="6">
        <f t="shared" ca="1" si="13"/>
        <v>45829</v>
      </c>
      <c r="B113" s="7"/>
      <c r="C113" s="1">
        <v>112</v>
      </c>
      <c r="D113" s="8" t="s">
        <v>674</v>
      </c>
      <c r="E113" s="13">
        <v>45795</v>
      </c>
      <c r="F113" s="1">
        <v>0</v>
      </c>
      <c r="G113" s="1">
        <v>0</v>
      </c>
      <c r="H113" s="1">
        <v>0</v>
      </c>
      <c r="I113" s="1">
        <v>1</v>
      </c>
      <c r="J113" s="1">
        <v>1</v>
      </c>
      <c r="K113" s="1">
        <v>1</v>
      </c>
      <c r="L113" s="1" t="s">
        <v>87</v>
      </c>
      <c r="M113" s="1" t="s">
        <v>88</v>
      </c>
      <c r="N113" s="1" t="s">
        <v>89</v>
      </c>
      <c r="O113" s="1" t="s">
        <v>90</v>
      </c>
      <c r="P113" s="7"/>
      <c r="Q113" s="1">
        <v>11505</v>
      </c>
      <c r="R113" s="9" t="s">
        <v>675</v>
      </c>
      <c r="S113" s="11" t="s">
        <v>102</v>
      </c>
      <c r="T113" s="1" t="s">
        <v>91</v>
      </c>
      <c r="U113" s="1" t="s">
        <v>106</v>
      </c>
      <c r="V113" s="1">
        <f ca="1">PES[[#This Row],[Fecha actual ]]-PES[[#This Row],[Fecha de Registro ]]</f>
        <v>34</v>
      </c>
      <c r="W113" s="10"/>
      <c r="X113" s="1" t="s">
        <v>676</v>
      </c>
      <c r="Y113" s="1">
        <v>0</v>
      </c>
      <c r="Z113" s="1">
        <v>1</v>
      </c>
      <c r="AA113" s="1">
        <v>0</v>
      </c>
      <c r="AB113" s="1">
        <v>0</v>
      </c>
      <c r="AC113" s="1"/>
      <c r="AD113" s="1"/>
      <c r="AE113" s="1"/>
      <c r="AF113" s="1"/>
      <c r="AG113" s="1" t="s">
        <v>36</v>
      </c>
      <c r="AH113" s="1">
        <v>0</v>
      </c>
      <c r="AI113" s="1">
        <v>0</v>
      </c>
      <c r="AJ113" s="1">
        <v>0</v>
      </c>
      <c r="AK113" s="1">
        <v>1</v>
      </c>
      <c r="AL113" s="1"/>
      <c r="AM113" s="1"/>
      <c r="AN113" s="1"/>
      <c r="AO113" s="1"/>
      <c r="AP113" s="1"/>
      <c r="AQ113" s="1"/>
      <c r="AR113" s="1"/>
      <c r="AS113" s="1"/>
      <c r="AT113" s="1"/>
      <c r="AU113" s="1"/>
      <c r="AV113" s="1"/>
      <c r="AW113" s="1"/>
      <c r="AX113" s="1">
        <v>1</v>
      </c>
      <c r="AY113" s="1" t="s">
        <v>677</v>
      </c>
      <c r="AZ113" s="1" t="s">
        <v>377</v>
      </c>
      <c r="BA113" s="1" t="s">
        <v>94</v>
      </c>
      <c r="BB113" s="1" t="s">
        <v>89</v>
      </c>
      <c r="BC113" s="1" t="s">
        <v>95</v>
      </c>
      <c r="BD113" s="10"/>
      <c r="BE113" s="1">
        <v>1</v>
      </c>
      <c r="BF113" s="1" t="s">
        <v>60</v>
      </c>
      <c r="BG113" s="1"/>
      <c r="BH113" s="1" t="s">
        <v>635</v>
      </c>
      <c r="BI113" s="19" t="s">
        <v>678</v>
      </c>
      <c r="BJ113" s="14" t="s">
        <v>115</v>
      </c>
      <c r="BK113" s="1"/>
      <c r="BL113" s="6">
        <v>45806</v>
      </c>
      <c r="BM113" s="6" t="s">
        <v>637</v>
      </c>
      <c r="BN113" s="38" t="s">
        <v>638</v>
      </c>
      <c r="BO113" s="1"/>
      <c r="BP113" s="1"/>
      <c r="BQ113" s="6"/>
      <c r="BR113" s="1"/>
      <c r="BS113" s="1"/>
      <c r="BT113" s="1"/>
      <c r="BU113" s="1"/>
      <c r="BV113" s="6"/>
      <c r="BW113" s="10"/>
      <c r="BX113" s="1"/>
      <c r="BY113" s="6"/>
      <c r="BZ113" s="1">
        <f>PES[[#This Row],[Fecha de desechamiento ]]-PES[[#This Row],[Fecha de Registro ]]</f>
        <v>-45795</v>
      </c>
      <c r="CA113" s="1"/>
      <c r="CB113" s="1"/>
      <c r="CC113" s="6"/>
      <c r="CD113" s="1"/>
      <c r="CE113" s="1"/>
      <c r="CF113" s="10"/>
      <c r="CG113" s="1" t="s">
        <v>95</v>
      </c>
      <c r="CH113" s="6">
        <v>45828</v>
      </c>
    </row>
    <row r="114" spans="1:86" ht="94.5" customHeight="1" x14ac:dyDescent="0.35">
      <c r="A114" s="6">
        <f t="shared" ca="1" si="13"/>
        <v>45829</v>
      </c>
      <c r="B114" s="7"/>
      <c r="C114" s="1">
        <v>113</v>
      </c>
      <c r="D114" s="8" t="s">
        <v>679</v>
      </c>
      <c r="E114" s="13">
        <v>45796</v>
      </c>
      <c r="F114" s="1">
        <v>0</v>
      </c>
      <c r="G114" s="1">
        <v>0</v>
      </c>
      <c r="H114" s="1">
        <v>0</v>
      </c>
      <c r="I114" s="1">
        <v>1</v>
      </c>
      <c r="J114" s="1">
        <v>1</v>
      </c>
      <c r="K114" s="1">
        <v>1</v>
      </c>
      <c r="L114" s="1" t="s">
        <v>87</v>
      </c>
      <c r="M114" s="1" t="s">
        <v>88</v>
      </c>
      <c r="N114" s="1" t="s">
        <v>89</v>
      </c>
      <c r="O114" s="1" t="s">
        <v>90</v>
      </c>
      <c r="P114" s="7"/>
      <c r="Q114" s="1">
        <v>11507</v>
      </c>
      <c r="R114" s="9" t="s">
        <v>680</v>
      </c>
      <c r="S114" s="6" t="s">
        <v>76</v>
      </c>
      <c r="T114" s="1" t="s">
        <v>91</v>
      </c>
      <c r="U114" s="1" t="s">
        <v>191</v>
      </c>
      <c r="V114" s="1">
        <f ca="1">PES[[#This Row],[Fecha actual ]]-PES[[#This Row],[Fecha de Registro ]]</f>
        <v>33</v>
      </c>
      <c r="W114" s="10"/>
      <c r="X114" s="1" t="s">
        <v>681</v>
      </c>
      <c r="Y114" s="1">
        <v>0</v>
      </c>
      <c r="Z114" s="1">
        <v>1</v>
      </c>
      <c r="AA114" s="1">
        <v>0</v>
      </c>
      <c r="AB114" s="1">
        <v>0</v>
      </c>
      <c r="AC114" s="1"/>
      <c r="AD114" s="1"/>
      <c r="AE114" s="1"/>
      <c r="AF114" s="1"/>
      <c r="AG114" s="1" t="s">
        <v>682</v>
      </c>
      <c r="AH114" s="1">
        <v>1</v>
      </c>
      <c r="AI114" s="1">
        <v>1</v>
      </c>
      <c r="AJ114" s="1">
        <v>0</v>
      </c>
      <c r="AK114" s="1">
        <v>0</v>
      </c>
      <c r="AL114" s="1">
        <v>1</v>
      </c>
      <c r="AM114" s="1"/>
      <c r="AN114" s="1"/>
      <c r="AO114" s="1"/>
      <c r="AP114" s="1"/>
      <c r="AQ114" s="1"/>
      <c r="AR114" s="1"/>
      <c r="AS114" s="1"/>
      <c r="AT114" s="1"/>
      <c r="AU114" s="1"/>
      <c r="AV114" s="1"/>
      <c r="AW114" s="1"/>
      <c r="AX114" s="1"/>
      <c r="AY114" s="1" t="s">
        <v>683</v>
      </c>
      <c r="AZ114" s="1" t="s">
        <v>195</v>
      </c>
      <c r="BA114" s="1" t="s">
        <v>94</v>
      </c>
      <c r="BB114" s="1" t="s">
        <v>89</v>
      </c>
      <c r="BC114" s="1" t="s">
        <v>95</v>
      </c>
      <c r="BD114" s="10"/>
      <c r="BE114" s="1">
        <v>1</v>
      </c>
      <c r="BF114" s="1" t="s">
        <v>96</v>
      </c>
      <c r="BG114" s="1" t="s">
        <v>97</v>
      </c>
      <c r="BH114" s="1"/>
      <c r="BI114" s="19"/>
      <c r="BJ114" s="1"/>
      <c r="BK114" s="1"/>
      <c r="BL114" s="6"/>
      <c r="BM114" s="6"/>
      <c r="BN114" s="1"/>
      <c r="BO114" s="1"/>
      <c r="BP114" s="1"/>
      <c r="BQ114" s="6"/>
      <c r="BR114" s="1"/>
      <c r="BS114" s="1"/>
      <c r="BT114" s="1"/>
      <c r="BU114" s="1"/>
      <c r="BV114" s="6"/>
      <c r="BW114" s="10"/>
      <c r="BX114" s="14" t="s">
        <v>95</v>
      </c>
      <c r="BY114" s="11">
        <v>45801</v>
      </c>
      <c r="BZ114" s="1">
        <f>PES[[#This Row],[Fecha de desechamiento ]]-PES[[#This Row],[Fecha de Registro ]]</f>
        <v>5</v>
      </c>
      <c r="CA114" s="1"/>
      <c r="CB114" s="1"/>
      <c r="CC114" s="6"/>
      <c r="CD114" s="1"/>
      <c r="CE114" s="1"/>
      <c r="CF114" s="10"/>
      <c r="CG114" s="1"/>
      <c r="CH114" s="6"/>
    </row>
    <row r="115" spans="1:86" ht="94.5" customHeight="1" x14ac:dyDescent="0.35">
      <c r="A115" s="6">
        <f t="shared" ca="1" si="13"/>
        <v>45829</v>
      </c>
      <c r="B115" s="7"/>
      <c r="C115" s="1">
        <v>114</v>
      </c>
      <c r="D115" s="8" t="s">
        <v>679</v>
      </c>
      <c r="E115" s="13">
        <v>45796</v>
      </c>
      <c r="F115" s="1">
        <v>0</v>
      </c>
      <c r="G115" s="1">
        <v>0</v>
      </c>
      <c r="H115" s="1">
        <v>0</v>
      </c>
      <c r="I115" s="1">
        <v>1</v>
      </c>
      <c r="J115" s="1">
        <v>1</v>
      </c>
      <c r="K115" s="1">
        <v>1</v>
      </c>
      <c r="L115" s="1" t="s">
        <v>87</v>
      </c>
      <c r="M115" s="1" t="s">
        <v>88</v>
      </c>
      <c r="N115" s="1" t="s">
        <v>89</v>
      </c>
      <c r="O115" s="1" t="s">
        <v>90</v>
      </c>
      <c r="P115" s="7"/>
      <c r="Q115" s="1">
        <v>11511</v>
      </c>
      <c r="R115" s="9" t="s">
        <v>684</v>
      </c>
      <c r="S115" s="6" t="s">
        <v>76</v>
      </c>
      <c r="T115" s="1" t="s">
        <v>91</v>
      </c>
      <c r="U115" s="1" t="s">
        <v>103</v>
      </c>
      <c r="V115" s="1">
        <f ca="1">PES[[#This Row],[Fecha actual ]]-PES[[#This Row],[Fecha de Registro ]]</f>
        <v>33</v>
      </c>
      <c r="W115" s="10"/>
      <c r="X115" s="1" t="s">
        <v>685</v>
      </c>
      <c r="Y115" s="1">
        <v>0</v>
      </c>
      <c r="Z115" s="1">
        <v>1</v>
      </c>
      <c r="AA115" s="1">
        <v>0</v>
      </c>
      <c r="AB115" s="1">
        <v>0</v>
      </c>
      <c r="AC115" s="1"/>
      <c r="AD115" s="1"/>
      <c r="AE115" s="1"/>
      <c r="AF115" s="1"/>
      <c r="AG115" s="1" t="s">
        <v>686</v>
      </c>
      <c r="AH115" s="1">
        <v>0</v>
      </c>
      <c r="AI115" s="1">
        <v>1</v>
      </c>
      <c r="AJ115" s="1">
        <v>0</v>
      </c>
      <c r="AK115" s="1">
        <v>0</v>
      </c>
      <c r="AL115" s="1"/>
      <c r="AM115" s="1"/>
      <c r="AN115" s="1"/>
      <c r="AO115" s="1"/>
      <c r="AP115" s="1">
        <v>1</v>
      </c>
      <c r="AQ115" s="1"/>
      <c r="AR115" s="1"/>
      <c r="AS115" s="1"/>
      <c r="AT115" s="1"/>
      <c r="AU115" s="1"/>
      <c r="AV115" s="1"/>
      <c r="AW115" s="1"/>
      <c r="AX115" s="1"/>
      <c r="AY115" s="1" t="s">
        <v>687</v>
      </c>
      <c r="AZ115" s="1" t="s">
        <v>124</v>
      </c>
      <c r="BA115" s="1" t="s">
        <v>94</v>
      </c>
      <c r="BB115" s="1" t="s">
        <v>89</v>
      </c>
      <c r="BC115" s="1" t="s">
        <v>94</v>
      </c>
      <c r="BD115" s="10"/>
      <c r="BE115" s="1">
        <v>0</v>
      </c>
      <c r="BF115" s="1" t="s">
        <v>96</v>
      </c>
      <c r="BG115" s="1" t="s">
        <v>97</v>
      </c>
      <c r="BH115" s="1"/>
      <c r="BI115" s="19"/>
      <c r="BJ115" s="1"/>
      <c r="BK115" s="1"/>
      <c r="BL115" s="6"/>
      <c r="BM115" s="6"/>
      <c r="BN115" s="1"/>
      <c r="BO115" s="1"/>
      <c r="BP115" s="1"/>
      <c r="BQ115" s="6"/>
      <c r="BR115" s="1"/>
      <c r="BS115" s="1"/>
      <c r="BT115" s="1"/>
      <c r="BU115" s="1"/>
      <c r="BV115" s="6"/>
      <c r="BW115" s="10"/>
      <c r="BX115" s="1" t="s">
        <v>95</v>
      </c>
      <c r="BY115" s="6">
        <v>45797</v>
      </c>
      <c r="BZ115" s="1">
        <f>PES[[#This Row],[Fecha de desechamiento ]]-PES[[#This Row],[Fecha de Registro ]]</f>
        <v>1</v>
      </c>
      <c r="CA115" s="1"/>
      <c r="CB115" s="1"/>
      <c r="CC115" s="6"/>
      <c r="CD115" s="1"/>
      <c r="CE115" s="1"/>
      <c r="CF115" s="10"/>
      <c r="CG115" s="1"/>
      <c r="CH115" s="6"/>
    </row>
    <row r="116" spans="1:86" ht="94.5" customHeight="1" x14ac:dyDescent="0.35">
      <c r="A116" s="6">
        <f ca="1">TODAY()</f>
        <v>45829</v>
      </c>
      <c r="B116" s="7"/>
      <c r="C116" s="1">
        <v>115</v>
      </c>
      <c r="D116" s="8">
        <v>45796</v>
      </c>
      <c r="E116" s="8">
        <v>45796</v>
      </c>
      <c r="F116" s="1">
        <v>0</v>
      </c>
      <c r="G116" s="14">
        <v>0</v>
      </c>
      <c r="H116" s="14">
        <v>0</v>
      </c>
      <c r="I116" s="1">
        <v>1</v>
      </c>
      <c r="J116" s="1">
        <v>1</v>
      </c>
      <c r="K116" s="1">
        <v>1</v>
      </c>
      <c r="L116" s="1" t="s">
        <v>109</v>
      </c>
      <c r="M116" s="1" t="s">
        <v>88</v>
      </c>
      <c r="N116" s="1" t="s">
        <v>89</v>
      </c>
      <c r="O116" s="1" t="s">
        <v>90</v>
      </c>
      <c r="P116" s="7"/>
      <c r="Q116" s="1">
        <v>11510</v>
      </c>
      <c r="R116" s="9" t="s">
        <v>688</v>
      </c>
      <c r="S116" s="6" t="s">
        <v>76</v>
      </c>
      <c r="T116" s="1" t="s">
        <v>111</v>
      </c>
      <c r="U116" s="1" t="s">
        <v>181</v>
      </c>
      <c r="V116" s="1">
        <f ca="1">PES[[#This Row],[Fecha actual ]]-PES[[#This Row],[Fecha de Registro ]]</f>
        <v>33</v>
      </c>
      <c r="W116" s="10"/>
      <c r="X116" s="1" t="s">
        <v>1455</v>
      </c>
      <c r="Y116" s="1">
        <v>0</v>
      </c>
      <c r="Z116" s="1">
        <v>1</v>
      </c>
      <c r="AA116" s="1">
        <v>0</v>
      </c>
      <c r="AB116" s="1">
        <v>0</v>
      </c>
      <c r="AC116" s="1"/>
      <c r="AD116" s="1">
        <v>1</v>
      </c>
      <c r="AE116" s="1"/>
      <c r="AF116" s="1"/>
      <c r="AG116" s="1" t="s">
        <v>690</v>
      </c>
      <c r="AH116" s="1">
        <v>0</v>
      </c>
      <c r="AI116" s="1">
        <v>1</v>
      </c>
      <c r="AJ116" s="1">
        <v>0</v>
      </c>
      <c r="AK116" s="1">
        <v>0</v>
      </c>
      <c r="AL116" s="1"/>
      <c r="AM116" s="1"/>
      <c r="AN116" s="1"/>
      <c r="AO116" s="1"/>
      <c r="AP116" s="1"/>
      <c r="AQ116" s="1"/>
      <c r="AR116" s="1"/>
      <c r="AS116" s="1"/>
      <c r="AT116" s="1"/>
      <c r="AU116" s="1">
        <v>1</v>
      </c>
      <c r="AV116" s="1"/>
      <c r="AW116" s="1"/>
      <c r="AX116" s="1"/>
      <c r="AY116" s="1" t="s">
        <v>691</v>
      </c>
      <c r="AZ116" s="1" t="s">
        <v>114</v>
      </c>
      <c r="BA116" s="1" t="s">
        <v>95</v>
      </c>
      <c r="BB116" s="1" t="s">
        <v>689</v>
      </c>
      <c r="BC116" s="1" t="s">
        <v>95</v>
      </c>
      <c r="BD116" s="10"/>
      <c r="BE116" s="1">
        <v>1</v>
      </c>
      <c r="BF116" s="14" t="s">
        <v>96</v>
      </c>
      <c r="BG116" s="1" t="s">
        <v>97</v>
      </c>
      <c r="BH116" s="14"/>
      <c r="BI116" s="21"/>
      <c r="BJ116" s="1"/>
      <c r="BK116" s="14"/>
      <c r="BL116" s="6"/>
      <c r="BM116" s="11"/>
      <c r="BN116" s="1"/>
      <c r="BO116" s="1"/>
      <c r="BP116" s="1"/>
      <c r="BQ116" s="6"/>
      <c r="BR116" s="1"/>
      <c r="BS116" s="1"/>
      <c r="BT116" s="1"/>
      <c r="BU116" s="1"/>
      <c r="BV116" s="6"/>
      <c r="BW116" s="10"/>
      <c r="BX116" s="1" t="s">
        <v>95</v>
      </c>
      <c r="BY116" s="6">
        <v>45799</v>
      </c>
      <c r="BZ116" s="1">
        <f>PES[[#This Row],[Fecha de desechamiento ]]-PES[[#This Row],[Fecha de Registro ]]</f>
        <v>3</v>
      </c>
      <c r="CA116" s="1" t="s">
        <v>95</v>
      </c>
      <c r="CB116" s="1" t="s">
        <v>692</v>
      </c>
      <c r="CC116" s="6">
        <v>45826</v>
      </c>
      <c r="CD116" s="1" t="s">
        <v>349</v>
      </c>
      <c r="CE116" s="14" t="s">
        <v>165</v>
      </c>
      <c r="CF116" s="10"/>
      <c r="CG116" s="1"/>
      <c r="CH116" s="6"/>
    </row>
    <row r="117" spans="1:86" ht="94.5" customHeight="1" x14ac:dyDescent="0.35">
      <c r="A117" s="6">
        <f t="shared" ca="1" si="13"/>
        <v>45829</v>
      </c>
      <c r="B117" s="7"/>
      <c r="C117" s="1">
        <v>116</v>
      </c>
      <c r="D117" s="8" t="s">
        <v>693</v>
      </c>
      <c r="E117" s="13">
        <v>45797</v>
      </c>
      <c r="F117" s="1">
        <v>0</v>
      </c>
      <c r="G117" s="1">
        <v>0</v>
      </c>
      <c r="H117" s="1">
        <v>0</v>
      </c>
      <c r="I117" s="1">
        <v>1</v>
      </c>
      <c r="J117" s="1">
        <v>1</v>
      </c>
      <c r="K117" s="1">
        <v>1</v>
      </c>
      <c r="L117" s="1" t="s">
        <v>87</v>
      </c>
      <c r="M117" s="1" t="s">
        <v>88</v>
      </c>
      <c r="N117" s="1" t="s">
        <v>89</v>
      </c>
      <c r="O117" s="1" t="s">
        <v>90</v>
      </c>
      <c r="P117" s="7"/>
      <c r="Q117" s="1">
        <v>11514</v>
      </c>
      <c r="R117" s="9" t="s">
        <v>694</v>
      </c>
      <c r="S117" s="6" t="s">
        <v>76</v>
      </c>
      <c r="T117" s="1" t="s">
        <v>91</v>
      </c>
      <c r="U117" s="1" t="s">
        <v>106</v>
      </c>
      <c r="V117" s="1">
        <f ca="1">PES[[#This Row],[Fecha actual ]]-PES[[#This Row],[Fecha de Registro ]]</f>
        <v>32</v>
      </c>
      <c r="W117" s="10"/>
      <c r="X117" s="1" t="s">
        <v>695</v>
      </c>
      <c r="Y117" s="1">
        <v>0</v>
      </c>
      <c r="Z117" s="1">
        <v>1</v>
      </c>
      <c r="AA117" s="1">
        <v>0</v>
      </c>
      <c r="AB117" s="1">
        <v>0</v>
      </c>
      <c r="AC117" s="1"/>
      <c r="AD117" s="1"/>
      <c r="AE117" s="1"/>
      <c r="AF117" s="1"/>
      <c r="AG117" s="1" t="s">
        <v>696</v>
      </c>
      <c r="AH117" s="1">
        <v>0</v>
      </c>
      <c r="AI117" s="1">
        <v>1</v>
      </c>
      <c r="AJ117" s="1">
        <v>0</v>
      </c>
      <c r="AK117" s="1">
        <v>0</v>
      </c>
      <c r="AL117" s="1"/>
      <c r="AM117" s="1"/>
      <c r="AN117" s="1"/>
      <c r="AO117" s="1">
        <v>1</v>
      </c>
      <c r="AP117" s="1"/>
      <c r="AQ117" s="1"/>
      <c r="AR117" s="1"/>
      <c r="AS117" s="1"/>
      <c r="AT117" s="1"/>
      <c r="AU117" s="1"/>
      <c r="AV117" s="1"/>
      <c r="AW117" s="1"/>
      <c r="AX117" s="1"/>
      <c r="AY117" s="1" t="s">
        <v>697</v>
      </c>
      <c r="AZ117" s="1" t="s">
        <v>124</v>
      </c>
      <c r="BA117" s="1" t="s">
        <v>94</v>
      </c>
      <c r="BB117" s="1" t="s">
        <v>89</v>
      </c>
      <c r="BC117" s="1" t="s">
        <v>95</v>
      </c>
      <c r="BD117" s="10"/>
      <c r="BE117" s="1">
        <v>1</v>
      </c>
      <c r="BF117" s="1" t="s">
        <v>96</v>
      </c>
      <c r="BG117" s="1" t="s">
        <v>97</v>
      </c>
      <c r="BH117" s="1"/>
      <c r="BI117" s="19"/>
      <c r="BJ117" s="1"/>
      <c r="BK117" s="1"/>
      <c r="BL117" s="6"/>
      <c r="BM117" s="6"/>
      <c r="BN117" s="1"/>
      <c r="BO117" s="1"/>
      <c r="BP117" s="1"/>
      <c r="BQ117" s="6"/>
      <c r="BR117" s="1"/>
      <c r="BS117" s="1"/>
      <c r="BT117" s="1"/>
      <c r="BU117" s="1"/>
      <c r="BV117" s="6"/>
      <c r="BW117" s="10"/>
      <c r="BX117" s="1" t="s">
        <v>95</v>
      </c>
      <c r="BY117" s="6">
        <v>45798</v>
      </c>
      <c r="BZ117" s="1">
        <f>PES[[#This Row],[Fecha de desechamiento ]]-PES[[#This Row],[Fecha de Registro ]]</f>
        <v>1</v>
      </c>
      <c r="CA117" s="1"/>
      <c r="CB117" s="1"/>
      <c r="CC117" s="6"/>
      <c r="CD117" s="1"/>
      <c r="CE117" s="1"/>
      <c r="CF117" s="10"/>
      <c r="CG117" s="1"/>
      <c r="CH117" s="6"/>
    </row>
    <row r="118" spans="1:86" ht="94.5" customHeight="1" x14ac:dyDescent="0.35">
      <c r="A118" s="6">
        <f t="shared" ca="1" si="13"/>
        <v>45829</v>
      </c>
      <c r="B118" s="7"/>
      <c r="C118" s="1">
        <v>117</v>
      </c>
      <c r="D118" s="8" t="s">
        <v>693</v>
      </c>
      <c r="E118" s="13">
        <v>45797</v>
      </c>
      <c r="F118" s="1">
        <v>0</v>
      </c>
      <c r="G118" s="1">
        <v>0</v>
      </c>
      <c r="H118" s="1">
        <v>0</v>
      </c>
      <c r="I118" s="1">
        <v>1</v>
      </c>
      <c r="J118" s="1">
        <v>1</v>
      </c>
      <c r="K118" s="1">
        <v>1</v>
      </c>
      <c r="L118" s="1" t="s">
        <v>87</v>
      </c>
      <c r="M118" s="1" t="s">
        <v>88</v>
      </c>
      <c r="N118" s="1" t="s">
        <v>89</v>
      </c>
      <c r="O118" s="1" t="s">
        <v>90</v>
      </c>
      <c r="P118" s="7"/>
      <c r="Q118" s="1">
        <v>11515</v>
      </c>
      <c r="R118" s="9" t="s">
        <v>698</v>
      </c>
      <c r="S118" s="6" t="s">
        <v>76</v>
      </c>
      <c r="T118" s="1" t="s">
        <v>91</v>
      </c>
      <c r="U118" s="1" t="s">
        <v>117</v>
      </c>
      <c r="V118" s="1">
        <f ca="1">PES[[#This Row],[Fecha actual ]]-PES[[#This Row],[Fecha de Registro ]]</f>
        <v>32</v>
      </c>
      <c r="W118" s="10"/>
      <c r="X118" s="1" t="s">
        <v>699</v>
      </c>
      <c r="Y118" s="1">
        <v>0</v>
      </c>
      <c r="Z118" s="1">
        <v>1</v>
      </c>
      <c r="AA118" s="1">
        <v>0</v>
      </c>
      <c r="AB118" s="1">
        <v>0</v>
      </c>
      <c r="AC118" s="1"/>
      <c r="AD118" s="1"/>
      <c r="AE118" s="1"/>
      <c r="AF118" s="1"/>
      <c r="AG118" s="1" t="s">
        <v>700</v>
      </c>
      <c r="AH118" s="1">
        <v>0</v>
      </c>
      <c r="AI118" s="1">
        <v>1</v>
      </c>
      <c r="AJ118" s="1">
        <v>0</v>
      </c>
      <c r="AK118" s="1">
        <v>0</v>
      </c>
      <c r="AL118" s="1"/>
      <c r="AM118" s="1"/>
      <c r="AN118" s="1"/>
      <c r="AO118" s="1">
        <v>1</v>
      </c>
      <c r="AP118" s="1"/>
      <c r="AQ118" s="1"/>
      <c r="AR118" s="1"/>
      <c r="AS118" s="1"/>
      <c r="AT118" s="1"/>
      <c r="AU118" s="1"/>
      <c r="AV118" s="1"/>
      <c r="AW118" s="1"/>
      <c r="AX118" s="1"/>
      <c r="AY118" s="1" t="s">
        <v>701</v>
      </c>
      <c r="AZ118" s="1" t="s">
        <v>200</v>
      </c>
      <c r="BA118" s="1" t="s">
        <v>94</v>
      </c>
      <c r="BB118" s="1" t="s">
        <v>89</v>
      </c>
      <c r="BC118" s="1" t="s">
        <v>95</v>
      </c>
      <c r="BD118" s="10"/>
      <c r="BE118" s="1">
        <v>1</v>
      </c>
      <c r="BF118" s="1" t="s">
        <v>96</v>
      </c>
      <c r="BG118" s="1" t="s">
        <v>97</v>
      </c>
      <c r="BH118" s="1"/>
      <c r="BI118" s="19"/>
      <c r="BJ118" s="1"/>
      <c r="BK118" s="1"/>
      <c r="BL118" s="6"/>
      <c r="BM118" s="6"/>
      <c r="BN118" s="1"/>
      <c r="BO118" s="1"/>
      <c r="BP118" s="1"/>
      <c r="BQ118" s="6"/>
      <c r="BR118" s="1"/>
      <c r="BS118" s="1"/>
      <c r="BT118" s="1"/>
      <c r="BU118" s="1"/>
      <c r="BV118" s="6"/>
      <c r="BW118" s="10"/>
      <c r="BX118" s="1" t="s">
        <v>95</v>
      </c>
      <c r="BY118" s="6">
        <v>45798</v>
      </c>
      <c r="BZ118" s="1">
        <f>PES[[#This Row],[Fecha de desechamiento ]]-PES[[#This Row],[Fecha de Registro ]]</f>
        <v>1</v>
      </c>
      <c r="CA118" s="1"/>
      <c r="CB118" s="1"/>
      <c r="CC118" s="6"/>
      <c r="CD118" s="1"/>
      <c r="CE118" s="1"/>
      <c r="CF118" s="10"/>
      <c r="CG118" s="1"/>
      <c r="CH118" s="6"/>
    </row>
    <row r="119" spans="1:86" ht="94.5" customHeight="1" x14ac:dyDescent="0.35">
      <c r="A119" s="6">
        <f t="shared" ca="1" si="13"/>
        <v>45829</v>
      </c>
      <c r="B119" s="7"/>
      <c r="C119" s="1">
        <v>118</v>
      </c>
      <c r="D119" s="8" t="s">
        <v>693</v>
      </c>
      <c r="E119" s="13">
        <v>45797</v>
      </c>
      <c r="F119" s="1">
        <v>0</v>
      </c>
      <c r="G119" s="1">
        <v>0</v>
      </c>
      <c r="H119" s="1">
        <v>0</v>
      </c>
      <c r="I119" s="1">
        <v>1</v>
      </c>
      <c r="J119" s="1">
        <v>1</v>
      </c>
      <c r="K119" s="1">
        <v>1</v>
      </c>
      <c r="L119" s="1" t="s">
        <v>87</v>
      </c>
      <c r="M119" s="1" t="s">
        <v>88</v>
      </c>
      <c r="N119" s="1" t="s">
        <v>89</v>
      </c>
      <c r="O119" s="1" t="s">
        <v>90</v>
      </c>
      <c r="P119" s="7"/>
      <c r="Q119" s="1">
        <v>11516</v>
      </c>
      <c r="R119" s="9" t="s">
        <v>702</v>
      </c>
      <c r="S119" s="6" t="s">
        <v>76</v>
      </c>
      <c r="T119" s="1" t="s">
        <v>91</v>
      </c>
      <c r="U119" s="1" t="s">
        <v>107</v>
      </c>
      <c r="V119" s="1">
        <f ca="1">PES[[#This Row],[Fecha actual ]]-PES[[#This Row],[Fecha de Registro ]]</f>
        <v>32</v>
      </c>
      <c r="W119" s="10"/>
      <c r="X119" s="1" t="s">
        <v>703</v>
      </c>
      <c r="Y119" s="1">
        <v>0</v>
      </c>
      <c r="Z119" s="1">
        <v>1</v>
      </c>
      <c r="AA119" s="1">
        <v>0</v>
      </c>
      <c r="AB119" s="1">
        <v>0</v>
      </c>
      <c r="AC119" s="1"/>
      <c r="AD119" s="1"/>
      <c r="AE119" s="1"/>
      <c r="AF119" s="1"/>
      <c r="AG119" s="1" t="s">
        <v>704</v>
      </c>
      <c r="AH119" s="1">
        <v>0</v>
      </c>
      <c r="AI119" s="1">
        <v>1</v>
      </c>
      <c r="AJ119" s="1">
        <v>0</v>
      </c>
      <c r="AK119" s="1">
        <v>0</v>
      </c>
      <c r="AL119" s="1"/>
      <c r="AM119" s="1"/>
      <c r="AN119" s="1"/>
      <c r="AO119" s="1">
        <v>1</v>
      </c>
      <c r="AP119" s="1"/>
      <c r="AQ119" s="1"/>
      <c r="AR119" s="1"/>
      <c r="AS119" s="1"/>
      <c r="AT119" s="1"/>
      <c r="AU119" s="1"/>
      <c r="AV119" s="1"/>
      <c r="AW119" s="1"/>
      <c r="AX119" s="1"/>
      <c r="AY119" s="1" t="s">
        <v>705</v>
      </c>
      <c r="AZ119" s="1" t="s">
        <v>124</v>
      </c>
      <c r="BA119" s="1" t="s">
        <v>94</v>
      </c>
      <c r="BB119" s="1" t="s">
        <v>89</v>
      </c>
      <c r="BC119" s="1" t="s">
        <v>95</v>
      </c>
      <c r="BD119" s="10"/>
      <c r="BE119" s="1">
        <v>1</v>
      </c>
      <c r="BF119" s="1" t="s">
        <v>96</v>
      </c>
      <c r="BG119" s="1" t="s">
        <v>97</v>
      </c>
      <c r="BH119" s="1"/>
      <c r="BI119" s="19"/>
      <c r="BJ119" s="1"/>
      <c r="BK119" s="1"/>
      <c r="BL119" s="6"/>
      <c r="BM119" s="6"/>
      <c r="BN119" s="1"/>
      <c r="BO119" s="1"/>
      <c r="BP119" s="1"/>
      <c r="BQ119" s="6"/>
      <c r="BR119" s="1"/>
      <c r="BS119" s="1"/>
      <c r="BT119" s="1"/>
      <c r="BU119" s="1"/>
      <c r="BV119" s="6"/>
      <c r="BW119" s="10"/>
      <c r="BX119" s="1" t="s">
        <v>95</v>
      </c>
      <c r="BY119" s="6">
        <v>45798</v>
      </c>
      <c r="BZ119" s="1">
        <f>PES[[#This Row],[Fecha de desechamiento ]]-PES[[#This Row],[Fecha de Registro ]]</f>
        <v>1</v>
      </c>
      <c r="CA119" s="1"/>
      <c r="CB119" s="1"/>
      <c r="CC119" s="6"/>
      <c r="CD119" s="1"/>
      <c r="CE119" s="1"/>
      <c r="CF119" s="10"/>
      <c r="CG119" s="1"/>
      <c r="CH119" s="6"/>
    </row>
    <row r="120" spans="1:86" ht="94.5" customHeight="1" x14ac:dyDescent="0.35">
      <c r="A120" s="6">
        <f t="shared" ca="1" si="13"/>
        <v>45829</v>
      </c>
      <c r="B120" s="7"/>
      <c r="C120" s="1">
        <v>119</v>
      </c>
      <c r="D120" s="8" t="s">
        <v>693</v>
      </c>
      <c r="E120" s="13">
        <v>45797</v>
      </c>
      <c r="F120" s="1">
        <v>0</v>
      </c>
      <c r="G120" s="1">
        <v>0</v>
      </c>
      <c r="H120" s="1">
        <v>0</v>
      </c>
      <c r="I120" s="1">
        <v>1</v>
      </c>
      <c r="J120" s="1">
        <v>1</v>
      </c>
      <c r="K120" s="1">
        <v>1</v>
      </c>
      <c r="L120" s="1" t="s">
        <v>87</v>
      </c>
      <c r="M120" s="1" t="s">
        <v>88</v>
      </c>
      <c r="N120" s="1" t="s">
        <v>89</v>
      </c>
      <c r="O120" s="1" t="s">
        <v>90</v>
      </c>
      <c r="P120" s="7"/>
      <c r="Q120" s="1">
        <v>11517</v>
      </c>
      <c r="R120" s="9" t="s">
        <v>706</v>
      </c>
      <c r="S120" s="6" t="s">
        <v>76</v>
      </c>
      <c r="T120" s="1" t="s">
        <v>91</v>
      </c>
      <c r="U120" s="1" t="s">
        <v>118</v>
      </c>
      <c r="V120" s="1">
        <f ca="1">PES[[#This Row],[Fecha actual ]]-PES[[#This Row],[Fecha de Registro ]]</f>
        <v>32</v>
      </c>
      <c r="W120" s="10"/>
      <c r="X120" s="1" t="s">
        <v>707</v>
      </c>
      <c r="Y120" s="1">
        <v>0</v>
      </c>
      <c r="Z120" s="1">
        <v>1</v>
      </c>
      <c r="AA120" s="1">
        <v>0</v>
      </c>
      <c r="AB120" s="1">
        <v>0</v>
      </c>
      <c r="AC120" s="1"/>
      <c r="AD120" s="1"/>
      <c r="AE120" s="1"/>
      <c r="AF120" s="1"/>
      <c r="AG120" s="1" t="s">
        <v>708</v>
      </c>
      <c r="AH120" s="1">
        <v>0</v>
      </c>
      <c r="AI120" s="1">
        <v>1</v>
      </c>
      <c r="AJ120" s="1">
        <v>0</v>
      </c>
      <c r="AK120" s="1">
        <v>0</v>
      </c>
      <c r="AL120" s="1"/>
      <c r="AM120" s="1"/>
      <c r="AN120" s="1"/>
      <c r="AO120" s="1">
        <v>1</v>
      </c>
      <c r="AP120" s="1"/>
      <c r="AQ120" s="1"/>
      <c r="AR120" s="1"/>
      <c r="AS120" s="1"/>
      <c r="AT120" s="1"/>
      <c r="AU120" s="1"/>
      <c r="AV120" s="1"/>
      <c r="AW120" s="1"/>
      <c r="AX120" s="1"/>
      <c r="AY120" s="1" t="s">
        <v>709</v>
      </c>
      <c r="AZ120" s="1" t="s">
        <v>57</v>
      </c>
      <c r="BA120" s="1" t="s">
        <v>94</v>
      </c>
      <c r="BB120" s="1" t="s">
        <v>89</v>
      </c>
      <c r="BC120" s="1" t="s">
        <v>95</v>
      </c>
      <c r="BD120" s="10"/>
      <c r="BE120" s="1">
        <v>1</v>
      </c>
      <c r="BF120" s="1" t="s">
        <v>96</v>
      </c>
      <c r="BG120" s="1" t="s">
        <v>97</v>
      </c>
      <c r="BH120" s="1"/>
      <c r="BI120" s="19"/>
      <c r="BJ120" s="1"/>
      <c r="BK120" s="1"/>
      <c r="BL120" s="6"/>
      <c r="BM120" s="6"/>
      <c r="BN120" s="1"/>
      <c r="BO120" s="1"/>
      <c r="BP120" s="1"/>
      <c r="BQ120" s="6"/>
      <c r="BR120" s="1"/>
      <c r="BS120" s="1"/>
      <c r="BT120" s="1"/>
      <c r="BU120" s="1"/>
      <c r="BV120" s="6"/>
      <c r="BW120" s="10"/>
      <c r="BX120" s="1" t="s">
        <v>95</v>
      </c>
      <c r="BY120" s="6">
        <v>45798</v>
      </c>
      <c r="BZ120" s="1">
        <f>PES[[#This Row],[Fecha de desechamiento ]]-PES[[#This Row],[Fecha de Registro ]]</f>
        <v>1</v>
      </c>
      <c r="CA120" s="1"/>
      <c r="CB120" s="1"/>
      <c r="CC120" s="6"/>
      <c r="CD120" s="1"/>
      <c r="CE120" s="1"/>
      <c r="CF120" s="10"/>
      <c r="CG120" s="1"/>
      <c r="CH120" s="6"/>
    </row>
    <row r="121" spans="1:86" ht="94.5" customHeight="1" x14ac:dyDescent="0.35">
      <c r="A121" s="6">
        <f t="shared" ca="1" si="13"/>
        <v>45829</v>
      </c>
      <c r="B121" s="7"/>
      <c r="C121" s="1">
        <v>120</v>
      </c>
      <c r="D121" s="8" t="s">
        <v>693</v>
      </c>
      <c r="E121" s="13">
        <v>45797</v>
      </c>
      <c r="F121" s="1">
        <v>0</v>
      </c>
      <c r="G121" s="1">
        <v>0</v>
      </c>
      <c r="H121" s="1">
        <v>0</v>
      </c>
      <c r="I121" s="1">
        <v>1</v>
      </c>
      <c r="J121" s="1">
        <v>1</v>
      </c>
      <c r="K121" s="1">
        <v>1</v>
      </c>
      <c r="L121" s="1" t="s">
        <v>87</v>
      </c>
      <c r="M121" s="1" t="s">
        <v>88</v>
      </c>
      <c r="N121" s="1" t="s">
        <v>89</v>
      </c>
      <c r="O121" s="1" t="s">
        <v>90</v>
      </c>
      <c r="P121" s="7"/>
      <c r="Q121" s="1">
        <v>11518</v>
      </c>
      <c r="R121" s="9" t="s">
        <v>710</v>
      </c>
      <c r="S121" s="6" t="s">
        <v>76</v>
      </c>
      <c r="T121" s="1" t="s">
        <v>91</v>
      </c>
      <c r="U121" s="1" t="s">
        <v>167</v>
      </c>
      <c r="V121" s="1">
        <f ca="1">PES[[#This Row],[Fecha actual ]]-PES[[#This Row],[Fecha de Registro ]]</f>
        <v>32</v>
      </c>
      <c r="W121" s="10"/>
      <c r="X121" s="1" t="s">
        <v>711</v>
      </c>
      <c r="Y121" s="1">
        <v>0</v>
      </c>
      <c r="Z121" s="1">
        <v>1</v>
      </c>
      <c r="AA121" s="1">
        <v>0</v>
      </c>
      <c r="AB121" s="1">
        <v>0</v>
      </c>
      <c r="AC121" s="1"/>
      <c r="AD121" s="1"/>
      <c r="AE121" s="1"/>
      <c r="AF121" s="1"/>
      <c r="AG121" s="1" t="s">
        <v>712</v>
      </c>
      <c r="AH121" s="1">
        <v>0</v>
      </c>
      <c r="AI121" s="1">
        <v>1</v>
      </c>
      <c r="AJ121" s="1">
        <v>0</v>
      </c>
      <c r="AK121" s="1">
        <v>0</v>
      </c>
      <c r="AL121" s="1"/>
      <c r="AM121" s="1"/>
      <c r="AN121" s="1"/>
      <c r="AO121" s="1">
        <v>1</v>
      </c>
      <c r="AP121" s="1"/>
      <c r="AQ121" s="1"/>
      <c r="AR121" s="1"/>
      <c r="AS121" s="1"/>
      <c r="AT121" s="1"/>
      <c r="AU121" s="1"/>
      <c r="AV121" s="1"/>
      <c r="AW121" s="1"/>
      <c r="AX121" s="1"/>
      <c r="AY121" s="1" t="s">
        <v>713</v>
      </c>
      <c r="AZ121" s="1" t="s">
        <v>57</v>
      </c>
      <c r="BA121" s="1" t="s">
        <v>94</v>
      </c>
      <c r="BB121" s="1" t="s">
        <v>89</v>
      </c>
      <c r="BC121" s="1" t="s">
        <v>94</v>
      </c>
      <c r="BD121" s="10"/>
      <c r="BE121" s="1">
        <v>0</v>
      </c>
      <c r="BF121" s="1"/>
      <c r="BG121" s="1"/>
      <c r="BH121" s="1"/>
      <c r="BI121" s="19"/>
      <c r="BJ121" s="1"/>
      <c r="BK121" s="1"/>
      <c r="BL121" s="6"/>
      <c r="BM121" s="6"/>
      <c r="BN121" s="1"/>
      <c r="BO121" s="1"/>
      <c r="BP121" s="1"/>
      <c r="BQ121" s="6"/>
      <c r="BR121" s="1"/>
      <c r="BS121" s="1"/>
      <c r="BT121" s="1"/>
      <c r="BU121" s="1"/>
      <c r="BV121" s="6"/>
      <c r="BW121" s="10"/>
      <c r="BX121" s="1" t="s">
        <v>95</v>
      </c>
      <c r="BY121" s="6">
        <v>45798</v>
      </c>
      <c r="BZ121" s="1">
        <f>PES[[#This Row],[Fecha de desechamiento ]]-PES[[#This Row],[Fecha de Registro ]]</f>
        <v>1</v>
      </c>
      <c r="CA121" s="1"/>
      <c r="CB121" s="1"/>
      <c r="CC121" s="6"/>
      <c r="CD121" s="1"/>
      <c r="CE121" s="1"/>
      <c r="CF121" s="10"/>
      <c r="CG121" s="1"/>
      <c r="CH121" s="6"/>
    </row>
    <row r="122" spans="1:86" ht="94.5" customHeight="1" x14ac:dyDescent="0.35">
      <c r="A122" s="6">
        <f t="shared" ca="1" si="13"/>
        <v>45829</v>
      </c>
      <c r="B122" s="7"/>
      <c r="C122" s="1">
        <v>121</v>
      </c>
      <c r="D122" s="8" t="s">
        <v>693</v>
      </c>
      <c r="E122" s="13">
        <v>45797</v>
      </c>
      <c r="F122" s="1">
        <v>0</v>
      </c>
      <c r="G122" s="1">
        <v>0</v>
      </c>
      <c r="H122" s="1">
        <v>0</v>
      </c>
      <c r="I122" s="1">
        <v>1</v>
      </c>
      <c r="J122" s="1">
        <v>1</v>
      </c>
      <c r="K122" s="1">
        <v>1</v>
      </c>
      <c r="L122" s="1" t="s">
        <v>87</v>
      </c>
      <c r="M122" s="1" t="s">
        <v>88</v>
      </c>
      <c r="N122" s="1" t="s">
        <v>89</v>
      </c>
      <c r="O122" s="1" t="s">
        <v>90</v>
      </c>
      <c r="P122" s="7"/>
      <c r="Q122" s="1">
        <v>11519</v>
      </c>
      <c r="R122" s="9" t="s">
        <v>714</v>
      </c>
      <c r="S122" s="6" t="s">
        <v>76</v>
      </c>
      <c r="T122" s="1" t="s">
        <v>91</v>
      </c>
      <c r="U122" s="1" t="s">
        <v>99</v>
      </c>
      <c r="V122" s="1">
        <f ca="1">PES[[#This Row],[Fecha actual ]]-PES[[#This Row],[Fecha de Registro ]]</f>
        <v>32</v>
      </c>
      <c r="W122" s="10"/>
      <c r="X122" s="1" t="s">
        <v>715</v>
      </c>
      <c r="Y122" s="1">
        <v>0</v>
      </c>
      <c r="Z122" s="1">
        <v>1</v>
      </c>
      <c r="AA122" s="1">
        <v>0</v>
      </c>
      <c r="AB122" s="1">
        <v>0</v>
      </c>
      <c r="AC122" s="1"/>
      <c r="AD122" s="1"/>
      <c r="AE122" s="1"/>
      <c r="AF122" s="1"/>
      <c r="AG122" s="1" t="s">
        <v>716</v>
      </c>
      <c r="AH122" s="1">
        <v>0</v>
      </c>
      <c r="AI122" s="1">
        <v>1</v>
      </c>
      <c r="AJ122" s="1">
        <v>0</v>
      </c>
      <c r="AK122" s="1">
        <v>0</v>
      </c>
      <c r="AL122" s="1"/>
      <c r="AM122" s="1"/>
      <c r="AN122" s="1"/>
      <c r="AO122" s="1">
        <v>1</v>
      </c>
      <c r="AP122" s="1"/>
      <c r="AQ122" s="1"/>
      <c r="AR122" s="1"/>
      <c r="AS122" s="1"/>
      <c r="AT122" s="1"/>
      <c r="AU122" s="1"/>
      <c r="AV122" s="1"/>
      <c r="AW122" s="1"/>
      <c r="AX122" s="1"/>
      <c r="AY122" s="1" t="s">
        <v>717</v>
      </c>
      <c r="AZ122" s="1" t="s">
        <v>93</v>
      </c>
      <c r="BA122" s="1" t="s">
        <v>94</v>
      </c>
      <c r="BB122" s="1" t="s">
        <v>89</v>
      </c>
      <c r="BC122" s="1" t="s">
        <v>95</v>
      </c>
      <c r="BD122" s="10"/>
      <c r="BE122" s="1">
        <v>1</v>
      </c>
      <c r="BF122" s="1" t="s">
        <v>96</v>
      </c>
      <c r="BG122" s="1" t="s">
        <v>97</v>
      </c>
      <c r="BH122" s="1"/>
      <c r="BI122" s="19"/>
      <c r="BJ122" s="1"/>
      <c r="BK122" s="1"/>
      <c r="BL122" s="6"/>
      <c r="BM122" s="6"/>
      <c r="BN122" s="1"/>
      <c r="BO122" s="1"/>
      <c r="BP122" s="1"/>
      <c r="BQ122" s="6"/>
      <c r="BR122" s="1"/>
      <c r="BS122" s="1"/>
      <c r="BT122" s="1"/>
      <c r="BU122" s="1"/>
      <c r="BV122" s="6"/>
      <c r="BW122" s="10"/>
      <c r="BX122" s="1" t="s">
        <v>95</v>
      </c>
      <c r="BY122" s="6">
        <v>45798</v>
      </c>
      <c r="BZ122" s="1">
        <f>PES[[#This Row],[Fecha de desechamiento ]]-PES[[#This Row],[Fecha de Registro ]]</f>
        <v>1</v>
      </c>
      <c r="CA122" s="1"/>
      <c r="CB122" s="1"/>
      <c r="CC122" s="6"/>
      <c r="CD122" s="1"/>
      <c r="CE122" s="1"/>
      <c r="CF122" s="10"/>
      <c r="CG122" s="1"/>
      <c r="CH122" s="6"/>
    </row>
    <row r="123" spans="1:86" ht="94.5" customHeight="1" x14ac:dyDescent="0.35">
      <c r="A123" s="6">
        <f t="shared" ca="1" si="13"/>
        <v>45829</v>
      </c>
      <c r="B123" s="7"/>
      <c r="C123" s="1">
        <v>122</v>
      </c>
      <c r="D123" s="8" t="s">
        <v>693</v>
      </c>
      <c r="E123" s="13">
        <v>45797</v>
      </c>
      <c r="F123" s="1">
        <v>0</v>
      </c>
      <c r="G123" s="1">
        <v>0</v>
      </c>
      <c r="H123" s="1">
        <v>0</v>
      </c>
      <c r="I123" s="1">
        <v>1</v>
      </c>
      <c r="J123" s="1">
        <v>1</v>
      </c>
      <c r="K123" s="1">
        <v>1</v>
      </c>
      <c r="L123" s="1" t="s">
        <v>87</v>
      </c>
      <c r="M123" s="1" t="s">
        <v>88</v>
      </c>
      <c r="N123" s="1" t="s">
        <v>89</v>
      </c>
      <c r="O123" s="1" t="s">
        <v>90</v>
      </c>
      <c r="P123" s="7"/>
      <c r="Q123" s="1">
        <v>11520</v>
      </c>
      <c r="R123" s="9" t="s">
        <v>718</v>
      </c>
      <c r="S123" s="6" t="s">
        <v>76</v>
      </c>
      <c r="T123" s="1" t="s">
        <v>91</v>
      </c>
      <c r="U123" s="1" t="s">
        <v>101</v>
      </c>
      <c r="V123" s="1">
        <f ca="1">PES[[#This Row],[Fecha actual ]]-PES[[#This Row],[Fecha de Registro ]]</f>
        <v>32</v>
      </c>
      <c r="W123" s="10"/>
      <c r="X123" s="1" t="s">
        <v>719</v>
      </c>
      <c r="Y123" s="1">
        <v>0</v>
      </c>
      <c r="Z123" s="1">
        <v>1</v>
      </c>
      <c r="AA123" s="1">
        <v>0</v>
      </c>
      <c r="AB123" s="1">
        <v>0</v>
      </c>
      <c r="AC123" s="1"/>
      <c r="AD123" s="1"/>
      <c r="AE123" s="1"/>
      <c r="AF123" s="1"/>
      <c r="AG123" s="1" t="s">
        <v>720</v>
      </c>
      <c r="AH123" s="1">
        <v>0</v>
      </c>
      <c r="AI123" s="1">
        <v>1</v>
      </c>
      <c r="AJ123" s="1">
        <v>0</v>
      </c>
      <c r="AK123" s="1">
        <v>0</v>
      </c>
      <c r="AL123" s="1"/>
      <c r="AM123" s="1"/>
      <c r="AN123" s="1"/>
      <c r="AO123" s="1">
        <v>1</v>
      </c>
      <c r="AP123" s="1"/>
      <c r="AQ123" s="1"/>
      <c r="AR123" s="1"/>
      <c r="AS123" s="1"/>
      <c r="AT123" s="1"/>
      <c r="AU123" s="1"/>
      <c r="AV123" s="1"/>
      <c r="AW123" s="1"/>
      <c r="AX123" s="1"/>
      <c r="AY123" s="1" t="s">
        <v>721</v>
      </c>
      <c r="AZ123" s="1" t="s">
        <v>124</v>
      </c>
      <c r="BA123" s="1" t="s">
        <v>94</v>
      </c>
      <c r="BB123" s="1" t="s">
        <v>89</v>
      </c>
      <c r="BC123" s="1" t="s">
        <v>95</v>
      </c>
      <c r="BD123" s="10"/>
      <c r="BE123" s="1">
        <v>1</v>
      </c>
      <c r="BF123" s="1" t="s">
        <v>96</v>
      </c>
      <c r="BG123" s="1" t="s">
        <v>97</v>
      </c>
      <c r="BH123" s="1"/>
      <c r="BI123" s="19"/>
      <c r="BJ123" s="1"/>
      <c r="BK123" s="1"/>
      <c r="BL123" s="6"/>
      <c r="BM123" s="6"/>
      <c r="BN123" s="1"/>
      <c r="BO123" s="1"/>
      <c r="BP123" s="1"/>
      <c r="BQ123" s="6"/>
      <c r="BR123" s="1"/>
      <c r="BS123" s="1"/>
      <c r="BT123" s="1"/>
      <c r="BU123" s="1"/>
      <c r="BV123" s="6"/>
      <c r="BW123" s="10"/>
      <c r="BX123" s="1" t="s">
        <v>95</v>
      </c>
      <c r="BY123" s="6">
        <v>45798</v>
      </c>
      <c r="BZ123" s="1">
        <f>PES[[#This Row],[Fecha de desechamiento ]]-PES[[#This Row],[Fecha de Registro ]]</f>
        <v>1</v>
      </c>
      <c r="CA123" s="1"/>
      <c r="CB123" s="1"/>
      <c r="CC123" s="6"/>
      <c r="CD123" s="1"/>
      <c r="CE123" s="1"/>
      <c r="CF123" s="10"/>
      <c r="CG123" s="1"/>
      <c r="CH123" s="6"/>
    </row>
    <row r="124" spans="1:86" ht="94.5" customHeight="1" x14ac:dyDescent="0.35">
      <c r="A124" s="6">
        <f t="shared" ca="1" si="13"/>
        <v>45829</v>
      </c>
      <c r="B124" s="7"/>
      <c r="C124" s="1">
        <v>123</v>
      </c>
      <c r="D124" s="8" t="s">
        <v>693</v>
      </c>
      <c r="E124" s="13">
        <v>45797</v>
      </c>
      <c r="F124" s="1">
        <v>0</v>
      </c>
      <c r="G124" s="1">
        <v>0</v>
      </c>
      <c r="H124" s="1">
        <v>0</v>
      </c>
      <c r="I124" s="1">
        <v>1</v>
      </c>
      <c r="J124" s="1">
        <v>1</v>
      </c>
      <c r="K124" s="1">
        <v>1</v>
      </c>
      <c r="L124" s="1" t="s">
        <v>87</v>
      </c>
      <c r="M124" s="1" t="s">
        <v>88</v>
      </c>
      <c r="N124" s="1" t="s">
        <v>89</v>
      </c>
      <c r="O124" s="1" t="s">
        <v>90</v>
      </c>
      <c r="P124" s="7"/>
      <c r="Q124" s="1">
        <v>11521</v>
      </c>
      <c r="R124" s="9" t="s">
        <v>722</v>
      </c>
      <c r="S124" s="6" t="s">
        <v>76</v>
      </c>
      <c r="T124" s="1" t="s">
        <v>91</v>
      </c>
      <c r="U124" s="1" t="s">
        <v>136</v>
      </c>
      <c r="V124" s="1">
        <f ca="1">PES[[#This Row],[Fecha actual ]]-PES[[#This Row],[Fecha de Registro ]]</f>
        <v>32</v>
      </c>
      <c r="W124" s="10"/>
      <c r="X124" s="1" t="s">
        <v>723</v>
      </c>
      <c r="Y124" s="1">
        <v>0</v>
      </c>
      <c r="Z124" s="1">
        <v>1</v>
      </c>
      <c r="AA124" s="1">
        <v>0</v>
      </c>
      <c r="AB124" s="1">
        <v>0</v>
      </c>
      <c r="AC124" s="1"/>
      <c r="AD124" s="1"/>
      <c r="AE124" s="1"/>
      <c r="AF124" s="1"/>
      <c r="AG124" s="1" t="s">
        <v>724</v>
      </c>
      <c r="AH124" s="1">
        <v>0</v>
      </c>
      <c r="AI124" s="1">
        <v>1</v>
      </c>
      <c r="AJ124" s="1">
        <v>0</v>
      </c>
      <c r="AK124" s="1">
        <v>0</v>
      </c>
      <c r="AL124" s="1"/>
      <c r="AM124" s="1"/>
      <c r="AN124" s="1"/>
      <c r="AO124" s="1">
        <v>1</v>
      </c>
      <c r="AP124" s="1"/>
      <c r="AQ124" s="1"/>
      <c r="AR124" s="1"/>
      <c r="AS124" s="1"/>
      <c r="AT124" s="1"/>
      <c r="AU124" s="1"/>
      <c r="AV124" s="1"/>
      <c r="AW124" s="1"/>
      <c r="AX124" s="1"/>
      <c r="AY124" s="1" t="s">
        <v>725</v>
      </c>
      <c r="AZ124" s="1" t="s">
        <v>57</v>
      </c>
      <c r="BA124" s="1" t="s">
        <v>94</v>
      </c>
      <c r="BB124" s="1" t="s">
        <v>89</v>
      </c>
      <c r="BC124" s="1" t="s">
        <v>95</v>
      </c>
      <c r="BD124" s="10"/>
      <c r="BE124" s="1">
        <v>1</v>
      </c>
      <c r="BF124" s="1" t="s">
        <v>96</v>
      </c>
      <c r="BG124" s="1" t="s">
        <v>97</v>
      </c>
      <c r="BH124" s="1"/>
      <c r="BI124" s="19"/>
      <c r="BJ124" s="1"/>
      <c r="BK124" s="1"/>
      <c r="BL124" s="6"/>
      <c r="BM124" s="6"/>
      <c r="BN124" s="1"/>
      <c r="BO124" s="1"/>
      <c r="BP124" s="1"/>
      <c r="BQ124" s="6"/>
      <c r="BR124" s="1"/>
      <c r="BS124" s="1"/>
      <c r="BT124" s="1"/>
      <c r="BU124" s="1"/>
      <c r="BV124" s="6"/>
      <c r="BW124" s="10"/>
      <c r="BX124" s="1" t="s">
        <v>95</v>
      </c>
      <c r="BY124" s="6">
        <v>45798</v>
      </c>
      <c r="BZ124" s="1">
        <f>PES[[#This Row],[Fecha de desechamiento ]]-PES[[#This Row],[Fecha de Registro ]]</f>
        <v>1</v>
      </c>
      <c r="CA124" s="1"/>
      <c r="CB124" s="1"/>
      <c r="CC124" s="6"/>
      <c r="CD124" s="1"/>
      <c r="CE124" s="1"/>
      <c r="CF124" s="10"/>
      <c r="CG124" s="1"/>
      <c r="CH124" s="6"/>
    </row>
    <row r="125" spans="1:86" ht="94.5" customHeight="1" x14ac:dyDescent="0.35">
      <c r="A125" s="6">
        <f t="shared" ca="1" si="13"/>
        <v>45829</v>
      </c>
      <c r="B125" s="7"/>
      <c r="C125" s="1">
        <v>124</v>
      </c>
      <c r="D125" s="8" t="s">
        <v>693</v>
      </c>
      <c r="E125" s="13">
        <v>45797</v>
      </c>
      <c r="F125" s="1">
        <v>0</v>
      </c>
      <c r="G125" s="1">
        <v>0</v>
      </c>
      <c r="H125" s="1">
        <v>0</v>
      </c>
      <c r="I125" s="1">
        <v>1</v>
      </c>
      <c r="J125" s="1">
        <v>1</v>
      </c>
      <c r="K125" s="1">
        <v>1</v>
      </c>
      <c r="L125" s="1" t="s">
        <v>87</v>
      </c>
      <c r="M125" s="1" t="s">
        <v>88</v>
      </c>
      <c r="N125" s="1" t="s">
        <v>89</v>
      </c>
      <c r="O125" s="1" t="s">
        <v>90</v>
      </c>
      <c r="P125" s="7"/>
      <c r="Q125" s="1">
        <v>11522</v>
      </c>
      <c r="R125" s="9" t="s">
        <v>726</v>
      </c>
      <c r="S125" s="6" t="s">
        <v>76</v>
      </c>
      <c r="T125" s="1" t="s">
        <v>91</v>
      </c>
      <c r="U125" s="1" t="s">
        <v>191</v>
      </c>
      <c r="V125" s="1">
        <f ca="1">PES[[#This Row],[Fecha actual ]]-PES[[#This Row],[Fecha de Registro ]]</f>
        <v>32</v>
      </c>
      <c r="W125" s="10"/>
      <c r="X125" s="1" t="s">
        <v>727</v>
      </c>
      <c r="Y125" s="1">
        <v>0</v>
      </c>
      <c r="Z125" s="1">
        <v>1</v>
      </c>
      <c r="AA125" s="1">
        <v>0</v>
      </c>
      <c r="AB125" s="1">
        <v>0</v>
      </c>
      <c r="AC125" s="1"/>
      <c r="AD125" s="1"/>
      <c r="AE125" s="1"/>
      <c r="AF125" s="1"/>
      <c r="AG125" s="1" t="s">
        <v>728</v>
      </c>
      <c r="AH125" s="1">
        <v>0</v>
      </c>
      <c r="AI125" s="1">
        <v>1</v>
      </c>
      <c r="AJ125" s="1">
        <v>0</v>
      </c>
      <c r="AK125" s="1">
        <v>0</v>
      </c>
      <c r="AL125" s="1"/>
      <c r="AM125" s="1"/>
      <c r="AN125" s="1"/>
      <c r="AO125" s="1">
        <v>1</v>
      </c>
      <c r="AP125" s="1"/>
      <c r="AQ125" s="1"/>
      <c r="AR125" s="1"/>
      <c r="AS125" s="1"/>
      <c r="AT125" s="1"/>
      <c r="AU125" s="1"/>
      <c r="AV125" s="1"/>
      <c r="AW125" s="1"/>
      <c r="AX125" s="1"/>
      <c r="AY125" s="1" t="s">
        <v>729</v>
      </c>
      <c r="AZ125" s="1" t="s">
        <v>124</v>
      </c>
      <c r="BA125" s="1" t="s">
        <v>94</v>
      </c>
      <c r="BB125" s="1" t="s">
        <v>89</v>
      </c>
      <c r="BC125" s="1" t="s">
        <v>95</v>
      </c>
      <c r="BD125" s="10"/>
      <c r="BE125" s="1">
        <v>1</v>
      </c>
      <c r="BF125" s="1" t="s">
        <v>96</v>
      </c>
      <c r="BG125" s="1" t="s">
        <v>97</v>
      </c>
      <c r="BH125" s="1"/>
      <c r="BI125" s="19"/>
      <c r="BJ125" s="1"/>
      <c r="BK125" s="1"/>
      <c r="BL125" s="6"/>
      <c r="BM125" s="6"/>
      <c r="BN125" s="1"/>
      <c r="BO125" s="1"/>
      <c r="BP125" s="1"/>
      <c r="BQ125" s="6"/>
      <c r="BR125" s="1"/>
      <c r="BS125" s="1"/>
      <c r="BT125" s="1"/>
      <c r="BU125" s="1"/>
      <c r="BV125" s="6"/>
      <c r="BW125" s="10"/>
      <c r="BX125" s="1" t="s">
        <v>95</v>
      </c>
      <c r="BY125" s="6">
        <v>45798</v>
      </c>
      <c r="BZ125" s="1">
        <f>PES[[#This Row],[Fecha de desechamiento ]]-PES[[#This Row],[Fecha de Registro ]]</f>
        <v>1</v>
      </c>
      <c r="CA125" s="1"/>
      <c r="CB125" s="1"/>
      <c r="CC125" s="6"/>
      <c r="CD125" s="1"/>
      <c r="CE125" s="1"/>
      <c r="CF125" s="10"/>
      <c r="CG125" s="1"/>
      <c r="CH125" s="6"/>
    </row>
    <row r="126" spans="1:86" ht="94.5" customHeight="1" x14ac:dyDescent="0.35">
      <c r="A126" s="6">
        <f t="shared" ca="1" si="13"/>
        <v>45829</v>
      </c>
      <c r="B126" s="7"/>
      <c r="C126" s="1">
        <v>125</v>
      </c>
      <c r="D126" s="8" t="s">
        <v>693</v>
      </c>
      <c r="E126" s="13">
        <v>45797</v>
      </c>
      <c r="F126" s="1">
        <v>0</v>
      </c>
      <c r="G126" s="1">
        <v>0</v>
      </c>
      <c r="H126" s="1">
        <v>0</v>
      </c>
      <c r="I126" s="1">
        <v>1</v>
      </c>
      <c r="J126" s="1">
        <v>1</v>
      </c>
      <c r="K126" s="1">
        <v>1</v>
      </c>
      <c r="L126" s="1" t="s">
        <v>87</v>
      </c>
      <c r="M126" s="1" t="s">
        <v>88</v>
      </c>
      <c r="N126" s="1" t="s">
        <v>89</v>
      </c>
      <c r="O126" s="1" t="s">
        <v>90</v>
      </c>
      <c r="P126" s="7"/>
      <c r="Q126" s="1">
        <v>11523</v>
      </c>
      <c r="R126" s="9" t="s">
        <v>730</v>
      </c>
      <c r="S126" s="6" t="s">
        <v>76</v>
      </c>
      <c r="T126" s="1" t="s">
        <v>91</v>
      </c>
      <c r="U126" s="1" t="s">
        <v>152</v>
      </c>
      <c r="V126" s="1">
        <f ca="1">PES[[#This Row],[Fecha actual ]]-PES[[#This Row],[Fecha de Registro ]]</f>
        <v>32</v>
      </c>
      <c r="W126" s="10"/>
      <c r="X126" s="1" t="s">
        <v>731</v>
      </c>
      <c r="Y126" s="1">
        <v>0</v>
      </c>
      <c r="Z126" s="1">
        <v>1</v>
      </c>
      <c r="AA126" s="1">
        <v>0</v>
      </c>
      <c r="AB126" s="1">
        <v>0</v>
      </c>
      <c r="AC126" s="1"/>
      <c r="AD126" s="1"/>
      <c r="AE126" s="1"/>
      <c r="AF126" s="1"/>
      <c r="AG126" s="1" t="s">
        <v>732</v>
      </c>
      <c r="AH126" s="1">
        <v>0</v>
      </c>
      <c r="AI126" s="1">
        <v>1</v>
      </c>
      <c r="AJ126" s="1">
        <v>0</v>
      </c>
      <c r="AK126" s="1">
        <v>0</v>
      </c>
      <c r="AL126" s="1"/>
      <c r="AM126" s="1"/>
      <c r="AN126" s="1"/>
      <c r="AO126" s="1">
        <v>1</v>
      </c>
      <c r="AP126" s="1"/>
      <c r="AQ126" s="1"/>
      <c r="AR126" s="1"/>
      <c r="AS126" s="1"/>
      <c r="AT126" s="1"/>
      <c r="AU126" s="1"/>
      <c r="AV126" s="1"/>
      <c r="AW126" s="1"/>
      <c r="AX126" s="1"/>
      <c r="AY126" s="1" t="s">
        <v>733</v>
      </c>
      <c r="AZ126" s="1" t="s">
        <v>200</v>
      </c>
      <c r="BA126" s="1" t="s">
        <v>94</v>
      </c>
      <c r="BB126" s="1" t="s">
        <v>89</v>
      </c>
      <c r="BC126" s="1" t="s">
        <v>95</v>
      </c>
      <c r="BD126" s="10"/>
      <c r="BE126" s="1">
        <v>1</v>
      </c>
      <c r="BF126" s="1" t="s">
        <v>96</v>
      </c>
      <c r="BG126" s="1" t="s">
        <v>97</v>
      </c>
      <c r="BH126" s="1"/>
      <c r="BI126" s="19"/>
      <c r="BJ126" s="1"/>
      <c r="BK126" s="1"/>
      <c r="BL126" s="6"/>
      <c r="BM126" s="6"/>
      <c r="BN126" s="1"/>
      <c r="BO126" s="1"/>
      <c r="BP126" s="1"/>
      <c r="BQ126" s="6"/>
      <c r="BR126" s="1"/>
      <c r="BS126" s="1"/>
      <c r="BT126" s="1"/>
      <c r="BU126" s="1"/>
      <c r="BV126" s="6"/>
      <c r="BW126" s="10"/>
      <c r="BX126" s="1" t="s">
        <v>95</v>
      </c>
      <c r="BY126" s="6">
        <v>45808</v>
      </c>
      <c r="BZ126" s="1">
        <f>PES[[#This Row],[Fecha de desechamiento ]]-PES[[#This Row],[Fecha de Registro ]]</f>
        <v>11</v>
      </c>
      <c r="CA126" s="1"/>
      <c r="CB126" s="1"/>
      <c r="CC126" s="6"/>
      <c r="CD126" s="1"/>
      <c r="CE126" s="1"/>
      <c r="CF126" s="10"/>
      <c r="CG126" s="1"/>
      <c r="CH126" s="6"/>
    </row>
    <row r="127" spans="1:86" ht="94.5" customHeight="1" x14ac:dyDescent="0.35">
      <c r="A127" s="6">
        <f t="shared" ca="1" si="13"/>
        <v>45829</v>
      </c>
      <c r="B127" s="7"/>
      <c r="C127" s="1">
        <v>126</v>
      </c>
      <c r="D127" s="8" t="s">
        <v>693</v>
      </c>
      <c r="E127" s="13">
        <v>45797</v>
      </c>
      <c r="F127" s="1">
        <v>0</v>
      </c>
      <c r="G127" s="1">
        <v>0</v>
      </c>
      <c r="H127" s="1">
        <v>0</v>
      </c>
      <c r="I127" s="1">
        <v>1</v>
      </c>
      <c r="J127" s="1">
        <v>1</v>
      </c>
      <c r="K127" s="1">
        <v>1</v>
      </c>
      <c r="L127" s="1" t="s">
        <v>87</v>
      </c>
      <c r="M127" s="1" t="s">
        <v>88</v>
      </c>
      <c r="N127" s="1" t="s">
        <v>89</v>
      </c>
      <c r="O127" s="1" t="s">
        <v>90</v>
      </c>
      <c r="P127" s="7"/>
      <c r="Q127" s="1">
        <v>11524</v>
      </c>
      <c r="R127" s="9" t="s">
        <v>734</v>
      </c>
      <c r="S127" s="6" t="s">
        <v>76</v>
      </c>
      <c r="T127" s="1" t="s">
        <v>91</v>
      </c>
      <c r="U127" s="1" t="s">
        <v>103</v>
      </c>
      <c r="V127" s="1">
        <f ca="1">PES[[#This Row],[Fecha actual ]]-PES[[#This Row],[Fecha de Registro ]]</f>
        <v>32</v>
      </c>
      <c r="W127" s="10"/>
      <c r="X127" s="1" t="s">
        <v>735</v>
      </c>
      <c r="Y127" s="1">
        <v>0</v>
      </c>
      <c r="Z127" s="1">
        <v>1</v>
      </c>
      <c r="AA127" s="1">
        <v>0</v>
      </c>
      <c r="AB127" s="1">
        <v>0</v>
      </c>
      <c r="AC127" s="1"/>
      <c r="AD127" s="1"/>
      <c r="AE127" s="1"/>
      <c r="AF127" s="1"/>
      <c r="AG127" s="1" t="s">
        <v>736</v>
      </c>
      <c r="AH127" s="1">
        <v>0</v>
      </c>
      <c r="AI127" s="1">
        <v>1</v>
      </c>
      <c r="AJ127" s="1">
        <v>0</v>
      </c>
      <c r="AK127" s="1">
        <v>0</v>
      </c>
      <c r="AL127" s="1"/>
      <c r="AM127" s="1"/>
      <c r="AN127" s="1"/>
      <c r="AO127" s="1">
        <v>1</v>
      </c>
      <c r="AP127" s="1"/>
      <c r="AQ127" s="1"/>
      <c r="AR127" s="1"/>
      <c r="AS127" s="1"/>
      <c r="AT127" s="1"/>
      <c r="AU127" s="1"/>
      <c r="AV127" s="1"/>
      <c r="AW127" s="1"/>
      <c r="AX127" s="1"/>
      <c r="AY127" s="1" t="s">
        <v>737</v>
      </c>
      <c r="AZ127" s="1" t="s">
        <v>285</v>
      </c>
      <c r="BA127" s="1" t="s">
        <v>94</v>
      </c>
      <c r="BB127" s="1" t="s">
        <v>89</v>
      </c>
      <c r="BC127" s="1" t="s">
        <v>95</v>
      </c>
      <c r="BD127" s="10"/>
      <c r="BE127" s="1">
        <v>1</v>
      </c>
      <c r="BF127" s="1" t="s">
        <v>96</v>
      </c>
      <c r="BG127" s="1" t="s">
        <v>97</v>
      </c>
      <c r="BH127" s="1"/>
      <c r="BI127" s="19"/>
      <c r="BJ127" s="1"/>
      <c r="BK127" s="1"/>
      <c r="BL127" s="6"/>
      <c r="BM127" s="6"/>
      <c r="BN127" s="1"/>
      <c r="BO127" s="1"/>
      <c r="BP127" s="1"/>
      <c r="BQ127" s="6"/>
      <c r="BR127" s="1"/>
      <c r="BS127" s="1"/>
      <c r="BT127" s="1"/>
      <c r="BU127" s="1"/>
      <c r="BV127" s="6"/>
      <c r="BW127" s="10"/>
      <c r="BX127" s="1" t="s">
        <v>95</v>
      </c>
      <c r="BY127" s="6">
        <v>45810</v>
      </c>
      <c r="BZ127" s="1">
        <f>PES[[#This Row],[Fecha de desechamiento ]]-PES[[#This Row],[Fecha de Registro ]]</f>
        <v>13</v>
      </c>
      <c r="CA127" s="1"/>
      <c r="CB127" s="1"/>
      <c r="CC127" s="6"/>
      <c r="CD127" s="1"/>
      <c r="CE127" s="1"/>
      <c r="CF127" s="10"/>
      <c r="CG127" s="1"/>
      <c r="CH127" s="6"/>
    </row>
    <row r="128" spans="1:86" ht="94.5" customHeight="1" x14ac:dyDescent="0.35">
      <c r="A128" s="6">
        <f t="shared" ca="1" si="13"/>
        <v>45829</v>
      </c>
      <c r="B128" s="7"/>
      <c r="C128" s="1">
        <v>127</v>
      </c>
      <c r="D128" s="8" t="s">
        <v>693</v>
      </c>
      <c r="E128" s="13">
        <v>45797</v>
      </c>
      <c r="F128" s="1">
        <v>0</v>
      </c>
      <c r="G128" s="1">
        <v>0</v>
      </c>
      <c r="H128" s="1">
        <v>0</v>
      </c>
      <c r="I128" s="1">
        <v>1</v>
      </c>
      <c r="J128" s="1">
        <v>1</v>
      </c>
      <c r="K128" s="1">
        <v>1</v>
      </c>
      <c r="L128" s="1" t="s">
        <v>87</v>
      </c>
      <c r="M128" s="1" t="s">
        <v>88</v>
      </c>
      <c r="N128" s="1" t="s">
        <v>89</v>
      </c>
      <c r="O128" s="1" t="s">
        <v>90</v>
      </c>
      <c r="P128" s="7"/>
      <c r="Q128" s="1">
        <v>11525</v>
      </c>
      <c r="R128" s="9" t="s">
        <v>738</v>
      </c>
      <c r="S128" s="6" t="s">
        <v>76</v>
      </c>
      <c r="T128" s="1" t="s">
        <v>91</v>
      </c>
      <c r="U128" s="1" t="s">
        <v>266</v>
      </c>
      <c r="V128" s="1">
        <f ca="1">PES[[#This Row],[Fecha actual ]]-PES[[#This Row],[Fecha de Registro ]]</f>
        <v>32</v>
      </c>
      <c r="W128" s="10"/>
      <c r="X128" s="1" t="s">
        <v>739</v>
      </c>
      <c r="Y128" s="1">
        <v>0</v>
      </c>
      <c r="Z128" s="1">
        <v>1</v>
      </c>
      <c r="AA128" s="1">
        <v>0</v>
      </c>
      <c r="AB128" s="1">
        <v>0</v>
      </c>
      <c r="AC128" s="1"/>
      <c r="AD128" s="1"/>
      <c r="AE128" s="1"/>
      <c r="AF128" s="1"/>
      <c r="AG128" s="1" t="s">
        <v>740</v>
      </c>
      <c r="AH128" s="1">
        <v>0</v>
      </c>
      <c r="AI128" s="1">
        <v>1</v>
      </c>
      <c r="AJ128" s="1">
        <v>0</v>
      </c>
      <c r="AK128" s="1">
        <v>0</v>
      </c>
      <c r="AL128" s="1"/>
      <c r="AM128" s="1"/>
      <c r="AN128" s="1"/>
      <c r="AO128" s="1">
        <v>1</v>
      </c>
      <c r="AP128" s="1"/>
      <c r="AQ128" s="1"/>
      <c r="AR128" s="1"/>
      <c r="AS128" s="1"/>
      <c r="AT128" s="1"/>
      <c r="AU128" s="1"/>
      <c r="AV128" s="1"/>
      <c r="AW128" s="1"/>
      <c r="AX128" s="1"/>
      <c r="AY128" s="1" t="s">
        <v>741</v>
      </c>
      <c r="AZ128" s="1" t="s">
        <v>285</v>
      </c>
      <c r="BA128" s="1" t="s">
        <v>94</v>
      </c>
      <c r="BB128" s="1" t="s">
        <v>89</v>
      </c>
      <c r="BC128" s="1" t="s">
        <v>95</v>
      </c>
      <c r="BD128" s="10"/>
      <c r="BE128" s="1">
        <v>1</v>
      </c>
      <c r="BF128" s="1" t="s">
        <v>96</v>
      </c>
      <c r="BG128" s="1" t="s">
        <v>97</v>
      </c>
      <c r="BH128" s="1"/>
      <c r="BI128" s="19"/>
      <c r="BJ128" s="1"/>
      <c r="BK128" s="1"/>
      <c r="BL128" s="6"/>
      <c r="BM128" s="6"/>
      <c r="BN128" s="1"/>
      <c r="BO128" s="1"/>
      <c r="BP128" s="1"/>
      <c r="BQ128" s="6"/>
      <c r="BR128" s="1"/>
      <c r="BS128" s="1"/>
      <c r="BT128" s="1"/>
      <c r="BU128" s="1"/>
      <c r="BV128" s="6"/>
      <c r="BW128" s="10"/>
      <c r="BX128" s="1" t="s">
        <v>95</v>
      </c>
      <c r="BY128" s="6">
        <v>45808</v>
      </c>
      <c r="BZ128" s="1">
        <f>PES[[#This Row],[Fecha de desechamiento ]]-PES[[#This Row],[Fecha de Registro ]]</f>
        <v>11</v>
      </c>
      <c r="CA128" s="1"/>
      <c r="CB128" s="1"/>
      <c r="CC128" s="6"/>
      <c r="CD128" s="1"/>
      <c r="CE128" s="1"/>
      <c r="CF128" s="10"/>
      <c r="CG128" s="1"/>
      <c r="CH128" s="6"/>
    </row>
    <row r="129" spans="1:86" ht="94.5" customHeight="1" x14ac:dyDescent="0.35">
      <c r="A129" s="6">
        <f t="shared" ca="1" si="13"/>
        <v>45829</v>
      </c>
      <c r="B129" s="7"/>
      <c r="C129" s="1">
        <v>128</v>
      </c>
      <c r="D129" s="8" t="s">
        <v>693</v>
      </c>
      <c r="E129" s="13">
        <v>45797</v>
      </c>
      <c r="F129" s="1">
        <v>0</v>
      </c>
      <c r="G129" s="1">
        <v>0</v>
      </c>
      <c r="H129" s="1">
        <v>0</v>
      </c>
      <c r="I129" s="1">
        <v>1</v>
      </c>
      <c r="J129" s="1">
        <v>1</v>
      </c>
      <c r="K129" s="1">
        <v>1</v>
      </c>
      <c r="L129" s="1" t="s">
        <v>87</v>
      </c>
      <c r="M129" s="1" t="s">
        <v>88</v>
      </c>
      <c r="N129" s="1" t="s">
        <v>89</v>
      </c>
      <c r="O129" s="1" t="s">
        <v>90</v>
      </c>
      <c r="P129" s="7"/>
      <c r="Q129" s="1">
        <v>11526</v>
      </c>
      <c r="R129" s="9" t="s">
        <v>742</v>
      </c>
      <c r="S129" s="6" t="s">
        <v>76</v>
      </c>
      <c r="T129" s="1" t="s">
        <v>91</v>
      </c>
      <c r="U129" s="1" t="s">
        <v>106</v>
      </c>
      <c r="V129" s="1">
        <f ca="1">PES[[#This Row],[Fecha actual ]]-PES[[#This Row],[Fecha de Registro ]]</f>
        <v>32</v>
      </c>
      <c r="W129" s="10"/>
      <c r="X129" s="1" t="s">
        <v>743</v>
      </c>
      <c r="Y129" s="1">
        <v>0</v>
      </c>
      <c r="Z129" s="1">
        <v>1</v>
      </c>
      <c r="AA129" s="1">
        <v>0</v>
      </c>
      <c r="AB129" s="1">
        <v>0</v>
      </c>
      <c r="AC129" s="1"/>
      <c r="AD129" s="1"/>
      <c r="AE129" s="1"/>
      <c r="AF129" s="1"/>
      <c r="AG129" s="1" t="s">
        <v>744</v>
      </c>
      <c r="AH129" s="1">
        <v>0</v>
      </c>
      <c r="AI129" s="1">
        <v>1</v>
      </c>
      <c r="AJ129" s="1">
        <v>0</v>
      </c>
      <c r="AK129" s="1">
        <v>0</v>
      </c>
      <c r="AL129" s="1"/>
      <c r="AM129" s="1"/>
      <c r="AN129" s="1"/>
      <c r="AO129" s="1">
        <v>1</v>
      </c>
      <c r="AP129" s="1"/>
      <c r="AQ129" s="1"/>
      <c r="AR129" s="1"/>
      <c r="AS129" s="1"/>
      <c r="AT129" s="1"/>
      <c r="AU129" s="1"/>
      <c r="AV129" s="1"/>
      <c r="AW129" s="1"/>
      <c r="AX129" s="1"/>
      <c r="AY129" s="1" t="s">
        <v>745</v>
      </c>
      <c r="AZ129" s="1" t="s">
        <v>124</v>
      </c>
      <c r="BA129" s="1" t="s">
        <v>94</v>
      </c>
      <c r="BB129" s="1" t="s">
        <v>89</v>
      </c>
      <c r="BC129" s="1" t="s">
        <v>95</v>
      </c>
      <c r="BD129" s="10"/>
      <c r="BE129" s="1">
        <v>1</v>
      </c>
      <c r="BF129" s="1" t="s">
        <v>96</v>
      </c>
      <c r="BG129" s="1" t="s">
        <v>97</v>
      </c>
      <c r="BH129" s="1"/>
      <c r="BI129" s="19"/>
      <c r="BJ129" s="1"/>
      <c r="BK129" s="1"/>
      <c r="BL129" s="6"/>
      <c r="BM129" s="6"/>
      <c r="BN129" s="1"/>
      <c r="BO129" s="1"/>
      <c r="BP129" s="1"/>
      <c r="BQ129" s="6"/>
      <c r="BR129" s="1"/>
      <c r="BS129" s="1"/>
      <c r="BT129" s="1"/>
      <c r="BU129" s="1"/>
      <c r="BV129" s="6"/>
      <c r="BW129" s="10"/>
      <c r="BX129" s="1" t="s">
        <v>95</v>
      </c>
      <c r="BY129" s="6">
        <v>45798</v>
      </c>
      <c r="BZ129" s="1">
        <f>PES[[#This Row],[Fecha de desechamiento ]]-PES[[#This Row],[Fecha de Registro ]]</f>
        <v>1</v>
      </c>
      <c r="CA129" s="1"/>
      <c r="CB129" s="1"/>
      <c r="CC129" s="6"/>
      <c r="CD129" s="1"/>
      <c r="CE129" s="1"/>
      <c r="CF129" s="10"/>
      <c r="CG129" s="1"/>
      <c r="CH129" s="6"/>
    </row>
    <row r="130" spans="1:86" ht="94.5" customHeight="1" x14ac:dyDescent="0.35">
      <c r="A130" s="6">
        <f t="shared" ca="1" si="13"/>
        <v>45829</v>
      </c>
      <c r="B130" s="7"/>
      <c r="C130" s="1">
        <v>129</v>
      </c>
      <c r="D130" s="8" t="s">
        <v>693</v>
      </c>
      <c r="E130" s="13">
        <v>45797</v>
      </c>
      <c r="F130" s="1">
        <v>0</v>
      </c>
      <c r="G130" s="1">
        <v>0</v>
      </c>
      <c r="H130" s="1">
        <v>0</v>
      </c>
      <c r="I130" s="1">
        <v>1</v>
      </c>
      <c r="J130" s="1">
        <v>1</v>
      </c>
      <c r="K130" s="1">
        <v>1</v>
      </c>
      <c r="L130" s="1" t="s">
        <v>87</v>
      </c>
      <c r="M130" s="1" t="s">
        <v>88</v>
      </c>
      <c r="N130" s="1" t="s">
        <v>89</v>
      </c>
      <c r="O130" s="1" t="s">
        <v>90</v>
      </c>
      <c r="P130" s="7"/>
      <c r="Q130" s="1">
        <v>11527</v>
      </c>
      <c r="R130" s="9" t="s">
        <v>746</v>
      </c>
      <c r="S130" s="6" t="s">
        <v>76</v>
      </c>
      <c r="T130" s="1" t="s">
        <v>91</v>
      </c>
      <c r="U130" s="1" t="s">
        <v>92</v>
      </c>
      <c r="V130" s="1">
        <f ca="1">PES[[#This Row],[Fecha actual ]]-PES[[#This Row],[Fecha de Registro ]]</f>
        <v>32</v>
      </c>
      <c r="W130" s="10"/>
      <c r="X130" s="1" t="s">
        <v>747</v>
      </c>
      <c r="Y130" s="1">
        <v>0</v>
      </c>
      <c r="Z130" s="1">
        <v>1</v>
      </c>
      <c r="AA130" s="1">
        <v>0</v>
      </c>
      <c r="AB130" s="1">
        <v>0</v>
      </c>
      <c r="AC130" s="1"/>
      <c r="AD130" s="1"/>
      <c r="AE130" s="1"/>
      <c r="AF130" s="1"/>
      <c r="AG130" s="1" t="s">
        <v>748</v>
      </c>
      <c r="AH130" s="1">
        <v>0</v>
      </c>
      <c r="AI130" s="1">
        <v>1</v>
      </c>
      <c r="AJ130" s="1">
        <v>0</v>
      </c>
      <c r="AK130" s="1">
        <v>0</v>
      </c>
      <c r="AL130" s="1"/>
      <c r="AM130" s="1"/>
      <c r="AN130" s="1"/>
      <c r="AO130" s="1">
        <v>1</v>
      </c>
      <c r="AP130" s="1"/>
      <c r="AQ130" s="1"/>
      <c r="AR130" s="1"/>
      <c r="AS130" s="1"/>
      <c r="AT130" s="1"/>
      <c r="AU130" s="1"/>
      <c r="AV130" s="1"/>
      <c r="AW130" s="1"/>
      <c r="AX130" s="1"/>
      <c r="AY130" s="1" t="s">
        <v>749</v>
      </c>
      <c r="AZ130" s="1" t="s">
        <v>57</v>
      </c>
      <c r="BA130" s="1" t="s">
        <v>94</v>
      </c>
      <c r="BB130" s="1" t="s">
        <v>89</v>
      </c>
      <c r="BC130" s="1" t="s">
        <v>95</v>
      </c>
      <c r="BD130" s="10"/>
      <c r="BE130" s="1">
        <v>1</v>
      </c>
      <c r="BF130" s="1" t="s">
        <v>96</v>
      </c>
      <c r="BG130" s="1" t="s">
        <v>97</v>
      </c>
      <c r="BH130" s="1"/>
      <c r="BI130" s="19"/>
      <c r="BJ130" s="1"/>
      <c r="BK130" s="1"/>
      <c r="BL130" s="6"/>
      <c r="BM130" s="6"/>
      <c r="BN130" s="1"/>
      <c r="BO130" s="1"/>
      <c r="BP130" s="1"/>
      <c r="BQ130" s="6"/>
      <c r="BR130" s="1"/>
      <c r="BS130" s="1"/>
      <c r="BT130" s="1"/>
      <c r="BU130" s="1"/>
      <c r="BV130" s="6"/>
      <c r="BW130" s="10"/>
      <c r="BX130" s="1" t="s">
        <v>95</v>
      </c>
      <c r="BY130" s="6">
        <v>45798</v>
      </c>
      <c r="BZ130" s="1">
        <f>PES[[#This Row],[Fecha de desechamiento ]]-PES[[#This Row],[Fecha de Registro ]]</f>
        <v>1</v>
      </c>
      <c r="CA130" s="1"/>
      <c r="CB130" s="1"/>
      <c r="CC130" s="6"/>
      <c r="CD130" s="1"/>
      <c r="CE130" s="1"/>
      <c r="CF130" s="10"/>
      <c r="CG130" s="1"/>
      <c r="CH130" s="6"/>
    </row>
    <row r="131" spans="1:86" ht="94.5" customHeight="1" x14ac:dyDescent="0.35">
      <c r="A131" s="11">
        <f t="shared" ca="1" si="13"/>
        <v>45829</v>
      </c>
      <c r="B131" s="12"/>
      <c r="C131" s="1">
        <v>130</v>
      </c>
      <c r="D131" s="13" t="s">
        <v>693</v>
      </c>
      <c r="E131" s="13">
        <v>45797</v>
      </c>
      <c r="F131" s="14">
        <v>0</v>
      </c>
      <c r="G131" s="14">
        <v>0</v>
      </c>
      <c r="H131" s="14">
        <v>0</v>
      </c>
      <c r="I131" s="14">
        <v>1</v>
      </c>
      <c r="J131" s="14">
        <v>1</v>
      </c>
      <c r="K131" s="14">
        <v>1</v>
      </c>
      <c r="L131" s="14" t="s">
        <v>87</v>
      </c>
      <c r="M131" s="14" t="s">
        <v>88</v>
      </c>
      <c r="N131" s="14" t="s">
        <v>89</v>
      </c>
      <c r="O131" s="14" t="s">
        <v>90</v>
      </c>
      <c r="P131" s="12"/>
      <c r="Q131" s="14">
        <v>11528</v>
      </c>
      <c r="R131" s="15" t="s">
        <v>750</v>
      </c>
      <c r="S131" s="11" t="s">
        <v>76</v>
      </c>
      <c r="T131" s="14" t="s">
        <v>91</v>
      </c>
      <c r="U131" s="14" t="s">
        <v>116</v>
      </c>
      <c r="V131" s="14">
        <f ca="1">PES[[#This Row],[Fecha actual ]]-PES[[#This Row],[Fecha de Registro ]]</f>
        <v>32</v>
      </c>
      <c r="W131" s="16"/>
      <c r="X131" s="1" t="s">
        <v>1455</v>
      </c>
      <c r="Y131" s="14">
        <v>0</v>
      </c>
      <c r="Z131" s="14">
        <v>1</v>
      </c>
      <c r="AA131" s="14">
        <v>0</v>
      </c>
      <c r="AB131" s="14">
        <v>0</v>
      </c>
      <c r="AC131" s="14"/>
      <c r="AD131" s="14"/>
      <c r="AE131" s="14"/>
      <c r="AF131" s="14"/>
      <c r="AG131" s="14" t="s">
        <v>751</v>
      </c>
      <c r="AH131" s="14">
        <v>0</v>
      </c>
      <c r="AI131" s="14">
        <v>1</v>
      </c>
      <c r="AJ131" s="14">
        <v>0</v>
      </c>
      <c r="AK131" s="14">
        <v>0</v>
      </c>
      <c r="AL131" s="14">
        <v>1</v>
      </c>
      <c r="AM131" s="14"/>
      <c r="AN131" s="14"/>
      <c r="AO131" s="14"/>
      <c r="AP131" s="14"/>
      <c r="AQ131" s="14"/>
      <c r="AR131" s="14"/>
      <c r="AS131" s="14"/>
      <c r="AT131" s="14"/>
      <c r="AU131" s="14"/>
      <c r="AV131" s="14"/>
      <c r="AW131" s="14"/>
      <c r="AX131" s="14"/>
      <c r="AY131" s="14" t="s">
        <v>752</v>
      </c>
      <c r="AZ131" s="14" t="s">
        <v>200</v>
      </c>
      <c r="BA131" s="14" t="s">
        <v>94</v>
      </c>
      <c r="BB131" s="14" t="s">
        <v>89</v>
      </c>
      <c r="BC131" s="14" t="s">
        <v>95</v>
      </c>
      <c r="BD131" s="16"/>
      <c r="BE131" s="14">
        <v>1</v>
      </c>
      <c r="BF131" s="14" t="s">
        <v>96</v>
      </c>
      <c r="BG131" s="14" t="s">
        <v>97</v>
      </c>
      <c r="BH131" s="14"/>
      <c r="BI131" s="21"/>
      <c r="BJ131" s="14"/>
      <c r="BK131" s="14"/>
      <c r="BL131" s="11"/>
      <c r="BM131" s="11"/>
      <c r="BN131" s="14"/>
      <c r="BO131" s="14"/>
      <c r="BP131" s="14"/>
      <c r="BQ131" s="11"/>
      <c r="BR131" s="14"/>
      <c r="BS131" s="14"/>
      <c r="BT131" s="14"/>
      <c r="BU131" s="14"/>
      <c r="BV131" s="11"/>
      <c r="BW131" s="16"/>
      <c r="BX131" s="14" t="s">
        <v>95</v>
      </c>
      <c r="BY131" s="11">
        <v>45817</v>
      </c>
      <c r="BZ131" s="14">
        <f>PES[[#This Row],[Fecha de desechamiento ]]-PES[[#This Row],[Fecha de Registro ]]</f>
        <v>20</v>
      </c>
      <c r="CA131" s="14"/>
      <c r="CB131" s="14"/>
      <c r="CC131" s="11"/>
      <c r="CD131" s="14"/>
      <c r="CE131" s="14"/>
      <c r="CF131" s="16"/>
      <c r="CG131" s="14"/>
      <c r="CH131" s="11"/>
    </row>
    <row r="132" spans="1:86" ht="94.5" customHeight="1" x14ac:dyDescent="0.35">
      <c r="A132" s="6">
        <f t="shared" ca="1" si="13"/>
        <v>45829</v>
      </c>
      <c r="B132" s="7"/>
      <c r="C132" s="1">
        <v>131</v>
      </c>
      <c r="D132" s="8" t="s">
        <v>753</v>
      </c>
      <c r="E132" s="13">
        <v>45798</v>
      </c>
      <c r="F132" s="1">
        <v>0</v>
      </c>
      <c r="G132" s="1">
        <v>0</v>
      </c>
      <c r="H132" s="1">
        <v>0</v>
      </c>
      <c r="I132" s="1">
        <v>1</v>
      </c>
      <c r="J132" s="1">
        <v>1</v>
      </c>
      <c r="K132" s="1">
        <v>1</v>
      </c>
      <c r="L132" s="1" t="s">
        <v>87</v>
      </c>
      <c r="M132" s="1" t="s">
        <v>88</v>
      </c>
      <c r="N132" s="1" t="s">
        <v>89</v>
      </c>
      <c r="O132" s="1" t="s">
        <v>90</v>
      </c>
      <c r="P132" s="7"/>
      <c r="Q132" s="1">
        <v>11529</v>
      </c>
      <c r="R132" s="9" t="s">
        <v>754</v>
      </c>
      <c r="S132" s="6" t="s">
        <v>76</v>
      </c>
      <c r="T132" s="1" t="s">
        <v>91</v>
      </c>
      <c r="U132" s="1" t="s">
        <v>117</v>
      </c>
      <c r="V132" s="1">
        <f ca="1">PES[[#This Row],[Fecha actual ]]-PES[[#This Row],[Fecha de Registro ]]</f>
        <v>31</v>
      </c>
      <c r="W132" s="10"/>
      <c r="X132" s="1" t="s">
        <v>1455</v>
      </c>
      <c r="Y132" s="1">
        <v>0</v>
      </c>
      <c r="Z132" s="1">
        <v>1</v>
      </c>
      <c r="AA132" s="1">
        <v>0</v>
      </c>
      <c r="AB132" s="1">
        <v>0</v>
      </c>
      <c r="AC132" s="1"/>
      <c r="AD132" s="1"/>
      <c r="AE132" s="1"/>
      <c r="AF132" s="1"/>
      <c r="AG132" s="1" t="s">
        <v>756</v>
      </c>
      <c r="AH132" s="1">
        <v>0</v>
      </c>
      <c r="AI132" s="1">
        <v>1</v>
      </c>
      <c r="AJ132" s="1">
        <v>0</v>
      </c>
      <c r="AK132" s="1">
        <v>0</v>
      </c>
      <c r="AL132" s="1"/>
      <c r="AM132" s="1"/>
      <c r="AN132" s="1"/>
      <c r="AO132" s="1">
        <v>1</v>
      </c>
      <c r="AP132" s="1"/>
      <c r="AQ132" s="1"/>
      <c r="AR132" s="1"/>
      <c r="AS132" s="1"/>
      <c r="AT132" s="1"/>
      <c r="AU132" s="1"/>
      <c r="AV132" s="1"/>
      <c r="AW132" s="1"/>
      <c r="AX132" s="1"/>
      <c r="AY132" s="1" t="s">
        <v>757</v>
      </c>
      <c r="AZ132" s="1" t="s">
        <v>285</v>
      </c>
      <c r="BA132" s="1" t="s">
        <v>95</v>
      </c>
      <c r="BB132" s="1" t="s">
        <v>755</v>
      </c>
      <c r="BC132" s="1" t="s">
        <v>95</v>
      </c>
      <c r="BD132" s="10"/>
      <c r="BE132" s="1">
        <v>1</v>
      </c>
      <c r="BF132" s="1" t="s">
        <v>96</v>
      </c>
      <c r="BG132" s="1" t="s">
        <v>97</v>
      </c>
      <c r="BH132" s="1"/>
      <c r="BI132" s="19"/>
      <c r="BJ132" s="1"/>
      <c r="BK132" s="1"/>
      <c r="BL132" s="6"/>
      <c r="BM132" s="6"/>
      <c r="BN132" s="1"/>
      <c r="BO132" s="1"/>
      <c r="BP132" s="1"/>
      <c r="BQ132" s="6"/>
      <c r="BR132" s="1"/>
      <c r="BS132" s="1"/>
      <c r="BT132" s="1"/>
      <c r="BU132" s="1"/>
      <c r="BV132" s="6"/>
      <c r="BW132" s="10"/>
      <c r="BX132" s="1" t="s">
        <v>95</v>
      </c>
      <c r="BY132" s="6">
        <v>45798</v>
      </c>
      <c r="BZ132" s="1">
        <f>PES[[#This Row],[Fecha de desechamiento ]]-PES[[#This Row],[Fecha de Registro ]]</f>
        <v>0</v>
      </c>
      <c r="CA132" s="1"/>
      <c r="CB132" s="1"/>
      <c r="CC132" s="6"/>
      <c r="CD132" s="1"/>
      <c r="CE132" s="1"/>
      <c r="CF132" s="10"/>
      <c r="CG132" s="1"/>
      <c r="CH132" s="6"/>
    </row>
    <row r="133" spans="1:86" ht="94.5" customHeight="1" x14ac:dyDescent="0.35">
      <c r="A133" s="11">
        <f t="shared" ca="1" si="13"/>
        <v>45829</v>
      </c>
      <c r="B133" s="12"/>
      <c r="C133" s="1">
        <v>132</v>
      </c>
      <c r="D133" s="13" t="s">
        <v>753</v>
      </c>
      <c r="E133" s="13">
        <v>45798</v>
      </c>
      <c r="F133" s="14">
        <v>0</v>
      </c>
      <c r="G133" s="14">
        <v>0</v>
      </c>
      <c r="H133" s="14">
        <v>0</v>
      </c>
      <c r="I133" s="14">
        <v>1</v>
      </c>
      <c r="J133" s="14">
        <v>1</v>
      </c>
      <c r="K133" s="14">
        <v>1</v>
      </c>
      <c r="L133" s="14" t="s">
        <v>87</v>
      </c>
      <c r="M133" s="14" t="s">
        <v>88</v>
      </c>
      <c r="N133" s="14" t="s">
        <v>89</v>
      </c>
      <c r="O133" s="14" t="s">
        <v>90</v>
      </c>
      <c r="P133" s="12"/>
      <c r="Q133" s="14">
        <v>11533</v>
      </c>
      <c r="R133" s="15" t="s">
        <v>758</v>
      </c>
      <c r="S133" s="11" t="s">
        <v>76</v>
      </c>
      <c r="T133" s="14" t="s">
        <v>91</v>
      </c>
      <c r="U133" s="14" t="s">
        <v>167</v>
      </c>
      <c r="V133" s="14">
        <f ca="1">PES[[#This Row],[Fecha actual ]]-PES[[#This Row],[Fecha de Registro ]]</f>
        <v>31</v>
      </c>
      <c r="W133" s="16"/>
      <c r="X133" s="14" t="s">
        <v>438</v>
      </c>
      <c r="Y133" s="14">
        <v>0</v>
      </c>
      <c r="Z133" s="14">
        <v>1</v>
      </c>
      <c r="AA133" s="14">
        <v>0</v>
      </c>
      <c r="AB133" s="14">
        <v>0</v>
      </c>
      <c r="AC133" s="14"/>
      <c r="AD133" s="14"/>
      <c r="AE133" s="14"/>
      <c r="AF133" s="14"/>
      <c r="AG133" s="14" t="s">
        <v>759</v>
      </c>
      <c r="AH133" s="14">
        <v>0</v>
      </c>
      <c r="AI133" s="14">
        <v>1</v>
      </c>
      <c r="AJ133" s="14">
        <v>0</v>
      </c>
      <c r="AK133" s="14">
        <v>0</v>
      </c>
      <c r="AL133" s="14"/>
      <c r="AM133" s="14"/>
      <c r="AN133" s="14"/>
      <c r="AO133" s="14"/>
      <c r="AP133" s="14"/>
      <c r="AQ133" s="14"/>
      <c r="AR133" s="14"/>
      <c r="AS133" s="14"/>
      <c r="AT133" s="14"/>
      <c r="AU133" s="14">
        <v>1</v>
      </c>
      <c r="AV133" s="14"/>
      <c r="AW133" s="14"/>
      <c r="AX133" s="14"/>
      <c r="AY133" s="14" t="s">
        <v>760</v>
      </c>
      <c r="AZ133" s="14" t="s">
        <v>285</v>
      </c>
      <c r="BA133" s="14" t="s">
        <v>94</v>
      </c>
      <c r="BB133" s="14" t="s">
        <v>89</v>
      </c>
      <c r="BC133" s="14" t="s">
        <v>95</v>
      </c>
      <c r="BD133" s="16"/>
      <c r="BE133" s="14">
        <v>1</v>
      </c>
      <c r="BF133" s="1" t="s">
        <v>96</v>
      </c>
      <c r="BG133" s="14" t="s">
        <v>97</v>
      </c>
      <c r="BH133" s="14"/>
      <c r="BI133" s="21"/>
      <c r="BJ133" s="14"/>
      <c r="BK133" s="14"/>
      <c r="BL133" s="11"/>
      <c r="BM133" s="11"/>
      <c r="BN133" s="14"/>
      <c r="BO133" s="14"/>
      <c r="BP133" s="14"/>
      <c r="BQ133" s="11"/>
      <c r="BR133" s="14"/>
      <c r="BS133" s="14"/>
      <c r="BT133" s="14"/>
      <c r="BU133" s="14"/>
      <c r="BV133" s="11"/>
      <c r="BW133" s="16"/>
      <c r="BX133" s="14" t="s">
        <v>95</v>
      </c>
      <c r="BY133" s="11">
        <v>45805</v>
      </c>
      <c r="BZ133" s="14">
        <f>PES[[#This Row],[Fecha de desechamiento ]]-PES[[#This Row],[Fecha de Registro ]]</f>
        <v>7</v>
      </c>
      <c r="CA133" s="14"/>
      <c r="CB133" s="14"/>
      <c r="CC133" s="11"/>
      <c r="CD133" s="14"/>
      <c r="CE133" s="14"/>
      <c r="CF133" s="16"/>
      <c r="CG133" s="14"/>
      <c r="CH133" s="11"/>
    </row>
    <row r="134" spans="1:86" ht="94.5" customHeight="1" x14ac:dyDescent="0.35">
      <c r="A134" s="6">
        <f t="shared" ca="1" si="13"/>
        <v>45829</v>
      </c>
      <c r="B134" s="7"/>
      <c r="C134" s="1">
        <v>133</v>
      </c>
      <c r="D134" s="8">
        <v>45799</v>
      </c>
      <c r="E134" s="8">
        <v>45799</v>
      </c>
      <c r="F134" s="1">
        <v>0</v>
      </c>
      <c r="G134" s="1">
        <v>0</v>
      </c>
      <c r="H134" s="1">
        <v>0</v>
      </c>
      <c r="I134" s="1">
        <v>1</v>
      </c>
      <c r="J134" s="1">
        <v>1</v>
      </c>
      <c r="K134" s="1">
        <v>1</v>
      </c>
      <c r="L134" s="1" t="s">
        <v>87</v>
      </c>
      <c r="M134" s="1" t="s">
        <v>88</v>
      </c>
      <c r="N134" s="1" t="s">
        <v>89</v>
      </c>
      <c r="O134" s="1" t="s">
        <v>90</v>
      </c>
      <c r="P134" s="7"/>
      <c r="Q134" s="1">
        <v>11536</v>
      </c>
      <c r="R134" s="9" t="s">
        <v>761</v>
      </c>
      <c r="S134" s="6" t="s">
        <v>76</v>
      </c>
      <c r="T134" s="1" t="s">
        <v>91</v>
      </c>
      <c r="U134" s="1" t="s">
        <v>101</v>
      </c>
      <c r="V134" s="1">
        <f ca="1">PES[[#This Row],[Fecha actual ]]-PES[[#This Row],[Fecha de Registro ]]</f>
        <v>30</v>
      </c>
      <c r="W134" s="10"/>
      <c r="X134" s="1" t="s">
        <v>282</v>
      </c>
      <c r="Y134" s="1">
        <v>0</v>
      </c>
      <c r="Z134" s="1">
        <v>1</v>
      </c>
      <c r="AA134" s="1">
        <v>0</v>
      </c>
      <c r="AB134" s="1">
        <v>0</v>
      </c>
      <c r="AC134" s="1"/>
      <c r="AD134" s="1"/>
      <c r="AE134" s="1"/>
      <c r="AF134" s="1"/>
      <c r="AG134" s="1" t="s">
        <v>762</v>
      </c>
      <c r="AH134" s="1">
        <v>0</v>
      </c>
      <c r="AI134" s="1">
        <v>1</v>
      </c>
      <c r="AJ134" s="1">
        <v>0</v>
      </c>
      <c r="AK134" s="1">
        <v>0</v>
      </c>
      <c r="AL134" s="1">
        <v>1</v>
      </c>
      <c r="AM134" s="1"/>
      <c r="AN134" s="1"/>
      <c r="AO134" s="1"/>
      <c r="AP134" s="1"/>
      <c r="AQ134" s="1"/>
      <c r="AR134" s="1"/>
      <c r="AS134" s="1"/>
      <c r="AT134" s="1"/>
      <c r="AU134" s="1"/>
      <c r="AV134" s="1"/>
      <c r="AW134" s="1"/>
      <c r="AX134" s="1"/>
      <c r="AY134" s="1" t="s">
        <v>763</v>
      </c>
      <c r="AZ134" s="1" t="s">
        <v>100</v>
      </c>
      <c r="BA134" s="1" t="s">
        <v>94</v>
      </c>
      <c r="BB134" s="1" t="s">
        <v>89</v>
      </c>
      <c r="BC134" s="1" t="s">
        <v>95</v>
      </c>
      <c r="BD134" s="10"/>
      <c r="BE134" s="1">
        <v>1</v>
      </c>
      <c r="BF134" s="1" t="s">
        <v>96</v>
      </c>
      <c r="BG134" s="1" t="s">
        <v>97</v>
      </c>
      <c r="BH134" s="1"/>
      <c r="BI134" s="19"/>
      <c r="BJ134" s="1"/>
      <c r="BK134" s="1"/>
      <c r="BL134" s="6"/>
      <c r="BM134" s="6"/>
      <c r="BN134" s="1"/>
      <c r="BO134" s="1"/>
      <c r="BP134" s="1"/>
      <c r="BQ134" s="6"/>
      <c r="BR134" s="1"/>
      <c r="BS134" s="1"/>
      <c r="BT134" s="1"/>
      <c r="BU134" s="1"/>
      <c r="BV134" s="6"/>
      <c r="BW134" s="10"/>
      <c r="BX134" s="1" t="s">
        <v>95</v>
      </c>
      <c r="BY134" s="6">
        <v>45812</v>
      </c>
      <c r="BZ134" s="1">
        <f>PES[[#This Row],[Fecha de desechamiento ]]-PES[[#This Row],[Fecha de Registro ]]</f>
        <v>13</v>
      </c>
      <c r="CA134" s="1"/>
      <c r="CB134" s="1"/>
      <c r="CC134" s="6"/>
      <c r="CD134" s="1"/>
      <c r="CE134" s="1"/>
      <c r="CF134" s="10"/>
      <c r="CG134" s="1"/>
      <c r="CH134" s="6"/>
    </row>
    <row r="135" spans="1:86" ht="94.5" customHeight="1" x14ac:dyDescent="0.35">
      <c r="A135" s="6">
        <f t="shared" ca="1" si="13"/>
        <v>45829</v>
      </c>
      <c r="B135" s="7"/>
      <c r="C135" s="1">
        <v>134</v>
      </c>
      <c r="D135" s="8">
        <v>45799</v>
      </c>
      <c r="E135" s="8">
        <v>45799</v>
      </c>
      <c r="F135" s="1">
        <v>0</v>
      </c>
      <c r="G135" s="1">
        <v>0</v>
      </c>
      <c r="H135" s="1">
        <v>0</v>
      </c>
      <c r="I135" s="1">
        <v>1</v>
      </c>
      <c r="J135" s="1">
        <v>1</v>
      </c>
      <c r="K135" s="1">
        <v>1</v>
      </c>
      <c r="L135" s="1" t="s">
        <v>87</v>
      </c>
      <c r="M135" s="1" t="s">
        <v>88</v>
      </c>
      <c r="N135" s="1" t="s">
        <v>89</v>
      </c>
      <c r="O135" s="1" t="s">
        <v>90</v>
      </c>
      <c r="P135" s="7"/>
      <c r="Q135" s="1" t="s">
        <v>764</v>
      </c>
      <c r="R135" s="9" t="s">
        <v>765</v>
      </c>
      <c r="S135" s="6" t="s">
        <v>76</v>
      </c>
      <c r="T135" s="1" t="s">
        <v>91</v>
      </c>
      <c r="U135" s="1" t="s">
        <v>136</v>
      </c>
      <c r="V135" s="1">
        <f ca="1">PES[[#This Row],[Fecha actual ]]-PES[[#This Row],[Fecha de Registro ]]</f>
        <v>30</v>
      </c>
      <c r="W135" s="10"/>
      <c r="X135" s="1" t="s">
        <v>282</v>
      </c>
      <c r="Y135" s="1">
        <v>0</v>
      </c>
      <c r="Z135" s="1">
        <v>1</v>
      </c>
      <c r="AA135" s="1">
        <v>0</v>
      </c>
      <c r="AB135" s="1">
        <v>0</v>
      </c>
      <c r="AC135" s="1"/>
      <c r="AD135" s="1"/>
      <c r="AE135" s="1"/>
      <c r="AF135" s="1"/>
      <c r="AG135" s="1" t="s">
        <v>766</v>
      </c>
      <c r="AH135" s="1">
        <v>0</v>
      </c>
      <c r="AI135" s="1">
        <v>1</v>
      </c>
      <c r="AJ135" s="1">
        <v>0</v>
      </c>
      <c r="AK135" s="1">
        <v>0</v>
      </c>
      <c r="AL135" s="1">
        <v>1</v>
      </c>
      <c r="AM135" s="1"/>
      <c r="AN135" s="1"/>
      <c r="AO135" s="1"/>
      <c r="AP135" s="1"/>
      <c r="AQ135" s="1"/>
      <c r="AR135" s="1"/>
      <c r="AS135" s="1"/>
      <c r="AT135" s="1"/>
      <c r="AU135" s="1"/>
      <c r="AV135" s="1"/>
      <c r="AW135" s="1"/>
      <c r="AX135" s="1"/>
      <c r="AY135" s="1" t="s">
        <v>767</v>
      </c>
      <c r="AZ135" s="1" t="s">
        <v>200</v>
      </c>
      <c r="BA135" s="1" t="s">
        <v>94</v>
      </c>
      <c r="BB135" s="1" t="s">
        <v>89</v>
      </c>
      <c r="BC135" s="1" t="s">
        <v>95</v>
      </c>
      <c r="BD135" s="10"/>
      <c r="BE135" s="1">
        <v>1</v>
      </c>
      <c r="BF135" s="1" t="s">
        <v>96</v>
      </c>
      <c r="BG135" s="1" t="s">
        <v>97</v>
      </c>
      <c r="BH135" s="1"/>
      <c r="BI135" s="19"/>
      <c r="BJ135" s="1"/>
      <c r="BK135" s="1"/>
      <c r="BL135" s="6"/>
      <c r="BM135" s="6"/>
      <c r="BN135" s="1"/>
      <c r="BO135" s="1"/>
      <c r="BP135" s="1"/>
      <c r="BQ135" s="6"/>
      <c r="BR135" s="1"/>
      <c r="BS135" s="1"/>
      <c r="BT135" s="1"/>
      <c r="BU135" s="1"/>
      <c r="BV135" s="6"/>
      <c r="BW135" s="10"/>
      <c r="BX135" s="1" t="s">
        <v>95</v>
      </c>
      <c r="BY135" s="6">
        <v>45812</v>
      </c>
      <c r="BZ135" s="1">
        <f>PES[[#This Row],[Fecha de desechamiento ]]-PES[[#This Row],[Fecha de Registro ]]</f>
        <v>13</v>
      </c>
      <c r="CA135" s="1"/>
      <c r="CB135" s="1"/>
      <c r="CC135" s="6"/>
      <c r="CD135" s="1"/>
      <c r="CE135" s="1"/>
      <c r="CF135" s="10"/>
      <c r="CG135" s="1"/>
      <c r="CH135" s="6"/>
    </row>
    <row r="136" spans="1:86" ht="94.5" customHeight="1" x14ac:dyDescent="0.35">
      <c r="A136" s="6">
        <f t="shared" ca="1" si="13"/>
        <v>45829</v>
      </c>
      <c r="B136" s="7"/>
      <c r="C136" s="1">
        <v>135</v>
      </c>
      <c r="D136" s="8">
        <v>45799</v>
      </c>
      <c r="E136" s="8">
        <v>45799</v>
      </c>
      <c r="F136" s="1">
        <v>0</v>
      </c>
      <c r="G136" s="1">
        <v>0</v>
      </c>
      <c r="H136" s="1">
        <v>0</v>
      </c>
      <c r="I136" s="1">
        <v>1</v>
      </c>
      <c r="J136" s="1">
        <v>1</v>
      </c>
      <c r="K136" s="1">
        <v>1</v>
      </c>
      <c r="L136" s="1" t="s">
        <v>87</v>
      </c>
      <c r="M136" s="1" t="s">
        <v>88</v>
      </c>
      <c r="N136" s="1" t="s">
        <v>89</v>
      </c>
      <c r="O136" s="1" t="s">
        <v>90</v>
      </c>
      <c r="P136" s="7"/>
      <c r="Q136" s="1" t="s">
        <v>768</v>
      </c>
      <c r="R136" s="9" t="s">
        <v>769</v>
      </c>
      <c r="S136" s="6" t="s">
        <v>76</v>
      </c>
      <c r="T136" s="1" t="s">
        <v>91</v>
      </c>
      <c r="U136" s="1" t="s">
        <v>191</v>
      </c>
      <c r="V136" s="1">
        <f ca="1">PES[[#This Row],[Fecha actual ]]-PES[[#This Row],[Fecha de Registro ]]</f>
        <v>30</v>
      </c>
      <c r="W136" s="10"/>
      <c r="X136" s="1" t="s">
        <v>282</v>
      </c>
      <c r="Y136" s="1">
        <v>0</v>
      </c>
      <c r="Z136" s="1">
        <v>1</v>
      </c>
      <c r="AA136" s="1">
        <v>0</v>
      </c>
      <c r="AB136" s="1">
        <v>0</v>
      </c>
      <c r="AC136" s="1"/>
      <c r="AD136" s="1"/>
      <c r="AE136" s="1"/>
      <c r="AF136" s="1"/>
      <c r="AG136" s="1" t="s">
        <v>770</v>
      </c>
      <c r="AH136" s="1">
        <v>0</v>
      </c>
      <c r="AI136" s="1">
        <v>1</v>
      </c>
      <c r="AJ136" s="1">
        <v>0</v>
      </c>
      <c r="AK136" s="1">
        <v>0</v>
      </c>
      <c r="AL136" s="1">
        <v>1</v>
      </c>
      <c r="AM136" s="1"/>
      <c r="AN136" s="1"/>
      <c r="AO136" s="1"/>
      <c r="AP136" s="1"/>
      <c r="AQ136" s="1"/>
      <c r="AR136" s="1"/>
      <c r="AS136" s="1"/>
      <c r="AT136" s="1"/>
      <c r="AU136" s="1"/>
      <c r="AV136" s="1"/>
      <c r="AW136" s="1"/>
      <c r="AX136" s="1"/>
      <c r="AY136" s="1" t="s">
        <v>771</v>
      </c>
      <c r="AZ136" s="1" t="s">
        <v>200</v>
      </c>
      <c r="BA136" s="1" t="s">
        <v>94</v>
      </c>
      <c r="BB136" s="1" t="s">
        <v>89</v>
      </c>
      <c r="BC136" s="1" t="s">
        <v>95</v>
      </c>
      <c r="BD136" s="10"/>
      <c r="BE136" s="1">
        <v>1</v>
      </c>
      <c r="BF136" s="1" t="s">
        <v>96</v>
      </c>
      <c r="BG136" s="1" t="s">
        <v>97</v>
      </c>
      <c r="BH136" s="1"/>
      <c r="BI136" s="19"/>
      <c r="BJ136" s="1"/>
      <c r="BK136" s="1"/>
      <c r="BL136" s="6"/>
      <c r="BM136" s="6"/>
      <c r="BN136" s="1"/>
      <c r="BO136" s="1"/>
      <c r="BP136" s="1"/>
      <c r="BQ136" s="6"/>
      <c r="BR136" s="1"/>
      <c r="BS136" s="1"/>
      <c r="BT136" s="1"/>
      <c r="BU136" s="1"/>
      <c r="BV136" s="6"/>
      <c r="BW136" s="10"/>
      <c r="BX136" s="1" t="s">
        <v>95</v>
      </c>
      <c r="BY136" s="6">
        <v>45828</v>
      </c>
      <c r="BZ136" s="1">
        <f>PES[[#This Row],[Fecha de desechamiento ]]-PES[[#This Row],[Fecha de Registro ]]</f>
        <v>29</v>
      </c>
      <c r="CA136" s="1"/>
      <c r="CB136" s="1"/>
      <c r="CC136" s="6"/>
      <c r="CD136" s="1"/>
      <c r="CE136" s="1"/>
      <c r="CF136" s="10"/>
      <c r="CG136" s="1"/>
      <c r="CH136" s="6"/>
    </row>
    <row r="137" spans="1:86" ht="94.5" customHeight="1" x14ac:dyDescent="0.35">
      <c r="A137" s="6">
        <f t="shared" ca="1" si="13"/>
        <v>45829</v>
      </c>
      <c r="B137" s="7"/>
      <c r="C137" s="1">
        <v>136</v>
      </c>
      <c r="D137" s="8">
        <v>45799</v>
      </c>
      <c r="E137" s="8">
        <v>45799</v>
      </c>
      <c r="F137" s="1">
        <v>0</v>
      </c>
      <c r="G137" s="1">
        <v>0</v>
      </c>
      <c r="H137" s="1">
        <v>0</v>
      </c>
      <c r="I137" s="1">
        <v>1</v>
      </c>
      <c r="J137" s="1">
        <v>1</v>
      </c>
      <c r="K137" s="1">
        <v>1</v>
      </c>
      <c r="L137" s="1" t="s">
        <v>87</v>
      </c>
      <c r="M137" s="1" t="s">
        <v>88</v>
      </c>
      <c r="N137" s="1" t="s">
        <v>89</v>
      </c>
      <c r="O137" s="1" t="s">
        <v>90</v>
      </c>
      <c r="P137" s="7"/>
      <c r="Q137" s="1" t="s">
        <v>772</v>
      </c>
      <c r="R137" s="9" t="s">
        <v>773</v>
      </c>
      <c r="S137" s="6" t="s">
        <v>76</v>
      </c>
      <c r="T137" s="1" t="s">
        <v>91</v>
      </c>
      <c r="U137" s="1" t="s">
        <v>152</v>
      </c>
      <c r="V137" s="1">
        <f ca="1">PES[[#This Row],[Fecha actual ]]-PES[[#This Row],[Fecha de Registro ]]</f>
        <v>30</v>
      </c>
      <c r="W137" s="10"/>
      <c r="X137" s="1" t="s">
        <v>282</v>
      </c>
      <c r="Y137" s="1">
        <v>0</v>
      </c>
      <c r="Z137" s="1">
        <v>1</v>
      </c>
      <c r="AA137" s="1">
        <v>0</v>
      </c>
      <c r="AB137" s="1">
        <v>0</v>
      </c>
      <c r="AC137" s="1"/>
      <c r="AD137" s="1"/>
      <c r="AE137" s="1"/>
      <c r="AF137" s="1"/>
      <c r="AG137" s="1" t="s">
        <v>774</v>
      </c>
      <c r="AH137" s="1">
        <v>0</v>
      </c>
      <c r="AI137" s="1">
        <v>1</v>
      </c>
      <c r="AJ137" s="1">
        <v>0</v>
      </c>
      <c r="AK137" s="1">
        <v>0</v>
      </c>
      <c r="AL137" s="1">
        <v>1</v>
      </c>
      <c r="AM137" s="1"/>
      <c r="AN137" s="1"/>
      <c r="AO137" s="1"/>
      <c r="AP137" s="1"/>
      <c r="AQ137" s="1"/>
      <c r="AR137" s="1"/>
      <c r="AS137" s="1"/>
      <c r="AT137" s="1"/>
      <c r="AU137" s="1"/>
      <c r="AV137" s="1"/>
      <c r="AW137" s="1"/>
      <c r="AX137" s="1"/>
      <c r="AY137" s="1" t="s">
        <v>775</v>
      </c>
      <c r="AZ137" s="1" t="s">
        <v>200</v>
      </c>
      <c r="BA137" s="1" t="s">
        <v>94</v>
      </c>
      <c r="BB137" s="1" t="s">
        <v>89</v>
      </c>
      <c r="BC137" s="1" t="s">
        <v>95</v>
      </c>
      <c r="BD137" s="10"/>
      <c r="BE137" s="1">
        <v>1</v>
      </c>
      <c r="BF137" s="1" t="s">
        <v>96</v>
      </c>
      <c r="BG137" s="1" t="s">
        <v>97</v>
      </c>
      <c r="BH137" s="1"/>
      <c r="BI137" s="19"/>
      <c r="BJ137" s="1"/>
      <c r="BK137" s="1"/>
      <c r="BL137" s="6"/>
      <c r="BM137" s="6"/>
      <c r="BN137" s="1"/>
      <c r="BO137" s="1"/>
      <c r="BP137" s="1"/>
      <c r="BQ137" s="6"/>
      <c r="BR137" s="1"/>
      <c r="BS137" s="1"/>
      <c r="BT137" s="1"/>
      <c r="BU137" s="1"/>
      <c r="BV137" s="6"/>
      <c r="BW137" s="10"/>
      <c r="BX137" s="1" t="s">
        <v>95</v>
      </c>
      <c r="BY137" s="6">
        <v>45816</v>
      </c>
      <c r="BZ137" s="1">
        <f>PES[[#This Row],[Fecha de desechamiento ]]-PES[[#This Row],[Fecha de Registro ]]</f>
        <v>17</v>
      </c>
      <c r="CA137" s="1"/>
      <c r="CB137" s="1"/>
      <c r="CC137" s="6"/>
      <c r="CD137" s="1"/>
      <c r="CE137" s="1"/>
      <c r="CF137" s="10"/>
      <c r="CG137" s="1"/>
      <c r="CH137" s="6"/>
    </row>
    <row r="138" spans="1:86" ht="94.5" customHeight="1" x14ac:dyDescent="0.35">
      <c r="A138" s="6">
        <f t="shared" ca="1" si="13"/>
        <v>45829</v>
      </c>
      <c r="B138" s="7"/>
      <c r="C138" s="1">
        <v>137</v>
      </c>
      <c r="D138" s="8">
        <v>45799</v>
      </c>
      <c r="E138" s="8">
        <v>45799</v>
      </c>
      <c r="F138" s="1">
        <v>0</v>
      </c>
      <c r="G138" s="1">
        <v>0</v>
      </c>
      <c r="H138" s="1">
        <v>0</v>
      </c>
      <c r="I138" s="1">
        <v>1</v>
      </c>
      <c r="J138" s="1">
        <v>1</v>
      </c>
      <c r="K138" s="1">
        <v>1</v>
      </c>
      <c r="L138" s="1" t="s">
        <v>87</v>
      </c>
      <c r="M138" s="1" t="s">
        <v>88</v>
      </c>
      <c r="N138" s="1" t="s">
        <v>89</v>
      </c>
      <c r="O138" s="1" t="s">
        <v>90</v>
      </c>
      <c r="P138" s="7"/>
      <c r="Q138" s="1" t="s">
        <v>776</v>
      </c>
      <c r="R138" s="9" t="s">
        <v>777</v>
      </c>
      <c r="S138" s="6" t="s">
        <v>76</v>
      </c>
      <c r="T138" s="1" t="s">
        <v>91</v>
      </c>
      <c r="U138" s="1" t="s">
        <v>103</v>
      </c>
      <c r="V138" s="1">
        <f ca="1">PES[[#This Row],[Fecha actual ]]-PES[[#This Row],[Fecha de Registro ]]</f>
        <v>30</v>
      </c>
      <c r="W138" s="10"/>
      <c r="X138" s="1" t="s">
        <v>282</v>
      </c>
      <c r="Y138" s="1">
        <v>0</v>
      </c>
      <c r="Z138" s="1">
        <v>1</v>
      </c>
      <c r="AA138" s="1">
        <v>0</v>
      </c>
      <c r="AB138" s="1">
        <v>0</v>
      </c>
      <c r="AC138" s="1"/>
      <c r="AD138" s="1"/>
      <c r="AE138" s="1"/>
      <c r="AF138" s="1"/>
      <c r="AG138" s="1" t="s">
        <v>778</v>
      </c>
      <c r="AH138" s="1">
        <v>0</v>
      </c>
      <c r="AI138" s="1">
        <v>1</v>
      </c>
      <c r="AJ138" s="1">
        <v>0</v>
      </c>
      <c r="AK138" s="1">
        <v>0</v>
      </c>
      <c r="AL138" s="1">
        <v>1</v>
      </c>
      <c r="AM138" s="1"/>
      <c r="AN138" s="1"/>
      <c r="AO138" s="1"/>
      <c r="AP138" s="1"/>
      <c r="AQ138" s="1"/>
      <c r="AR138" s="1"/>
      <c r="AS138" s="1"/>
      <c r="AT138" s="1"/>
      <c r="AU138" s="1"/>
      <c r="AV138" s="1"/>
      <c r="AW138" s="1"/>
      <c r="AX138" s="1"/>
      <c r="AY138" s="1" t="s">
        <v>779</v>
      </c>
      <c r="AZ138" s="1" t="s">
        <v>285</v>
      </c>
      <c r="BA138" s="1" t="s">
        <v>94</v>
      </c>
      <c r="BB138" s="1" t="s">
        <v>89</v>
      </c>
      <c r="BC138" s="1" t="s">
        <v>95</v>
      </c>
      <c r="BD138" s="10"/>
      <c r="BE138" s="1">
        <v>1</v>
      </c>
      <c r="BF138" s="1" t="s">
        <v>96</v>
      </c>
      <c r="BG138" s="1" t="s">
        <v>97</v>
      </c>
      <c r="BH138" s="1"/>
      <c r="BI138" s="19"/>
      <c r="BJ138" s="1"/>
      <c r="BK138" s="1"/>
      <c r="BL138" s="6"/>
      <c r="BM138" s="6"/>
      <c r="BN138" s="1"/>
      <c r="BO138" s="1"/>
      <c r="BP138" s="1"/>
      <c r="BQ138" s="6"/>
      <c r="BR138" s="1"/>
      <c r="BS138" s="1"/>
      <c r="BT138" s="1"/>
      <c r="BU138" s="1"/>
      <c r="BV138" s="6"/>
      <c r="BW138" s="10"/>
      <c r="BX138" s="1" t="s">
        <v>95</v>
      </c>
      <c r="BY138" s="6">
        <v>45823</v>
      </c>
      <c r="BZ138" s="1">
        <f>PES[[#This Row],[Fecha de desechamiento ]]-PES[[#This Row],[Fecha de Registro ]]</f>
        <v>24</v>
      </c>
      <c r="CA138" s="1"/>
      <c r="CB138" s="1"/>
      <c r="CC138" s="6"/>
      <c r="CD138" s="1"/>
      <c r="CE138" s="1"/>
      <c r="CF138" s="10"/>
      <c r="CG138" s="1"/>
      <c r="CH138" s="6"/>
    </row>
    <row r="139" spans="1:86" ht="94.5" customHeight="1" x14ac:dyDescent="0.35">
      <c r="A139" s="6">
        <f t="shared" ca="1" si="13"/>
        <v>45829</v>
      </c>
      <c r="B139" s="7"/>
      <c r="C139" s="1">
        <v>138</v>
      </c>
      <c r="D139" s="8">
        <v>45799</v>
      </c>
      <c r="E139" s="8">
        <v>45799</v>
      </c>
      <c r="F139" s="1">
        <v>0</v>
      </c>
      <c r="G139" s="1">
        <v>0</v>
      </c>
      <c r="H139" s="1">
        <v>0</v>
      </c>
      <c r="I139" s="1">
        <v>1</v>
      </c>
      <c r="J139" s="1">
        <v>1</v>
      </c>
      <c r="K139" s="1">
        <v>1</v>
      </c>
      <c r="L139" s="1" t="s">
        <v>87</v>
      </c>
      <c r="M139" s="1" t="s">
        <v>88</v>
      </c>
      <c r="N139" s="1" t="s">
        <v>89</v>
      </c>
      <c r="O139" s="1" t="s">
        <v>90</v>
      </c>
      <c r="P139" s="7"/>
      <c r="Q139" s="1" t="s">
        <v>780</v>
      </c>
      <c r="R139" s="9" t="s">
        <v>781</v>
      </c>
      <c r="S139" s="6" t="s">
        <v>76</v>
      </c>
      <c r="T139" s="1" t="s">
        <v>91</v>
      </c>
      <c r="U139" s="1" t="s">
        <v>266</v>
      </c>
      <c r="V139" s="1">
        <f ca="1">PES[[#This Row],[Fecha actual ]]-PES[[#This Row],[Fecha de Registro ]]</f>
        <v>30</v>
      </c>
      <c r="W139" s="10"/>
      <c r="X139" s="1" t="s">
        <v>282</v>
      </c>
      <c r="Y139" s="1">
        <v>0</v>
      </c>
      <c r="Z139" s="1">
        <v>1</v>
      </c>
      <c r="AA139" s="1">
        <v>0</v>
      </c>
      <c r="AB139" s="1">
        <v>0</v>
      </c>
      <c r="AC139" s="1"/>
      <c r="AD139" s="1"/>
      <c r="AE139" s="1"/>
      <c r="AF139" s="1"/>
      <c r="AG139" s="1" t="s">
        <v>782</v>
      </c>
      <c r="AH139" s="1">
        <v>0</v>
      </c>
      <c r="AI139" s="1">
        <v>1</v>
      </c>
      <c r="AJ139" s="1">
        <v>0</v>
      </c>
      <c r="AK139" s="1">
        <v>0</v>
      </c>
      <c r="AL139" s="1">
        <v>1</v>
      </c>
      <c r="AM139" s="1"/>
      <c r="AN139" s="1"/>
      <c r="AO139" s="1"/>
      <c r="AP139" s="1"/>
      <c r="AQ139" s="1"/>
      <c r="AR139" s="1"/>
      <c r="AS139" s="1"/>
      <c r="AT139" s="1"/>
      <c r="AU139" s="1"/>
      <c r="AV139" s="1"/>
      <c r="AW139" s="1"/>
      <c r="AX139" s="1"/>
      <c r="AY139" s="1" t="s">
        <v>783</v>
      </c>
      <c r="AZ139" s="1" t="s">
        <v>200</v>
      </c>
      <c r="BA139" s="1" t="s">
        <v>94</v>
      </c>
      <c r="BB139" s="1" t="s">
        <v>89</v>
      </c>
      <c r="BC139" s="1" t="s">
        <v>95</v>
      </c>
      <c r="BD139" s="10"/>
      <c r="BE139" s="1">
        <v>1</v>
      </c>
      <c r="BF139" s="1" t="s">
        <v>96</v>
      </c>
      <c r="BG139" s="1" t="s">
        <v>97</v>
      </c>
      <c r="BH139" s="1"/>
      <c r="BI139" s="19"/>
      <c r="BJ139" s="1"/>
      <c r="BK139" s="1"/>
      <c r="BL139" s="6"/>
      <c r="BM139" s="6"/>
      <c r="BN139" s="1"/>
      <c r="BO139" s="1"/>
      <c r="BP139" s="1"/>
      <c r="BQ139" s="6"/>
      <c r="BR139" s="1"/>
      <c r="BS139" s="1"/>
      <c r="BT139" s="1"/>
      <c r="BU139" s="1"/>
      <c r="BV139" s="6"/>
      <c r="BW139" s="10"/>
      <c r="BX139" s="1" t="s">
        <v>95</v>
      </c>
      <c r="BY139" s="6">
        <v>45815</v>
      </c>
      <c r="BZ139" s="1">
        <f>PES[[#This Row],[Fecha de desechamiento ]]-PES[[#This Row],[Fecha de Registro ]]</f>
        <v>16</v>
      </c>
      <c r="CA139" s="1"/>
      <c r="CB139" s="1"/>
      <c r="CC139" s="6"/>
      <c r="CD139" s="1"/>
      <c r="CE139" s="1"/>
      <c r="CF139" s="10"/>
      <c r="CG139" s="1"/>
      <c r="CH139" s="6"/>
    </row>
    <row r="140" spans="1:86" ht="94.5" customHeight="1" x14ac:dyDescent="0.35">
      <c r="A140" s="6">
        <f t="shared" ca="1" si="13"/>
        <v>45829</v>
      </c>
      <c r="B140" s="7"/>
      <c r="C140" s="1">
        <v>139</v>
      </c>
      <c r="D140" s="8">
        <v>45799</v>
      </c>
      <c r="E140" s="8">
        <v>45799</v>
      </c>
      <c r="F140" s="1">
        <v>0</v>
      </c>
      <c r="G140" s="1">
        <v>0</v>
      </c>
      <c r="H140" s="1">
        <v>0</v>
      </c>
      <c r="I140" s="1">
        <v>1</v>
      </c>
      <c r="J140" s="1">
        <v>1</v>
      </c>
      <c r="K140" s="1">
        <v>1</v>
      </c>
      <c r="L140" s="1" t="s">
        <v>87</v>
      </c>
      <c r="M140" s="1" t="s">
        <v>88</v>
      </c>
      <c r="N140" s="1" t="s">
        <v>89</v>
      </c>
      <c r="O140" s="1" t="s">
        <v>90</v>
      </c>
      <c r="P140" s="7"/>
      <c r="Q140" s="1" t="s">
        <v>784</v>
      </c>
      <c r="R140" s="9" t="s">
        <v>785</v>
      </c>
      <c r="S140" s="6" t="s">
        <v>110</v>
      </c>
      <c r="T140" s="1" t="s">
        <v>91</v>
      </c>
      <c r="U140" s="1" t="s">
        <v>106</v>
      </c>
      <c r="V140" s="1">
        <f ca="1">PES[[#This Row],[Fecha actual ]]-PES[[#This Row],[Fecha de Registro ]]</f>
        <v>30</v>
      </c>
      <c r="W140" s="10"/>
      <c r="X140" s="1" t="s">
        <v>282</v>
      </c>
      <c r="Y140" s="1">
        <v>0</v>
      </c>
      <c r="Z140" s="1">
        <v>1</v>
      </c>
      <c r="AA140" s="1">
        <v>0</v>
      </c>
      <c r="AB140" s="1">
        <v>0</v>
      </c>
      <c r="AC140" s="1"/>
      <c r="AD140" s="1"/>
      <c r="AE140" s="1"/>
      <c r="AF140" s="1"/>
      <c r="AG140" s="1" t="s">
        <v>786</v>
      </c>
      <c r="AH140" s="1">
        <v>0</v>
      </c>
      <c r="AI140" s="1">
        <v>1</v>
      </c>
      <c r="AJ140" s="1">
        <v>0</v>
      </c>
      <c r="AK140" s="1">
        <v>0</v>
      </c>
      <c r="AL140" s="1">
        <v>1</v>
      </c>
      <c r="AM140" s="1"/>
      <c r="AN140" s="1"/>
      <c r="AO140" s="1"/>
      <c r="AP140" s="1"/>
      <c r="AQ140" s="1"/>
      <c r="AR140" s="1"/>
      <c r="AS140" s="1"/>
      <c r="AT140" s="1"/>
      <c r="AU140" s="1"/>
      <c r="AV140" s="1"/>
      <c r="AW140" s="1"/>
      <c r="AX140" s="1"/>
      <c r="AY140" s="1" t="s">
        <v>787</v>
      </c>
      <c r="AZ140" s="1" t="s">
        <v>200</v>
      </c>
      <c r="BA140" s="1" t="s">
        <v>94</v>
      </c>
      <c r="BB140" s="1" t="s">
        <v>89</v>
      </c>
      <c r="BC140" s="1" t="s">
        <v>95</v>
      </c>
      <c r="BD140" s="10"/>
      <c r="BE140" s="1">
        <v>1</v>
      </c>
      <c r="BF140" s="1" t="s">
        <v>514</v>
      </c>
      <c r="BG140" s="1"/>
      <c r="BH140" s="1"/>
      <c r="BI140" s="19"/>
      <c r="BJ140" s="1"/>
      <c r="BK140" s="1"/>
      <c r="BL140" s="6"/>
      <c r="BM140" s="6"/>
      <c r="BN140" s="1"/>
      <c r="BO140" s="1"/>
      <c r="BP140" s="1"/>
      <c r="BQ140" s="6"/>
      <c r="BR140" s="1"/>
      <c r="BS140" s="1"/>
      <c r="BT140" s="1"/>
      <c r="BU140" s="1"/>
      <c r="BV140" s="6"/>
      <c r="BW140" s="10"/>
      <c r="BX140" s="1"/>
      <c r="BY140" s="6"/>
      <c r="BZ140" s="1">
        <f>PES[[#This Row],[Fecha de desechamiento ]]-PES[[#This Row],[Fecha de Registro ]]</f>
        <v>-45799</v>
      </c>
      <c r="CA140" s="1"/>
      <c r="CB140" s="1"/>
      <c r="CC140" s="6"/>
      <c r="CD140" s="1"/>
      <c r="CE140" s="1"/>
      <c r="CF140" s="10"/>
      <c r="CG140" s="1"/>
      <c r="CH140" s="6"/>
    </row>
    <row r="141" spans="1:86" ht="94.5" customHeight="1" x14ac:dyDescent="0.35">
      <c r="A141" s="6">
        <f t="shared" ca="1" si="13"/>
        <v>45829</v>
      </c>
      <c r="B141" s="7"/>
      <c r="C141" s="1">
        <v>140</v>
      </c>
      <c r="D141" s="8">
        <v>45799</v>
      </c>
      <c r="E141" s="8">
        <v>45799</v>
      </c>
      <c r="F141" s="1">
        <v>0</v>
      </c>
      <c r="G141" s="1">
        <v>0</v>
      </c>
      <c r="H141" s="1">
        <v>0</v>
      </c>
      <c r="I141" s="1">
        <v>1</v>
      </c>
      <c r="J141" s="1">
        <v>1</v>
      </c>
      <c r="K141" s="1">
        <v>1</v>
      </c>
      <c r="L141" s="1" t="s">
        <v>87</v>
      </c>
      <c r="M141" s="1" t="s">
        <v>88</v>
      </c>
      <c r="N141" s="1" t="s">
        <v>89</v>
      </c>
      <c r="O141" s="1" t="s">
        <v>90</v>
      </c>
      <c r="P141" s="7"/>
      <c r="Q141" s="1" t="s">
        <v>788</v>
      </c>
      <c r="R141" s="9" t="s">
        <v>789</v>
      </c>
      <c r="S141" s="6" t="s">
        <v>76</v>
      </c>
      <c r="T141" s="1" t="s">
        <v>91</v>
      </c>
      <c r="U141" s="1" t="s">
        <v>92</v>
      </c>
      <c r="V141" s="1">
        <f ca="1">PES[[#This Row],[Fecha actual ]]-PES[[#This Row],[Fecha de Registro ]]</f>
        <v>30</v>
      </c>
      <c r="W141" s="10"/>
      <c r="X141" s="1" t="s">
        <v>282</v>
      </c>
      <c r="Y141" s="1">
        <v>0</v>
      </c>
      <c r="Z141" s="1">
        <v>1</v>
      </c>
      <c r="AA141" s="1">
        <v>0</v>
      </c>
      <c r="AB141" s="1">
        <v>0</v>
      </c>
      <c r="AC141" s="1"/>
      <c r="AD141" s="1"/>
      <c r="AE141" s="1"/>
      <c r="AF141" s="1"/>
      <c r="AG141" s="1" t="s">
        <v>790</v>
      </c>
      <c r="AH141" s="1">
        <v>0</v>
      </c>
      <c r="AI141" s="1">
        <v>1</v>
      </c>
      <c r="AJ141" s="1">
        <v>0</v>
      </c>
      <c r="AK141" s="1">
        <v>0</v>
      </c>
      <c r="AL141" s="1">
        <v>1</v>
      </c>
      <c r="AM141" s="1"/>
      <c r="AN141" s="1"/>
      <c r="AO141" s="1"/>
      <c r="AP141" s="1"/>
      <c r="AQ141" s="1"/>
      <c r="AR141" s="1"/>
      <c r="AS141" s="1"/>
      <c r="AT141" s="1"/>
      <c r="AU141" s="1"/>
      <c r="AV141" s="1"/>
      <c r="AW141" s="1"/>
      <c r="AX141" s="1"/>
      <c r="AY141" s="1" t="s">
        <v>791</v>
      </c>
      <c r="AZ141" s="1" t="s">
        <v>200</v>
      </c>
      <c r="BA141" s="1" t="s">
        <v>94</v>
      </c>
      <c r="BB141" s="1" t="s">
        <v>89</v>
      </c>
      <c r="BC141" s="1" t="s">
        <v>95</v>
      </c>
      <c r="BD141" s="10"/>
      <c r="BE141" s="1">
        <v>1</v>
      </c>
      <c r="BF141" s="1" t="s">
        <v>96</v>
      </c>
      <c r="BG141" s="1" t="s">
        <v>97</v>
      </c>
      <c r="BH141" s="1"/>
      <c r="BI141" s="19"/>
      <c r="BJ141" s="1"/>
      <c r="BK141" s="1"/>
      <c r="BL141" s="6"/>
      <c r="BM141" s="6"/>
      <c r="BN141" s="1"/>
      <c r="BO141" s="1"/>
      <c r="BP141" s="1"/>
      <c r="BQ141" s="6"/>
      <c r="BR141" s="1"/>
      <c r="BS141" s="1"/>
      <c r="BT141" s="1"/>
      <c r="BU141" s="1"/>
      <c r="BV141" s="6"/>
      <c r="BW141" s="10"/>
      <c r="BX141" s="1" t="s">
        <v>95</v>
      </c>
      <c r="BY141" s="6">
        <v>45821</v>
      </c>
      <c r="BZ141" s="1">
        <f>PES[[#This Row],[Fecha de desechamiento ]]-PES[[#This Row],[Fecha de Registro ]]</f>
        <v>22</v>
      </c>
      <c r="CA141" s="1" t="s">
        <v>95</v>
      </c>
      <c r="CB141" s="1" t="s">
        <v>792</v>
      </c>
      <c r="CC141" s="6">
        <v>45826</v>
      </c>
      <c r="CD141" s="1" t="s">
        <v>98</v>
      </c>
      <c r="CE141" s="14" t="s">
        <v>165</v>
      </c>
      <c r="CF141" s="10"/>
      <c r="CG141" s="1"/>
      <c r="CH141" s="6"/>
    </row>
    <row r="142" spans="1:86" ht="94.5" customHeight="1" x14ac:dyDescent="0.35">
      <c r="A142" s="6">
        <f t="shared" ca="1" si="13"/>
        <v>45829</v>
      </c>
      <c r="B142" s="7"/>
      <c r="C142" s="1">
        <v>141</v>
      </c>
      <c r="D142" s="8">
        <v>45799</v>
      </c>
      <c r="E142" s="8">
        <v>45799</v>
      </c>
      <c r="F142" s="1">
        <v>0</v>
      </c>
      <c r="G142" s="1">
        <v>0</v>
      </c>
      <c r="H142" s="1">
        <v>0</v>
      </c>
      <c r="I142" s="1">
        <v>1</v>
      </c>
      <c r="J142" s="1">
        <v>1</v>
      </c>
      <c r="K142" s="1">
        <v>1</v>
      </c>
      <c r="L142" s="1" t="s">
        <v>87</v>
      </c>
      <c r="M142" s="1" t="s">
        <v>88</v>
      </c>
      <c r="N142" s="1" t="s">
        <v>89</v>
      </c>
      <c r="O142" s="1" t="s">
        <v>90</v>
      </c>
      <c r="P142" s="7"/>
      <c r="Q142" s="1" t="s">
        <v>793</v>
      </c>
      <c r="R142" s="9" t="s">
        <v>794</v>
      </c>
      <c r="S142" s="6" t="s">
        <v>110</v>
      </c>
      <c r="T142" s="1" t="s">
        <v>91</v>
      </c>
      <c r="U142" s="1" t="s">
        <v>116</v>
      </c>
      <c r="V142" s="1">
        <f ca="1">PES[[#This Row],[Fecha actual ]]-PES[[#This Row],[Fecha de Registro ]]</f>
        <v>30</v>
      </c>
      <c r="W142" s="10"/>
      <c r="X142" s="1" t="s">
        <v>282</v>
      </c>
      <c r="Y142" s="1">
        <v>0</v>
      </c>
      <c r="Z142" s="1">
        <v>1</v>
      </c>
      <c r="AA142" s="1">
        <v>0</v>
      </c>
      <c r="AB142" s="1">
        <v>0</v>
      </c>
      <c r="AC142" s="1"/>
      <c r="AD142" s="1"/>
      <c r="AE142" s="1"/>
      <c r="AF142" s="1"/>
      <c r="AG142" s="1" t="s">
        <v>795</v>
      </c>
      <c r="AH142" s="1">
        <v>0</v>
      </c>
      <c r="AI142" s="1">
        <v>1</v>
      </c>
      <c r="AJ142" s="1">
        <v>0</v>
      </c>
      <c r="AK142" s="1">
        <v>0</v>
      </c>
      <c r="AL142" s="1">
        <v>1</v>
      </c>
      <c r="AM142" s="1"/>
      <c r="AN142" s="1"/>
      <c r="AO142" s="1"/>
      <c r="AP142" s="1"/>
      <c r="AQ142" s="1"/>
      <c r="AR142" s="1"/>
      <c r="AS142" s="1"/>
      <c r="AT142" s="1"/>
      <c r="AU142" s="1"/>
      <c r="AV142" s="1"/>
      <c r="AW142" s="1"/>
      <c r="AX142" s="1"/>
      <c r="AY142" s="1" t="s">
        <v>796</v>
      </c>
      <c r="AZ142" s="1" t="s">
        <v>200</v>
      </c>
      <c r="BA142" s="1" t="s">
        <v>94</v>
      </c>
      <c r="BB142" s="1" t="s">
        <v>89</v>
      </c>
      <c r="BC142" s="1" t="s">
        <v>95</v>
      </c>
      <c r="BD142" s="10"/>
      <c r="BE142" s="1">
        <v>1</v>
      </c>
      <c r="BF142" s="1" t="s">
        <v>514</v>
      </c>
      <c r="BG142" s="1"/>
      <c r="BH142" s="1"/>
      <c r="BI142" s="19"/>
      <c r="BJ142" s="1"/>
      <c r="BK142" s="1"/>
      <c r="BL142" s="6"/>
      <c r="BM142" s="6"/>
      <c r="BN142" s="1"/>
      <c r="BO142" s="1"/>
      <c r="BP142" s="1"/>
      <c r="BQ142" s="6"/>
      <c r="BR142" s="1"/>
      <c r="BS142" s="1"/>
      <c r="BT142" s="1"/>
      <c r="BU142" s="1"/>
      <c r="BV142" s="6"/>
      <c r="BW142" s="10"/>
      <c r="BX142" s="1"/>
      <c r="BY142" s="6"/>
      <c r="BZ142" s="1">
        <f>PES[[#This Row],[Fecha de desechamiento ]]-PES[[#This Row],[Fecha de Registro ]]</f>
        <v>-45799</v>
      </c>
      <c r="CA142" s="1"/>
      <c r="CB142" s="1"/>
      <c r="CC142" s="6"/>
      <c r="CD142" s="1"/>
      <c r="CE142" s="1"/>
      <c r="CF142" s="10"/>
      <c r="CG142" s="1"/>
      <c r="CH142" s="6"/>
    </row>
    <row r="143" spans="1:86" ht="94.5" customHeight="1" x14ac:dyDescent="0.35">
      <c r="A143" s="6">
        <f t="shared" ca="1" si="13"/>
        <v>45829</v>
      </c>
      <c r="B143" s="7"/>
      <c r="C143" s="1">
        <v>142</v>
      </c>
      <c r="D143" s="8">
        <v>45799</v>
      </c>
      <c r="E143" s="8">
        <v>45799</v>
      </c>
      <c r="F143" s="1">
        <v>0</v>
      </c>
      <c r="G143" s="1">
        <v>0</v>
      </c>
      <c r="H143" s="1">
        <v>0</v>
      </c>
      <c r="I143" s="1">
        <v>1</v>
      </c>
      <c r="J143" s="1">
        <v>1</v>
      </c>
      <c r="K143" s="1">
        <v>1</v>
      </c>
      <c r="L143" s="1" t="s">
        <v>87</v>
      </c>
      <c r="M143" s="1" t="s">
        <v>88</v>
      </c>
      <c r="N143" s="1" t="s">
        <v>89</v>
      </c>
      <c r="O143" s="1" t="s">
        <v>90</v>
      </c>
      <c r="P143" s="7"/>
      <c r="Q143" s="1" t="s">
        <v>797</v>
      </c>
      <c r="R143" s="9" t="s">
        <v>798</v>
      </c>
      <c r="S143" s="6" t="s">
        <v>76</v>
      </c>
      <c r="T143" s="1" t="s">
        <v>91</v>
      </c>
      <c r="U143" s="1" t="s">
        <v>117</v>
      </c>
      <c r="V143" s="1">
        <f ca="1">PES[[#This Row],[Fecha actual ]]-PES[[#This Row],[Fecha de Registro ]]</f>
        <v>30</v>
      </c>
      <c r="W143" s="10"/>
      <c r="X143" s="1" t="s">
        <v>282</v>
      </c>
      <c r="Y143" s="1">
        <v>0</v>
      </c>
      <c r="Z143" s="1">
        <v>1</v>
      </c>
      <c r="AA143" s="1">
        <v>0</v>
      </c>
      <c r="AB143" s="1">
        <v>0</v>
      </c>
      <c r="AC143" s="1"/>
      <c r="AD143" s="1"/>
      <c r="AE143" s="1"/>
      <c r="AF143" s="1"/>
      <c r="AG143" s="1" t="s">
        <v>799</v>
      </c>
      <c r="AH143" s="1">
        <v>0</v>
      </c>
      <c r="AI143" s="1">
        <v>1</v>
      </c>
      <c r="AJ143" s="1">
        <v>0</v>
      </c>
      <c r="AK143" s="1">
        <v>0</v>
      </c>
      <c r="AL143" s="1">
        <v>1</v>
      </c>
      <c r="AM143" s="1"/>
      <c r="AN143" s="1"/>
      <c r="AO143" s="1"/>
      <c r="AP143" s="1"/>
      <c r="AQ143" s="1"/>
      <c r="AR143" s="1"/>
      <c r="AS143" s="1"/>
      <c r="AT143" s="1"/>
      <c r="AU143" s="1"/>
      <c r="AV143" s="1"/>
      <c r="AW143" s="1"/>
      <c r="AX143" s="1"/>
      <c r="AY143" s="1" t="s">
        <v>800</v>
      </c>
      <c r="AZ143" s="1" t="s">
        <v>100</v>
      </c>
      <c r="BA143" s="1" t="s">
        <v>94</v>
      </c>
      <c r="BB143" s="1" t="s">
        <v>89</v>
      </c>
      <c r="BC143" s="1" t="s">
        <v>95</v>
      </c>
      <c r="BD143" s="10"/>
      <c r="BE143" s="1">
        <v>1</v>
      </c>
      <c r="BF143" s="1" t="s">
        <v>96</v>
      </c>
      <c r="BG143" s="1" t="s">
        <v>97</v>
      </c>
      <c r="BH143" s="1"/>
      <c r="BI143" s="19"/>
      <c r="BJ143" s="1"/>
      <c r="BK143" s="1"/>
      <c r="BL143" s="6"/>
      <c r="BM143" s="6"/>
      <c r="BN143" s="1"/>
      <c r="BO143" s="1"/>
      <c r="BP143" s="1"/>
      <c r="BQ143" s="6"/>
      <c r="BR143" s="1"/>
      <c r="BS143" s="1"/>
      <c r="BT143" s="1"/>
      <c r="BU143" s="1"/>
      <c r="BV143" s="6"/>
      <c r="BW143" s="10"/>
      <c r="BX143" s="1" t="s">
        <v>95</v>
      </c>
      <c r="BY143" s="6">
        <v>45818</v>
      </c>
      <c r="BZ143" s="1">
        <f>PES[[#This Row],[Fecha de desechamiento ]]-PES[[#This Row],[Fecha de Registro ]]</f>
        <v>19</v>
      </c>
      <c r="CA143" s="1"/>
      <c r="CB143" s="1"/>
      <c r="CC143" s="6"/>
      <c r="CD143" s="1"/>
      <c r="CE143" s="1"/>
      <c r="CF143" s="10"/>
      <c r="CG143" s="1"/>
      <c r="CH143" s="6"/>
    </row>
    <row r="144" spans="1:86" ht="94.5" customHeight="1" x14ac:dyDescent="0.35">
      <c r="A144" s="6">
        <f t="shared" ca="1" si="13"/>
        <v>45829</v>
      </c>
      <c r="B144" s="7"/>
      <c r="C144" s="1">
        <v>143</v>
      </c>
      <c r="D144" s="8">
        <v>45799</v>
      </c>
      <c r="E144" s="8">
        <v>45799</v>
      </c>
      <c r="F144" s="1">
        <v>0</v>
      </c>
      <c r="G144" s="1">
        <v>0</v>
      </c>
      <c r="H144" s="1">
        <v>0</v>
      </c>
      <c r="I144" s="1">
        <v>1</v>
      </c>
      <c r="J144" s="1">
        <v>1</v>
      </c>
      <c r="K144" s="1">
        <v>1</v>
      </c>
      <c r="L144" s="1" t="s">
        <v>87</v>
      </c>
      <c r="M144" s="1" t="s">
        <v>88</v>
      </c>
      <c r="N144" s="1" t="s">
        <v>89</v>
      </c>
      <c r="O144" s="1" t="s">
        <v>90</v>
      </c>
      <c r="P144" s="7"/>
      <c r="Q144" s="1" t="s">
        <v>801</v>
      </c>
      <c r="R144" s="9" t="s">
        <v>802</v>
      </c>
      <c r="S144" s="6" t="s">
        <v>76</v>
      </c>
      <c r="T144" s="1" t="s">
        <v>91</v>
      </c>
      <c r="U144" s="1" t="s">
        <v>107</v>
      </c>
      <c r="V144" s="1">
        <f ca="1">PES[[#This Row],[Fecha actual ]]-PES[[#This Row],[Fecha de Registro ]]</f>
        <v>30</v>
      </c>
      <c r="W144" s="10"/>
      <c r="X144" s="1" t="s">
        <v>282</v>
      </c>
      <c r="Y144" s="1">
        <v>0</v>
      </c>
      <c r="Z144" s="1">
        <v>1</v>
      </c>
      <c r="AA144" s="1">
        <v>0</v>
      </c>
      <c r="AB144" s="1">
        <v>0</v>
      </c>
      <c r="AC144" s="1"/>
      <c r="AD144" s="1"/>
      <c r="AE144" s="1"/>
      <c r="AF144" s="1"/>
      <c r="AG144" s="1" t="s">
        <v>803</v>
      </c>
      <c r="AH144" s="1">
        <v>0</v>
      </c>
      <c r="AI144" s="1">
        <v>1</v>
      </c>
      <c r="AJ144" s="1">
        <v>0</v>
      </c>
      <c r="AK144" s="1">
        <v>0</v>
      </c>
      <c r="AL144" s="1">
        <v>1</v>
      </c>
      <c r="AM144" s="1"/>
      <c r="AN144" s="1"/>
      <c r="AO144" s="1"/>
      <c r="AP144" s="1"/>
      <c r="AQ144" s="1"/>
      <c r="AR144" s="1"/>
      <c r="AS144" s="1"/>
      <c r="AT144" s="1"/>
      <c r="AU144" s="1"/>
      <c r="AV144" s="1"/>
      <c r="AW144" s="1"/>
      <c r="AX144" s="1"/>
      <c r="AY144" s="1" t="s">
        <v>804</v>
      </c>
      <c r="AZ144" s="1" t="s">
        <v>100</v>
      </c>
      <c r="BA144" s="1" t="s">
        <v>94</v>
      </c>
      <c r="BB144" s="1" t="s">
        <v>89</v>
      </c>
      <c r="BC144" s="1" t="s">
        <v>95</v>
      </c>
      <c r="BD144" s="10"/>
      <c r="BE144" s="1">
        <v>1</v>
      </c>
      <c r="BF144" s="1" t="s">
        <v>96</v>
      </c>
      <c r="BG144" s="1" t="s">
        <v>97</v>
      </c>
      <c r="BH144" s="1"/>
      <c r="BI144" s="19"/>
      <c r="BJ144" s="1"/>
      <c r="BK144" s="1"/>
      <c r="BL144" s="6"/>
      <c r="BM144" s="6"/>
      <c r="BN144" s="1"/>
      <c r="BO144" s="1"/>
      <c r="BP144" s="1"/>
      <c r="BQ144" s="6"/>
      <c r="BR144" s="1"/>
      <c r="BS144" s="1"/>
      <c r="BT144" s="1"/>
      <c r="BU144" s="1"/>
      <c r="BV144" s="6"/>
      <c r="BW144" s="10"/>
      <c r="BX144" s="1" t="s">
        <v>95</v>
      </c>
      <c r="BY144" s="6">
        <v>45807</v>
      </c>
      <c r="BZ144" s="1">
        <f>PES[[#This Row],[Fecha de desechamiento ]]-PES[[#This Row],[Fecha de Registro ]]</f>
        <v>8</v>
      </c>
      <c r="CA144" s="1"/>
      <c r="CB144" s="1"/>
      <c r="CC144" s="6"/>
      <c r="CD144" s="1"/>
      <c r="CE144" s="1"/>
      <c r="CF144" s="10"/>
      <c r="CG144" s="1"/>
      <c r="CH144" s="6"/>
    </row>
    <row r="145" spans="1:86" ht="94.5" customHeight="1" x14ac:dyDescent="0.35">
      <c r="A145" s="6">
        <f t="shared" ca="1" si="13"/>
        <v>45829</v>
      </c>
      <c r="B145" s="7"/>
      <c r="C145" s="1">
        <v>144</v>
      </c>
      <c r="D145" s="8">
        <v>45799</v>
      </c>
      <c r="E145" s="8">
        <v>45799</v>
      </c>
      <c r="F145" s="1">
        <v>0</v>
      </c>
      <c r="G145" s="1">
        <v>0</v>
      </c>
      <c r="H145" s="1">
        <v>0</v>
      </c>
      <c r="I145" s="1">
        <v>1</v>
      </c>
      <c r="J145" s="1">
        <v>1</v>
      </c>
      <c r="K145" s="1">
        <v>1</v>
      </c>
      <c r="L145" s="1" t="s">
        <v>87</v>
      </c>
      <c r="M145" s="1" t="s">
        <v>88</v>
      </c>
      <c r="N145" s="1" t="s">
        <v>89</v>
      </c>
      <c r="O145" s="1" t="s">
        <v>90</v>
      </c>
      <c r="P145" s="7"/>
      <c r="Q145" s="1" t="s">
        <v>805</v>
      </c>
      <c r="R145" s="9" t="s">
        <v>806</v>
      </c>
      <c r="S145" s="6" t="s">
        <v>76</v>
      </c>
      <c r="T145" s="1" t="s">
        <v>91</v>
      </c>
      <c r="U145" s="1" t="s">
        <v>118</v>
      </c>
      <c r="V145" s="1">
        <f ca="1">PES[[#This Row],[Fecha actual ]]-PES[[#This Row],[Fecha de Registro ]]</f>
        <v>30</v>
      </c>
      <c r="W145" s="10"/>
      <c r="X145" s="1" t="s">
        <v>282</v>
      </c>
      <c r="Y145" s="1">
        <v>0</v>
      </c>
      <c r="Z145" s="1">
        <v>1</v>
      </c>
      <c r="AA145" s="1">
        <v>0</v>
      </c>
      <c r="AB145" s="1">
        <v>0</v>
      </c>
      <c r="AC145" s="1"/>
      <c r="AD145" s="1"/>
      <c r="AE145" s="1"/>
      <c r="AF145" s="1"/>
      <c r="AG145" s="1" t="s">
        <v>807</v>
      </c>
      <c r="AH145" s="1">
        <v>0</v>
      </c>
      <c r="AI145" s="1">
        <v>1</v>
      </c>
      <c r="AJ145" s="1">
        <v>0</v>
      </c>
      <c r="AK145" s="1">
        <v>0</v>
      </c>
      <c r="AL145" s="1">
        <v>1</v>
      </c>
      <c r="AM145" s="1"/>
      <c r="AN145" s="1"/>
      <c r="AO145" s="1"/>
      <c r="AP145" s="1"/>
      <c r="AQ145" s="1"/>
      <c r="AR145" s="1"/>
      <c r="AS145" s="1"/>
      <c r="AT145" s="1"/>
      <c r="AU145" s="1"/>
      <c r="AV145" s="1"/>
      <c r="AW145" s="1"/>
      <c r="AX145" s="1"/>
      <c r="AY145" s="1" t="s">
        <v>808</v>
      </c>
      <c r="AZ145" s="1" t="s">
        <v>200</v>
      </c>
      <c r="BA145" s="1" t="s">
        <v>94</v>
      </c>
      <c r="BB145" s="1" t="s">
        <v>89</v>
      </c>
      <c r="BC145" s="1" t="s">
        <v>95</v>
      </c>
      <c r="BD145" s="10"/>
      <c r="BE145" s="1">
        <v>1</v>
      </c>
      <c r="BF145" s="1" t="s">
        <v>96</v>
      </c>
      <c r="BG145" s="1" t="s">
        <v>97</v>
      </c>
      <c r="BH145" s="1"/>
      <c r="BI145" s="19"/>
      <c r="BJ145" s="1"/>
      <c r="BK145" s="1"/>
      <c r="BL145" s="6"/>
      <c r="BM145" s="6"/>
      <c r="BN145" s="1"/>
      <c r="BO145" s="1"/>
      <c r="BP145" s="1"/>
      <c r="BQ145" s="6"/>
      <c r="BR145" s="1"/>
      <c r="BS145" s="1"/>
      <c r="BT145" s="1"/>
      <c r="BU145" s="1"/>
      <c r="BV145" s="6"/>
      <c r="BW145" s="10"/>
      <c r="BX145" s="1" t="s">
        <v>95</v>
      </c>
      <c r="BY145" s="6">
        <v>45815</v>
      </c>
      <c r="BZ145" s="1">
        <f>PES[[#This Row],[Fecha de desechamiento ]]-PES[[#This Row],[Fecha de Registro ]]</f>
        <v>16</v>
      </c>
      <c r="CA145" s="1"/>
      <c r="CB145" s="1"/>
      <c r="CC145" s="6"/>
      <c r="CD145" s="1"/>
      <c r="CE145" s="1"/>
      <c r="CF145" s="10"/>
      <c r="CG145" s="1"/>
      <c r="CH145" s="6"/>
    </row>
    <row r="146" spans="1:86" ht="121.5" customHeight="1" x14ac:dyDescent="0.35">
      <c r="A146" s="6">
        <f t="shared" ca="1" si="13"/>
        <v>45829</v>
      </c>
      <c r="B146" s="7"/>
      <c r="C146" s="1">
        <v>145</v>
      </c>
      <c r="D146" s="8">
        <v>45799</v>
      </c>
      <c r="E146" s="8">
        <v>45799</v>
      </c>
      <c r="F146" s="1">
        <v>0</v>
      </c>
      <c r="G146" s="1">
        <v>0</v>
      </c>
      <c r="H146" s="1">
        <v>0</v>
      </c>
      <c r="I146" s="1">
        <v>1</v>
      </c>
      <c r="J146" s="1">
        <v>1</v>
      </c>
      <c r="K146" s="1">
        <v>1</v>
      </c>
      <c r="L146" s="1" t="s">
        <v>87</v>
      </c>
      <c r="M146" s="1" t="s">
        <v>88</v>
      </c>
      <c r="N146" s="1" t="s">
        <v>89</v>
      </c>
      <c r="O146" s="1" t="s">
        <v>90</v>
      </c>
      <c r="P146" s="7"/>
      <c r="Q146" s="1" t="s">
        <v>809</v>
      </c>
      <c r="R146" s="9" t="s">
        <v>810</v>
      </c>
      <c r="S146" s="6" t="s">
        <v>76</v>
      </c>
      <c r="T146" s="1" t="s">
        <v>91</v>
      </c>
      <c r="U146" s="1" t="s">
        <v>167</v>
      </c>
      <c r="V146" s="1">
        <f ca="1">PES[[#This Row],[Fecha actual ]]-PES[[#This Row],[Fecha de Registro ]]</f>
        <v>30</v>
      </c>
      <c r="W146" s="10"/>
      <c r="X146" s="1" t="s">
        <v>282</v>
      </c>
      <c r="Y146" s="1">
        <v>0</v>
      </c>
      <c r="Z146" s="1">
        <v>1</v>
      </c>
      <c r="AA146" s="1">
        <v>0</v>
      </c>
      <c r="AB146" s="1">
        <v>0</v>
      </c>
      <c r="AC146" s="1"/>
      <c r="AD146" s="1"/>
      <c r="AE146" s="1"/>
      <c r="AF146" s="1"/>
      <c r="AG146" s="1" t="s">
        <v>811</v>
      </c>
      <c r="AH146" s="1">
        <v>0</v>
      </c>
      <c r="AI146" s="1">
        <v>1</v>
      </c>
      <c r="AJ146" s="1">
        <v>0</v>
      </c>
      <c r="AK146" s="1">
        <v>0</v>
      </c>
      <c r="AL146" s="1">
        <v>1</v>
      </c>
      <c r="AM146" s="1"/>
      <c r="AN146" s="1"/>
      <c r="AO146" s="1"/>
      <c r="AP146" s="1"/>
      <c r="AQ146" s="1"/>
      <c r="AR146" s="1"/>
      <c r="AS146" s="1"/>
      <c r="AT146" s="1"/>
      <c r="AU146" s="1"/>
      <c r="AV146" s="1"/>
      <c r="AW146" s="1"/>
      <c r="AX146" s="1"/>
      <c r="AY146" s="1" t="s">
        <v>812</v>
      </c>
      <c r="AZ146" s="1" t="s">
        <v>100</v>
      </c>
      <c r="BA146" s="1" t="s">
        <v>94</v>
      </c>
      <c r="BB146" s="1" t="s">
        <v>89</v>
      </c>
      <c r="BC146" s="1" t="s">
        <v>95</v>
      </c>
      <c r="BD146" s="10"/>
      <c r="BE146" s="1">
        <v>1</v>
      </c>
      <c r="BF146" s="1" t="s">
        <v>96</v>
      </c>
      <c r="BG146" s="1" t="s">
        <v>97</v>
      </c>
      <c r="BH146" s="1"/>
      <c r="BI146" s="19"/>
      <c r="BJ146" s="1"/>
      <c r="BK146" s="1"/>
      <c r="BL146" s="6"/>
      <c r="BM146" s="6"/>
      <c r="BN146" s="1"/>
      <c r="BO146" s="1"/>
      <c r="BP146" s="1"/>
      <c r="BQ146" s="6"/>
      <c r="BR146" s="1"/>
      <c r="BS146" s="1"/>
      <c r="BT146" s="1"/>
      <c r="BU146" s="1"/>
      <c r="BV146" s="6"/>
      <c r="BW146" s="10"/>
      <c r="BX146" s="1" t="s">
        <v>95</v>
      </c>
      <c r="BY146" s="6">
        <v>45825</v>
      </c>
      <c r="BZ146" s="1">
        <f>PES[[#This Row],[Fecha de desechamiento ]]-PES[[#This Row],[Fecha de Registro ]]</f>
        <v>26</v>
      </c>
      <c r="CA146" s="1"/>
      <c r="CB146" s="1"/>
      <c r="CC146" s="6"/>
      <c r="CD146" s="1"/>
      <c r="CE146" s="1"/>
      <c r="CF146" s="10"/>
      <c r="CG146" s="1"/>
      <c r="CH146" s="6"/>
    </row>
    <row r="147" spans="1:86" ht="123.9" customHeight="1" x14ac:dyDescent="0.35">
      <c r="A147" s="6">
        <f t="shared" ca="1" si="13"/>
        <v>45829</v>
      </c>
      <c r="B147" s="7"/>
      <c r="C147" s="1">
        <v>146</v>
      </c>
      <c r="D147" s="8">
        <v>45799</v>
      </c>
      <c r="E147" s="8">
        <v>45799</v>
      </c>
      <c r="F147" s="1">
        <v>0</v>
      </c>
      <c r="G147" s="1">
        <v>0</v>
      </c>
      <c r="H147" s="1">
        <v>0</v>
      </c>
      <c r="I147" s="1">
        <v>1</v>
      </c>
      <c r="J147" s="1">
        <v>1</v>
      </c>
      <c r="K147" s="1">
        <v>1</v>
      </c>
      <c r="L147" s="1" t="s">
        <v>87</v>
      </c>
      <c r="M147" s="1" t="s">
        <v>88</v>
      </c>
      <c r="N147" s="1" t="s">
        <v>89</v>
      </c>
      <c r="O147" s="1" t="s">
        <v>90</v>
      </c>
      <c r="P147" s="7"/>
      <c r="Q147" s="1" t="s">
        <v>813</v>
      </c>
      <c r="R147" s="9" t="s">
        <v>814</v>
      </c>
      <c r="S147" s="6" t="s">
        <v>76</v>
      </c>
      <c r="T147" s="1" t="s">
        <v>91</v>
      </c>
      <c r="U147" s="1" t="s">
        <v>99</v>
      </c>
      <c r="V147" s="1">
        <f ca="1">PES[[#This Row],[Fecha actual ]]-PES[[#This Row],[Fecha de Registro ]]</f>
        <v>30</v>
      </c>
      <c r="W147" s="10"/>
      <c r="X147" s="1" t="s">
        <v>282</v>
      </c>
      <c r="Y147" s="1">
        <v>0</v>
      </c>
      <c r="Z147" s="1">
        <v>1</v>
      </c>
      <c r="AA147" s="1">
        <v>0</v>
      </c>
      <c r="AB147" s="1">
        <v>0</v>
      </c>
      <c r="AC147" s="1"/>
      <c r="AD147" s="1"/>
      <c r="AE147" s="1"/>
      <c r="AF147" s="1"/>
      <c r="AG147" s="1" t="s">
        <v>815</v>
      </c>
      <c r="AH147" s="1">
        <v>0</v>
      </c>
      <c r="AI147" s="1">
        <v>1</v>
      </c>
      <c r="AJ147" s="1">
        <v>0</v>
      </c>
      <c r="AK147" s="1">
        <v>0</v>
      </c>
      <c r="AL147" s="1">
        <v>1</v>
      </c>
      <c r="AM147" s="1"/>
      <c r="AN147" s="1"/>
      <c r="AO147" s="1"/>
      <c r="AP147" s="1"/>
      <c r="AQ147" s="1"/>
      <c r="AR147" s="1"/>
      <c r="AS147" s="1"/>
      <c r="AT147" s="1"/>
      <c r="AU147" s="1"/>
      <c r="AV147" s="1"/>
      <c r="AW147" s="1"/>
      <c r="AX147" s="1"/>
      <c r="AY147" s="1" t="s">
        <v>816</v>
      </c>
      <c r="AZ147" s="1" t="s">
        <v>200</v>
      </c>
      <c r="BA147" s="1" t="s">
        <v>94</v>
      </c>
      <c r="BB147" s="1" t="s">
        <v>89</v>
      </c>
      <c r="BC147" s="1" t="s">
        <v>95</v>
      </c>
      <c r="BD147" s="10"/>
      <c r="BE147" s="1">
        <v>1</v>
      </c>
      <c r="BF147" s="1" t="s">
        <v>96</v>
      </c>
      <c r="BG147" s="1" t="s">
        <v>97</v>
      </c>
      <c r="BH147" s="1"/>
      <c r="BI147" s="19"/>
      <c r="BJ147" s="1"/>
      <c r="BK147" s="1"/>
      <c r="BL147" s="6"/>
      <c r="BM147" s="6"/>
      <c r="BN147" s="1"/>
      <c r="BO147" s="1"/>
      <c r="BP147" s="1"/>
      <c r="BQ147" s="6"/>
      <c r="BR147" s="1"/>
      <c r="BS147" s="1"/>
      <c r="BT147" s="1"/>
      <c r="BU147" s="1"/>
      <c r="BV147" s="6"/>
      <c r="BW147" s="10"/>
      <c r="BX147" s="1" t="s">
        <v>95</v>
      </c>
      <c r="BY147" s="6">
        <v>45815</v>
      </c>
      <c r="BZ147" s="1">
        <f>PES[[#This Row],[Fecha de desechamiento ]]-PES[[#This Row],[Fecha de Registro ]]</f>
        <v>16</v>
      </c>
      <c r="CA147" s="1"/>
      <c r="CB147" s="1"/>
      <c r="CC147" s="6"/>
      <c r="CD147" s="1"/>
      <c r="CE147" s="1"/>
      <c r="CF147" s="10"/>
      <c r="CG147" s="1"/>
      <c r="CH147" s="6"/>
    </row>
    <row r="148" spans="1:86" ht="94.5" customHeight="1" x14ac:dyDescent="0.35">
      <c r="A148" s="6">
        <f t="shared" ca="1" si="13"/>
        <v>45829</v>
      </c>
      <c r="B148" s="7"/>
      <c r="C148" s="1">
        <v>147</v>
      </c>
      <c r="D148" s="8">
        <v>45799</v>
      </c>
      <c r="E148" s="8">
        <v>45799</v>
      </c>
      <c r="F148" s="1">
        <v>0</v>
      </c>
      <c r="G148" s="1">
        <v>0</v>
      </c>
      <c r="H148" s="1">
        <v>0</v>
      </c>
      <c r="I148" s="1">
        <v>1</v>
      </c>
      <c r="J148" s="1">
        <v>1</v>
      </c>
      <c r="K148" s="1">
        <v>1</v>
      </c>
      <c r="L148" s="1" t="s">
        <v>87</v>
      </c>
      <c r="M148" s="1" t="s">
        <v>88</v>
      </c>
      <c r="N148" s="1" t="s">
        <v>89</v>
      </c>
      <c r="O148" s="1" t="s">
        <v>90</v>
      </c>
      <c r="P148" s="7"/>
      <c r="Q148" s="1" t="s">
        <v>817</v>
      </c>
      <c r="R148" s="9" t="s">
        <v>818</v>
      </c>
      <c r="S148" s="6" t="s">
        <v>76</v>
      </c>
      <c r="T148" s="1" t="s">
        <v>91</v>
      </c>
      <c r="U148" s="1" t="s">
        <v>101</v>
      </c>
      <c r="V148" s="1">
        <f ca="1">PES[[#This Row],[Fecha actual ]]-PES[[#This Row],[Fecha de Registro ]]</f>
        <v>30</v>
      </c>
      <c r="W148" s="10"/>
      <c r="X148" s="1" t="s">
        <v>282</v>
      </c>
      <c r="Y148" s="1">
        <v>0</v>
      </c>
      <c r="Z148" s="1">
        <v>1</v>
      </c>
      <c r="AA148" s="1">
        <v>0</v>
      </c>
      <c r="AB148" s="1">
        <v>0</v>
      </c>
      <c r="AC148" s="1"/>
      <c r="AD148" s="1"/>
      <c r="AE148" s="1"/>
      <c r="AF148" s="1"/>
      <c r="AG148" s="1" t="s">
        <v>819</v>
      </c>
      <c r="AH148" s="1">
        <v>0</v>
      </c>
      <c r="AI148" s="1">
        <v>1</v>
      </c>
      <c r="AJ148" s="1">
        <v>0</v>
      </c>
      <c r="AK148" s="1">
        <v>0</v>
      </c>
      <c r="AL148" s="1">
        <v>1</v>
      </c>
      <c r="AM148" s="1"/>
      <c r="AN148" s="1"/>
      <c r="AO148" s="1"/>
      <c r="AP148" s="1"/>
      <c r="AQ148" s="1"/>
      <c r="AR148" s="1"/>
      <c r="AS148" s="1"/>
      <c r="AT148" s="1"/>
      <c r="AU148" s="1"/>
      <c r="AV148" s="1"/>
      <c r="AW148" s="1"/>
      <c r="AX148" s="1"/>
      <c r="AY148" s="1" t="s">
        <v>820</v>
      </c>
      <c r="AZ148" s="1" t="s">
        <v>200</v>
      </c>
      <c r="BA148" s="1" t="s">
        <v>94</v>
      </c>
      <c r="BB148" s="1" t="s">
        <v>89</v>
      </c>
      <c r="BC148" s="1" t="s">
        <v>95</v>
      </c>
      <c r="BD148" s="10"/>
      <c r="BE148" s="1">
        <v>1</v>
      </c>
      <c r="BF148" s="1" t="s">
        <v>96</v>
      </c>
      <c r="BG148" s="1" t="s">
        <v>97</v>
      </c>
      <c r="BH148" s="1"/>
      <c r="BI148" s="19"/>
      <c r="BJ148" s="1"/>
      <c r="BK148" s="1"/>
      <c r="BL148" s="6"/>
      <c r="BM148" s="6"/>
      <c r="BN148" s="1"/>
      <c r="BO148" s="1"/>
      <c r="BP148" s="1"/>
      <c r="BQ148" s="6"/>
      <c r="BR148" s="1"/>
      <c r="BS148" s="1"/>
      <c r="BT148" s="1"/>
      <c r="BU148" s="1"/>
      <c r="BV148" s="6"/>
      <c r="BW148" s="10"/>
      <c r="BX148" s="1" t="s">
        <v>95</v>
      </c>
      <c r="BY148" s="6">
        <v>45812</v>
      </c>
      <c r="BZ148" s="1">
        <f>PES[[#This Row],[Fecha de desechamiento ]]-PES[[#This Row],[Fecha de Registro ]]</f>
        <v>13</v>
      </c>
      <c r="CA148" s="1"/>
      <c r="CB148" s="1"/>
      <c r="CC148" s="6"/>
      <c r="CD148" s="1"/>
      <c r="CE148" s="1"/>
      <c r="CF148" s="10"/>
      <c r="CG148" s="1"/>
      <c r="CH148" s="6"/>
    </row>
    <row r="149" spans="1:86" ht="113.4" customHeight="1" x14ac:dyDescent="0.35">
      <c r="A149" s="6">
        <f t="shared" ca="1" si="13"/>
        <v>45829</v>
      </c>
      <c r="B149" s="7"/>
      <c r="C149" s="1">
        <v>148</v>
      </c>
      <c r="D149" s="8">
        <v>45799</v>
      </c>
      <c r="E149" s="8">
        <v>45799</v>
      </c>
      <c r="F149" s="1">
        <v>0</v>
      </c>
      <c r="G149" s="1">
        <v>0</v>
      </c>
      <c r="H149" s="1">
        <v>0</v>
      </c>
      <c r="I149" s="1">
        <v>1</v>
      </c>
      <c r="J149" s="1">
        <v>1</v>
      </c>
      <c r="K149" s="1">
        <v>1</v>
      </c>
      <c r="L149" s="1" t="s">
        <v>87</v>
      </c>
      <c r="M149" s="1" t="s">
        <v>88</v>
      </c>
      <c r="N149" s="1" t="s">
        <v>89</v>
      </c>
      <c r="O149" s="1" t="s">
        <v>90</v>
      </c>
      <c r="P149" s="7"/>
      <c r="Q149" s="1" t="s">
        <v>821</v>
      </c>
      <c r="R149" s="9" t="s">
        <v>822</v>
      </c>
      <c r="S149" s="6" t="s">
        <v>76</v>
      </c>
      <c r="T149" s="1" t="s">
        <v>91</v>
      </c>
      <c r="U149" s="1" t="s">
        <v>136</v>
      </c>
      <c r="V149" s="1">
        <f ca="1">PES[[#This Row],[Fecha actual ]]-PES[[#This Row],[Fecha de Registro ]]</f>
        <v>30</v>
      </c>
      <c r="W149" s="10"/>
      <c r="X149" s="1" t="s">
        <v>282</v>
      </c>
      <c r="Y149" s="1">
        <v>0</v>
      </c>
      <c r="Z149" s="1">
        <v>1</v>
      </c>
      <c r="AA149" s="1">
        <v>0</v>
      </c>
      <c r="AB149" s="1">
        <v>0</v>
      </c>
      <c r="AC149" s="1"/>
      <c r="AD149" s="1"/>
      <c r="AE149" s="1"/>
      <c r="AF149" s="1"/>
      <c r="AG149" s="1" t="s">
        <v>823</v>
      </c>
      <c r="AH149" s="1">
        <v>0</v>
      </c>
      <c r="AI149" s="1">
        <v>1</v>
      </c>
      <c r="AJ149" s="1">
        <v>0</v>
      </c>
      <c r="AK149" s="1">
        <v>0</v>
      </c>
      <c r="AL149" s="1">
        <v>1</v>
      </c>
      <c r="AM149" s="1"/>
      <c r="AN149" s="1"/>
      <c r="AO149" s="1"/>
      <c r="AP149" s="1"/>
      <c r="AQ149" s="1"/>
      <c r="AR149" s="1"/>
      <c r="AS149" s="1"/>
      <c r="AT149" s="1"/>
      <c r="AU149" s="1"/>
      <c r="AV149" s="1"/>
      <c r="AW149" s="1"/>
      <c r="AX149" s="1"/>
      <c r="AY149" s="1" t="s">
        <v>824</v>
      </c>
      <c r="AZ149" s="1" t="s">
        <v>200</v>
      </c>
      <c r="BA149" s="1" t="s">
        <v>94</v>
      </c>
      <c r="BB149" s="1" t="s">
        <v>89</v>
      </c>
      <c r="BC149" s="1" t="s">
        <v>95</v>
      </c>
      <c r="BD149" s="10"/>
      <c r="BE149" s="1">
        <v>1</v>
      </c>
      <c r="BF149" s="1" t="s">
        <v>96</v>
      </c>
      <c r="BG149" s="1" t="s">
        <v>97</v>
      </c>
      <c r="BH149" s="1"/>
      <c r="BI149" s="19"/>
      <c r="BJ149" s="1"/>
      <c r="BK149" s="1"/>
      <c r="BL149" s="6"/>
      <c r="BM149" s="6"/>
      <c r="BN149" s="1"/>
      <c r="BO149" s="1"/>
      <c r="BP149" s="1"/>
      <c r="BQ149" s="6"/>
      <c r="BR149" s="1"/>
      <c r="BS149" s="1"/>
      <c r="BT149" s="1"/>
      <c r="BU149" s="1"/>
      <c r="BV149" s="6"/>
      <c r="BW149" s="10"/>
      <c r="BX149" s="1" t="s">
        <v>95</v>
      </c>
      <c r="BY149" s="6">
        <v>45823</v>
      </c>
      <c r="BZ149" s="1">
        <f>PES[[#This Row],[Fecha de desechamiento ]]-PES[[#This Row],[Fecha de Registro ]]</f>
        <v>24</v>
      </c>
      <c r="CA149" s="1"/>
      <c r="CB149" s="1"/>
      <c r="CC149" s="6"/>
      <c r="CD149" s="1"/>
      <c r="CE149" s="1"/>
      <c r="CF149" s="10"/>
      <c r="CG149" s="1"/>
      <c r="CH149" s="6"/>
    </row>
    <row r="150" spans="1:86" ht="94.5" customHeight="1" x14ac:dyDescent="0.35">
      <c r="A150" s="6">
        <f t="shared" ca="1" si="13"/>
        <v>45829</v>
      </c>
      <c r="B150" s="7"/>
      <c r="C150" s="1">
        <v>149</v>
      </c>
      <c r="D150" s="8">
        <v>45799</v>
      </c>
      <c r="E150" s="8">
        <v>45799</v>
      </c>
      <c r="F150" s="1">
        <v>0</v>
      </c>
      <c r="G150" s="1">
        <v>0</v>
      </c>
      <c r="H150" s="1">
        <v>0</v>
      </c>
      <c r="I150" s="1">
        <v>1</v>
      </c>
      <c r="J150" s="1">
        <v>1</v>
      </c>
      <c r="K150" s="1">
        <v>1</v>
      </c>
      <c r="L150" s="1" t="s">
        <v>87</v>
      </c>
      <c r="M150" s="1" t="s">
        <v>88</v>
      </c>
      <c r="N150" s="1" t="s">
        <v>89</v>
      </c>
      <c r="O150" s="1" t="s">
        <v>90</v>
      </c>
      <c r="P150" s="7"/>
      <c r="Q150" s="1" t="s">
        <v>825</v>
      </c>
      <c r="R150" s="9" t="s">
        <v>826</v>
      </c>
      <c r="S150" s="6" t="s">
        <v>110</v>
      </c>
      <c r="T150" s="1" t="s">
        <v>91</v>
      </c>
      <c r="U150" s="1" t="s">
        <v>191</v>
      </c>
      <c r="V150" s="1">
        <f ca="1">PES[[#This Row],[Fecha actual ]]-PES[[#This Row],[Fecha de Registro ]]</f>
        <v>30</v>
      </c>
      <c r="W150" s="10"/>
      <c r="X150" s="1" t="s">
        <v>282</v>
      </c>
      <c r="Y150" s="1">
        <v>0</v>
      </c>
      <c r="Z150" s="1">
        <v>1</v>
      </c>
      <c r="AA150" s="1">
        <v>0</v>
      </c>
      <c r="AB150" s="1">
        <v>0</v>
      </c>
      <c r="AC150" s="1"/>
      <c r="AD150" s="1"/>
      <c r="AE150" s="1"/>
      <c r="AF150" s="1"/>
      <c r="AG150" s="1" t="s">
        <v>827</v>
      </c>
      <c r="AH150" s="1">
        <v>0</v>
      </c>
      <c r="AI150" s="1">
        <v>1</v>
      </c>
      <c r="AJ150" s="1">
        <v>0</v>
      </c>
      <c r="AK150" s="1">
        <v>0</v>
      </c>
      <c r="AL150" s="1">
        <v>1</v>
      </c>
      <c r="AM150" s="1"/>
      <c r="AN150" s="1"/>
      <c r="AO150" s="1"/>
      <c r="AP150" s="1"/>
      <c r="AQ150" s="1"/>
      <c r="AR150" s="1"/>
      <c r="AS150" s="1"/>
      <c r="AT150" s="1"/>
      <c r="AU150" s="1"/>
      <c r="AV150" s="1"/>
      <c r="AW150" s="1"/>
      <c r="AX150" s="1"/>
      <c r="AY150" s="1" t="s">
        <v>828</v>
      </c>
      <c r="AZ150" s="1" t="s">
        <v>200</v>
      </c>
      <c r="BA150" s="1" t="s">
        <v>94</v>
      </c>
      <c r="BB150" s="1" t="s">
        <v>89</v>
      </c>
      <c r="BC150" s="1" t="s">
        <v>95</v>
      </c>
      <c r="BD150" s="10"/>
      <c r="BE150" s="1">
        <v>1</v>
      </c>
      <c r="BF150" s="1" t="s">
        <v>514</v>
      </c>
      <c r="BG150" s="1"/>
      <c r="BH150" s="1"/>
      <c r="BI150" s="19"/>
      <c r="BJ150" s="1"/>
      <c r="BK150" s="1"/>
      <c r="BL150" s="6"/>
      <c r="BM150" s="6"/>
      <c r="BN150" s="1"/>
      <c r="BO150" s="1"/>
      <c r="BP150" s="1"/>
      <c r="BQ150" s="6"/>
      <c r="BR150" s="1"/>
      <c r="BS150" s="1"/>
      <c r="BT150" s="1"/>
      <c r="BU150" s="1"/>
      <c r="BV150" s="6"/>
      <c r="BW150" s="10"/>
      <c r="BX150" s="1"/>
      <c r="BY150" s="6"/>
      <c r="BZ150" s="1">
        <f>PES[[#This Row],[Fecha de desechamiento ]]-PES[[#This Row],[Fecha de Registro ]]</f>
        <v>-45799</v>
      </c>
      <c r="CA150" s="1"/>
      <c r="CB150" s="1"/>
      <c r="CC150" s="6"/>
      <c r="CD150" s="1"/>
      <c r="CE150" s="1"/>
      <c r="CF150" s="10"/>
      <c r="CG150" s="1"/>
      <c r="CH150" s="6"/>
    </row>
    <row r="151" spans="1:86" ht="117.9" customHeight="1" x14ac:dyDescent="0.35">
      <c r="A151" s="6">
        <f t="shared" ca="1" si="13"/>
        <v>45829</v>
      </c>
      <c r="B151" s="7"/>
      <c r="C151" s="1">
        <v>150</v>
      </c>
      <c r="D151" s="8">
        <v>45799</v>
      </c>
      <c r="E151" s="8">
        <v>45799</v>
      </c>
      <c r="F151" s="1">
        <v>0</v>
      </c>
      <c r="G151" s="1">
        <v>0</v>
      </c>
      <c r="H151" s="1">
        <v>0</v>
      </c>
      <c r="I151" s="1">
        <v>1</v>
      </c>
      <c r="J151" s="1">
        <v>1</v>
      </c>
      <c r="K151" s="1">
        <v>1</v>
      </c>
      <c r="L151" s="1" t="s">
        <v>87</v>
      </c>
      <c r="M151" s="1" t="s">
        <v>88</v>
      </c>
      <c r="N151" s="1" t="s">
        <v>89</v>
      </c>
      <c r="O151" s="1" t="s">
        <v>90</v>
      </c>
      <c r="P151" s="7"/>
      <c r="Q151" s="1" t="s">
        <v>829</v>
      </c>
      <c r="R151" s="9" t="s">
        <v>830</v>
      </c>
      <c r="S151" s="6" t="s">
        <v>110</v>
      </c>
      <c r="T151" s="1" t="s">
        <v>91</v>
      </c>
      <c r="U151" s="1" t="s">
        <v>152</v>
      </c>
      <c r="V151" s="1">
        <f ca="1">PES[[#This Row],[Fecha actual ]]-PES[[#This Row],[Fecha de Registro ]]</f>
        <v>30</v>
      </c>
      <c r="W151" s="10"/>
      <c r="X151" s="1" t="s">
        <v>282</v>
      </c>
      <c r="Y151" s="1">
        <v>0</v>
      </c>
      <c r="Z151" s="1">
        <v>1</v>
      </c>
      <c r="AA151" s="1">
        <v>0</v>
      </c>
      <c r="AB151" s="1">
        <v>0</v>
      </c>
      <c r="AC151" s="1"/>
      <c r="AD151" s="1"/>
      <c r="AE151" s="1"/>
      <c r="AF151" s="1"/>
      <c r="AG151" s="1" t="s">
        <v>831</v>
      </c>
      <c r="AH151" s="1">
        <v>0</v>
      </c>
      <c r="AI151" s="1">
        <v>1</v>
      </c>
      <c r="AJ151" s="1">
        <v>0</v>
      </c>
      <c r="AK151" s="1">
        <v>0</v>
      </c>
      <c r="AL151" s="1">
        <v>1</v>
      </c>
      <c r="AM151" s="1"/>
      <c r="AN151" s="1"/>
      <c r="AO151" s="1"/>
      <c r="AP151" s="1"/>
      <c r="AQ151" s="1"/>
      <c r="AR151" s="1"/>
      <c r="AS151" s="1"/>
      <c r="AT151" s="1"/>
      <c r="AU151" s="1"/>
      <c r="AV151" s="1"/>
      <c r="AW151" s="1"/>
      <c r="AX151" s="1"/>
      <c r="AY151" s="1" t="s">
        <v>832</v>
      </c>
      <c r="AZ151" s="1" t="s">
        <v>200</v>
      </c>
      <c r="BA151" s="1" t="s">
        <v>94</v>
      </c>
      <c r="BB151" s="1" t="s">
        <v>89</v>
      </c>
      <c r="BC151" s="1" t="s">
        <v>95</v>
      </c>
      <c r="BD151" s="10"/>
      <c r="BE151" s="1">
        <v>1</v>
      </c>
      <c r="BF151" s="1" t="s">
        <v>514</v>
      </c>
      <c r="BG151" s="1"/>
      <c r="BH151" s="1"/>
      <c r="BI151" s="19"/>
      <c r="BJ151" s="1"/>
      <c r="BK151" s="1"/>
      <c r="BL151" s="6"/>
      <c r="BM151" s="6"/>
      <c r="BN151" s="1"/>
      <c r="BO151" s="1"/>
      <c r="BP151" s="1"/>
      <c r="BQ151" s="6"/>
      <c r="BR151" s="1"/>
      <c r="BS151" s="1"/>
      <c r="BT151" s="1"/>
      <c r="BU151" s="1"/>
      <c r="BV151" s="6"/>
      <c r="BW151" s="10"/>
      <c r="BX151" s="1"/>
      <c r="BY151" s="6"/>
      <c r="BZ151" s="1">
        <f>PES[[#This Row],[Fecha de desechamiento ]]-PES[[#This Row],[Fecha de Registro ]]</f>
        <v>-45799</v>
      </c>
      <c r="CA151" s="1"/>
      <c r="CB151" s="1"/>
      <c r="CC151" s="6"/>
      <c r="CD151" s="1"/>
      <c r="CE151" s="1"/>
      <c r="CF151" s="10"/>
      <c r="CG151" s="1"/>
      <c r="CH151" s="6"/>
    </row>
    <row r="152" spans="1:86" ht="156.65" customHeight="1" x14ac:dyDescent="0.35">
      <c r="A152" s="6">
        <f t="shared" ca="1" si="13"/>
        <v>45829</v>
      </c>
      <c r="B152" s="7"/>
      <c r="C152" s="1">
        <v>151</v>
      </c>
      <c r="D152" s="8">
        <v>45799</v>
      </c>
      <c r="E152" s="8">
        <v>45799</v>
      </c>
      <c r="F152" s="1">
        <v>0</v>
      </c>
      <c r="G152" s="1">
        <v>0</v>
      </c>
      <c r="H152" s="1">
        <v>0</v>
      </c>
      <c r="I152" s="1">
        <v>1</v>
      </c>
      <c r="J152" s="1">
        <v>1</v>
      </c>
      <c r="K152" s="1">
        <v>1</v>
      </c>
      <c r="L152" s="1" t="s">
        <v>87</v>
      </c>
      <c r="M152" s="1" t="s">
        <v>88</v>
      </c>
      <c r="N152" s="1" t="s">
        <v>89</v>
      </c>
      <c r="O152" s="1" t="s">
        <v>90</v>
      </c>
      <c r="P152" s="7"/>
      <c r="Q152" s="1" t="s">
        <v>833</v>
      </c>
      <c r="R152" s="9" t="s">
        <v>834</v>
      </c>
      <c r="S152" s="6" t="s">
        <v>76</v>
      </c>
      <c r="T152" s="1" t="s">
        <v>91</v>
      </c>
      <c r="U152" s="1" t="s">
        <v>103</v>
      </c>
      <c r="V152" s="1">
        <f ca="1">PES[[#This Row],[Fecha actual ]]-PES[[#This Row],[Fecha de Registro ]]</f>
        <v>30</v>
      </c>
      <c r="W152" s="10"/>
      <c r="X152" s="1" t="s">
        <v>282</v>
      </c>
      <c r="Y152" s="1">
        <v>0</v>
      </c>
      <c r="Z152" s="1">
        <v>1</v>
      </c>
      <c r="AA152" s="1">
        <v>0</v>
      </c>
      <c r="AB152" s="1">
        <v>0</v>
      </c>
      <c r="AC152" s="1"/>
      <c r="AD152" s="1"/>
      <c r="AE152" s="1"/>
      <c r="AF152" s="1"/>
      <c r="AG152" s="1" t="s">
        <v>835</v>
      </c>
      <c r="AH152" s="1">
        <v>0</v>
      </c>
      <c r="AI152" s="1">
        <v>1</v>
      </c>
      <c r="AJ152" s="1">
        <v>0</v>
      </c>
      <c r="AK152" s="1">
        <v>0</v>
      </c>
      <c r="AL152" s="1">
        <v>1</v>
      </c>
      <c r="AM152" s="1"/>
      <c r="AN152" s="1"/>
      <c r="AO152" s="1"/>
      <c r="AP152" s="1"/>
      <c r="AQ152" s="1"/>
      <c r="AR152" s="1"/>
      <c r="AS152" s="1"/>
      <c r="AT152" s="1"/>
      <c r="AU152" s="1"/>
      <c r="AV152" s="1"/>
      <c r="AW152" s="1"/>
      <c r="AX152" s="1"/>
      <c r="AY152" s="1" t="s">
        <v>836</v>
      </c>
      <c r="AZ152" s="1" t="s">
        <v>200</v>
      </c>
      <c r="BA152" s="1" t="s">
        <v>94</v>
      </c>
      <c r="BB152" s="1" t="s">
        <v>89</v>
      </c>
      <c r="BC152" s="1" t="s">
        <v>95</v>
      </c>
      <c r="BD152" s="10"/>
      <c r="BE152" s="1">
        <v>1</v>
      </c>
      <c r="BF152" s="1" t="s">
        <v>96</v>
      </c>
      <c r="BG152" s="1" t="s">
        <v>97</v>
      </c>
      <c r="BH152" s="1"/>
      <c r="BI152" s="19"/>
      <c r="BJ152" s="1"/>
      <c r="BK152" s="1"/>
      <c r="BL152" s="6"/>
      <c r="BM152" s="6"/>
      <c r="BN152" s="1"/>
      <c r="BO152" s="1"/>
      <c r="BP152" s="1"/>
      <c r="BQ152" s="6"/>
      <c r="BR152" s="1"/>
      <c r="BS152" s="1"/>
      <c r="BT152" s="1"/>
      <c r="BU152" s="1"/>
      <c r="BV152" s="6"/>
      <c r="BW152" s="10"/>
      <c r="BX152" s="1" t="s">
        <v>95</v>
      </c>
      <c r="BY152" s="6">
        <v>45815</v>
      </c>
      <c r="BZ152" s="1">
        <f>PES[[#This Row],[Fecha de desechamiento ]]-PES[[#This Row],[Fecha de Registro ]]</f>
        <v>16</v>
      </c>
      <c r="CA152" s="1"/>
      <c r="CB152" s="1"/>
      <c r="CC152" s="6"/>
      <c r="CD152" s="1"/>
      <c r="CE152" s="1"/>
      <c r="CF152" s="10"/>
      <c r="CG152" s="1"/>
      <c r="CH152" s="6"/>
    </row>
    <row r="153" spans="1:86" ht="113.15" customHeight="1" x14ac:dyDescent="0.35">
      <c r="A153" s="6">
        <f t="shared" ca="1" si="13"/>
        <v>45829</v>
      </c>
      <c r="B153" s="7"/>
      <c r="C153" s="1">
        <v>152</v>
      </c>
      <c r="D153" s="8">
        <v>45799</v>
      </c>
      <c r="E153" s="8">
        <v>45799</v>
      </c>
      <c r="F153" s="1">
        <v>0</v>
      </c>
      <c r="G153" s="1">
        <v>0</v>
      </c>
      <c r="H153" s="1">
        <v>0</v>
      </c>
      <c r="I153" s="1">
        <v>1</v>
      </c>
      <c r="J153" s="1">
        <v>1</v>
      </c>
      <c r="K153" s="1">
        <v>1</v>
      </c>
      <c r="L153" s="1" t="s">
        <v>87</v>
      </c>
      <c r="M153" s="1" t="s">
        <v>88</v>
      </c>
      <c r="N153" s="1" t="s">
        <v>89</v>
      </c>
      <c r="O153" s="1" t="s">
        <v>90</v>
      </c>
      <c r="P153" s="7"/>
      <c r="Q153" s="1" t="s">
        <v>837</v>
      </c>
      <c r="R153" s="9" t="s">
        <v>838</v>
      </c>
      <c r="S153" s="6" t="s">
        <v>76</v>
      </c>
      <c r="T153" s="1" t="s">
        <v>91</v>
      </c>
      <c r="U153" s="1" t="s">
        <v>266</v>
      </c>
      <c r="V153" s="1">
        <f ca="1">PES[[#This Row],[Fecha actual ]]-PES[[#This Row],[Fecha de Registro ]]</f>
        <v>30</v>
      </c>
      <c r="W153" s="10"/>
      <c r="X153" s="1" t="s">
        <v>282</v>
      </c>
      <c r="Y153" s="1">
        <v>0</v>
      </c>
      <c r="Z153" s="1">
        <v>1</v>
      </c>
      <c r="AA153" s="1">
        <v>0</v>
      </c>
      <c r="AB153" s="1">
        <v>0</v>
      </c>
      <c r="AC153" s="1"/>
      <c r="AD153" s="1"/>
      <c r="AE153" s="1"/>
      <c r="AF153" s="1"/>
      <c r="AG153" s="1" t="s">
        <v>839</v>
      </c>
      <c r="AH153" s="1">
        <v>0</v>
      </c>
      <c r="AI153" s="1">
        <v>1</v>
      </c>
      <c r="AJ153" s="1">
        <v>0</v>
      </c>
      <c r="AK153" s="1">
        <v>0</v>
      </c>
      <c r="AL153" s="1">
        <v>1</v>
      </c>
      <c r="AM153" s="1"/>
      <c r="AN153" s="1"/>
      <c r="AO153" s="1"/>
      <c r="AP153" s="1"/>
      <c r="AQ153" s="1"/>
      <c r="AR153" s="1"/>
      <c r="AS153" s="1"/>
      <c r="AT153" s="1"/>
      <c r="AU153" s="1"/>
      <c r="AV153" s="1"/>
      <c r="AW153" s="1"/>
      <c r="AX153" s="1"/>
      <c r="AY153" s="1" t="s">
        <v>840</v>
      </c>
      <c r="AZ153" s="1" t="s">
        <v>200</v>
      </c>
      <c r="BA153" s="1" t="s">
        <v>94</v>
      </c>
      <c r="BB153" s="1" t="s">
        <v>89</v>
      </c>
      <c r="BC153" s="1" t="s">
        <v>95</v>
      </c>
      <c r="BD153" s="10"/>
      <c r="BE153" s="1">
        <v>1</v>
      </c>
      <c r="BF153" s="1" t="s">
        <v>96</v>
      </c>
      <c r="BG153" s="1" t="s">
        <v>97</v>
      </c>
      <c r="BH153" s="1"/>
      <c r="BI153" s="19"/>
      <c r="BJ153" s="1"/>
      <c r="BK153" s="1"/>
      <c r="BL153" s="6"/>
      <c r="BM153" s="6"/>
      <c r="BN153" s="1"/>
      <c r="BO153" s="1"/>
      <c r="BP153" s="1"/>
      <c r="BQ153" s="6"/>
      <c r="BR153" s="1"/>
      <c r="BS153" s="1"/>
      <c r="BT153" s="1"/>
      <c r="BU153" s="1"/>
      <c r="BV153" s="6"/>
      <c r="BW153" s="10"/>
      <c r="BX153" s="1" t="s">
        <v>95</v>
      </c>
      <c r="BY153" s="6">
        <v>45814</v>
      </c>
      <c r="BZ153" s="1">
        <f>PES[[#This Row],[Fecha de desechamiento ]]-PES[[#This Row],[Fecha de Registro ]]</f>
        <v>15</v>
      </c>
      <c r="CA153" s="1"/>
      <c r="CB153" s="1"/>
      <c r="CC153" s="6"/>
      <c r="CD153" s="1"/>
      <c r="CE153" s="1"/>
      <c r="CF153" s="10"/>
      <c r="CG153" s="1"/>
      <c r="CH153" s="6"/>
    </row>
    <row r="154" spans="1:86" ht="120" customHeight="1" x14ac:dyDescent="0.35">
      <c r="A154" s="6">
        <f t="shared" ca="1" si="13"/>
        <v>45829</v>
      </c>
      <c r="B154" s="7"/>
      <c r="C154" s="1">
        <v>153</v>
      </c>
      <c r="D154" s="8">
        <v>45799</v>
      </c>
      <c r="E154" s="8">
        <v>45799</v>
      </c>
      <c r="F154" s="1">
        <v>0</v>
      </c>
      <c r="G154" s="1">
        <v>0</v>
      </c>
      <c r="H154" s="1">
        <v>0</v>
      </c>
      <c r="I154" s="1">
        <v>1</v>
      </c>
      <c r="J154" s="1">
        <v>1</v>
      </c>
      <c r="K154" s="1">
        <v>1</v>
      </c>
      <c r="L154" s="1" t="s">
        <v>87</v>
      </c>
      <c r="M154" s="1" t="s">
        <v>88</v>
      </c>
      <c r="N154" s="1" t="s">
        <v>89</v>
      </c>
      <c r="O154" s="1" t="s">
        <v>90</v>
      </c>
      <c r="P154" s="7"/>
      <c r="Q154" s="1" t="s">
        <v>841</v>
      </c>
      <c r="R154" s="9" t="s">
        <v>842</v>
      </c>
      <c r="S154" s="6" t="s">
        <v>76</v>
      </c>
      <c r="T154" s="1" t="s">
        <v>91</v>
      </c>
      <c r="U154" s="1" t="s">
        <v>106</v>
      </c>
      <c r="V154" s="1">
        <f ca="1">PES[[#This Row],[Fecha actual ]]-PES[[#This Row],[Fecha de Registro ]]</f>
        <v>30</v>
      </c>
      <c r="W154" s="10"/>
      <c r="X154" s="1" t="s">
        <v>282</v>
      </c>
      <c r="Y154" s="1">
        <v>0</v>
      </c>
      <c r="Z154" s="1">
        <v>1</v>
      </c>
      <c r="AA154" s="1">
        <v>0</v>
      </c>
      <c r="AB154" s="1">
        <v>0</v>
      </c>
      <c r="AC154" s="1"/>
      <c r="AD154" s="1"/>
      <c r="AE154" s="1"/>
      <c r="AF154" s="1"/>
      <c r="AG154" s="1" t="s">
        <v>843</v>
      </c>
      <c r="AH154" s="1">
        <v>0</v>
      </c>
      <c r="AI154" s="1">
        <v>1</v>
      </c>
      <c r="AJ154" s="1">
        <v>0</v>
      </c>
      <c r="AK154" s="1">
        <v>0</v>
      </c>
      <c r="AL154" s="1">
        <v>1</v>
      </c>
      <c r="AM154" s="1"/>
      <c r="AN154" s="1"/>
      <c r="AO154" s="1"/>
      <c r="AP154" s="1"/>
      <c r="AQ154" s="1"/>
      <c r="AR154" s="1"/>
      <c r="AS154" s="1"/>
      <c r="AT154" s="1"/>
      <c r="AU154" s="1"/>
      <c r="AV154" s="1"/>
      <c r="AW154" s="1"/>
      <c r="AX154" s="1"/>
      <c r="AY154" s="1" t="s">
        <v>844</v>
      </c>
      <c r="AZ154" s="1" t="s">
        <v>200</v>
      </c>
      <c r="BA154" s="1" t="s">
        <v>94</v>
      </c>
      <c r="BB154" s="1" t="s">
        <v>89</v>
      </c>
      <c r="BC154" s="1" t="s">
        <v>95</v>
      </c>
      <c r="BD154" s="10"/>
      <c r="BE154" s="1">
        <v>1</v>
      </c>
      <c r="BF154" s="1" t="s">
        <v>96</v>
      </c>
      <c r="BG154" s="1" t="s">
        <v>97</v>
      </c>
      <c r="BH154" s="1"/>
      <c r="BI154" s="19"/>
      <c r="BJ154" s="1"/>
      <c r="BK154" s="1"/>
      <c r="BL154" s="6"/>
      <c r="BM154" s="6"/>
      <c r="BN154" s="1"/>
      <c r="BO154" s="1"/>
      <c r="BP154" s="1"/>
      <c r="BQ154" s="6"/>
      <c r="BR154" s="1"/>
      <c r="BS154" s="1"/>
      <c r="BT154" s="1"/>
      <c r="BU154" s="1"/>
      <c r="BV154" s="6"/>
      <c r="BW154" s="10"/>
      <c r="BX154" s="1" t="s">
        <v>95</v>
      </c>
      <c r="BY154" s="6">
        <v>45813</v>
      </c>
      <c r="BZ154" s="1">
        <f>PES[[#This Row],[Fecha de desechamiento ]]-PES[[#This Row],[Fecha de Registro ]]</f>
        <v>14</v>
      </c>
      <c r="CA154" s="1"/>
      <c r="CB154" s="1"/>
      <c r="CC154" s="6"/>
      <c r="CD154" s="1"/>
      <c r="CE154" s="1"/>
      <c r="CF154" s="10"/>
      <c r="CG154" s="1"/>
      <c r="CH154" s="6"/>
    </row>
    <row r="155" spans="1:86" ht="94.5" customHeight="1" x14ac:dyDescent="0.35">
      <c r="A155" s="6">
        <f t="shared" ca="1" si="13"/>
        <v>45829</v>
      </c>
      <c r="B155" s="7"/>
      <c r="C155" s="1">
        <v>154</v>
      </c>
      <c r="D155" s="8">
        <v>45799</v>
      </c>
      <c r="E155" s="8">
        <v>45799</v>
      </c>
      <c r="F155" s="1">
        <v>0</v>
      </c>
      <c r="G155" s="1">
        <v>0</v>
      </c>
      <c r="H155" s="1">
        <v>0</v>
      </c>
      <c r="I155" s="1">
        <v>1</v>
      </c>
      <c r="J155" s="1">
        <v>1</v>
      </c>
      <c r="K155" s="1">
        <v>1</v>
      </c>
      <c r="L155" s="1" t="s">
        <v>87</v>
      </c>
      <c r="M155" s="1" t="s">
        <v>88</v>
      </c>
      <c r="N155" s="1" t="s">
        <v>89</v>
      </c>
      <c r="O155" s="1" t="s">
        <v>90</v>
      </c>
      <c r="P155" s="7"/>
      <c r="Q155" s="1" t="s">
        <v>845</v>
      </c>
      <c r="R155" s="9" t="s">
        <v>846</v>
      </c>
      <c r="S155" s="6" t="s">
        <v>76</v>
      </c>
      <c r="T155" s="1" t="s">
        <v>91</v>
      </c>
      <c r="U155" s="1" t="s">
        <v>92</v>
      </c>
      <c r="V155" s="1">
        <f ca="1">PES[[#This Row],[Fecha actual ]]-PES[[#This Row],[Fecha de Registro ]]</f>
        <v>30</v>
      </c>
      <c r="W155" s="10"/>
      <c r="X155" s="1" t="s">
        <v>282</v>
      </c>
      <c r="Y155" s="1">
        <v>0</v>
      </c>
      <c r="Z155" s="1">
        <v>1</v>
      </c>
      <c r="AA155" s="1">
        <v>0</v>
      </c>
      <c r="AB155" s="1">
        <v>0</v>
      </c>
      <c r="AC155" s="1"/>
      <c r="AD155" s="1"/>
      <c r="AE155" s="1"/>
      <c r="AF155" s="1"/>
      <c r="AG155" s="1" t="s">
        <v>847</v>
      </c>
      <c r="AH155" s="1">
        <v>0</v>
      </c>
      <c r="AI155" s="1">
        <v>1</v>
      </c>
      <c r="AJ155" s="1">
        <v>0</v>
      </c>
      <c r="AK155" s="1">
        <v>0</v>
      </c>
      <c r="AL155" s="1">
        <v>1</v>
      </c>
      <c r="AM155" s="1"/>
      <c r="AN155" s="1"/>
      <c r="AO155" s="1"/>
      <c r="AP155" s="1"/>
      <c r="AQ155" s="1"/>
      <c r="AR155" s="1"/>
      <c r="AS155" s="1"/>
      <c r="AT155" s="1"/>
      <c r="AU155" s="1"/>
      <c r="AV155" s="1"/>
      <c r="AW155" s="1"/>
      <c r="AX155" s="1"/>
      <c r="AY155" s="1" t="s">
        <v>848</v>
      </c>
      <c r="AZ155" s="1" t="s">
        <v>200</v>
      </c>
      <c r="BA155" s="1" t="s">
        <v>94</v>
      </c>
      <c r="BB155" s="1" t="s">
        <v>89</v>
      </c>
      <c r="BC155" s="1" t="s">
        <v>95</v>
      </c>
      <c r="BD155" s="10"/>
      <c r="BE155" s="1">
        <v>1</v>
      </c>
      <c r="BF155" s="1" t="s">
        <v>96</v>
      </c>
      <c r="BG155" s="1" t="s">
        <v>97</v>
      </c>
      <c r="BH155" s="1"/>
      <c r="BI155" s="19"/>
      <c r="BJ155" s="1"/>
      <c r="BK155" s="1"/>
      <c r="BL155" s="6"/>
      <c r="BM155" s="6"/>
      <c r="BN155" s="1"/>
      <c r="BO155" s="1"/>
      <c r="BP155" s="1"/>
      <c r="BQ155" s="6"/>
      <c r="BR155" s="1"/>
      <c r="BS155" s="1"/>
      <c r="BT155" s="1"/>
      <c r="BU155" s="1"/>
      <c r="BV155" s="6"/>
      <c r="BW155" s="10"/>
      <c r="BX155" s="1" t="s">
        <v>95</v>
      </c>
      <c r="BY155" s="6">
        <v>45824</v>
      </c>
      <c r="BZ155" s="1">
        <f>PES[[#This Row],[Fecha de desechamiento ]]-PES[[#This Row],[Fecha de Registro ]]</f>
        <v>25</v>
      </c>
      <c r="CA155" s="1"/>
      <c r="CB155" s="1"/>
      <c r="CC155" s="6"/>
      <c r="CD155" s="1"/>
      <c r="CE155" s="1"/>
      <c r="CF155" s="10"/>
      <c r="CG155" s="1"/>
      <c r="CH155" s="6"/>
    </row>
    <row r="156" spans="1:86" ht="94.5" customHeight="1" x14ac:dyDescent="0.35">
      <c r="A156" s="6">
        <f t="shared" ca="1" si="13"/>
        <v>45829</v>
      </c>
      <c r="B156" s="7"/>
      <c r="C156" s="1">
        <v>155</v>
      </c>
      <c r="D156" s="8">
        <v>45799</v>
      </c>
      <c r="E156" s="8">
        <v>45799</v>
      </c>
      <c r="F156" s="1">
        <v>0</v>
      </c>
      <c r="G156" s="1">
        <v>0</v>
      </c>
      <c r="H156" s="1">
        <v>0</v>
      </c>
      <c r="I156" s="1">
        <v>1</v>
      </c>
      <c r="J156" s="1">
        <v>1</v>
      </c>
      <c r="K156" s="1">
        <v>1</v>
      </c>
      <c r="L156" s="1" t="s">
        <v>87</v>
      </c>
      <c r="M156" s="1" t="s">
        <v>88</v>
      </c>
      <c r="N156" s="1" t="s">
        <v>89</v>
      </c>
      <c r="O156" s="1" t="s">
        <v>90</v>
      </c>
      <c r="P156" s="7"/>
      <c r="Q156" s="1" t="s">
        <v>849</v>
      </c>
      <c r="R156" s="9" t="s">
        <v>850</v>
      </c>
      <c r="S156" s="6" t="s">
        <v>76</v>
      </c>
      <c r="T156" s="1" t="s">
        <v>91</v>
      </c>
      <c r="U156" s="1" t="s">
        <v>116</v>
      </c>
      <c r="V156" s="1">
        <f ca="1">PES[[#This Row],[Fecha actual ]]-PES[[#This Row],[Fecha de Registro ]]</f>
        <v>30</v>
      </c>
      <c r="W156" s="10"/>
      <c r="X156" s="1" t="s">
        <v>282</v>
      </c>
      <c r="Y156" s="1">
        <v>0</v>
      </c>
      <c r="Z156" s="1">
        <v>1</v>
      </c>
      <c r="AA156" s="1">
        <v>0</v>
      </c>
      <c r="AB156" s="1">
        <v>0</v>
      </c>
      <c r="AC156" s="1"/>
      <c r="AD156" s="1"/>
      <c r="AE156" s="1"/>
      <c r="AF156" s="1"/>
      <c r="AG156" s="1" t="s">
        <v>851</v>
      </c>
      <c r="AH156" s="1">
        <v>0</v>
      </c>
      <c r="AI156" s="1">
        <v>1</v>
      </c>
      <c r="AJ156" s="1">
        <v>0</v>
      </c>
      <c r="AK156" s="1">
        <v>0</v>
      </c>
      <c r="AL156" s="1">
        <v>1</v>
      </c>
      <c r="AM156" s="1"/>
      <c r="AN156" s="1"/>
      <c r="AO156" s="1"/>
      <c r="AP156" s="1"/>
      <c r="AQ156" s="1"/>
      <c r="AR156" s="1"/>
      <c r="AS156" s="1"/>
      <c r="AT156" s="1"/>
      <c r="AU156" s="1"/>
      <c r="AV156" s="1"/>
      <c r="AW156" s="1"/>
      <c r="AX156" s="1"/>
      <c r="AY156" s="1" t="s">
        <v>852</v>
      </c>
      <c r="AZ156" s="1" t="s">
        <v>200</v>
      </c>
      <c r="BA156" s="1" t="s">
        <v>94</v>
      </c>
      <c r="BB156" s="1" t="s">
        <v>89</v>
      </c>
      <c r="BC156" s="1" t="s">
        <v>95</v>
      </c>
      <c r="BD156" s="10"/>
      <c r="BE156" s="1">
        <v>1</v>
      </c>
      <c r="BF156" s="1" t="s">
        <v>96</v>
      </c>
      <c r="BG156" s="1" t="s">
        <v>97</v>
      </c>
      <c r="BH156" s="1"/>
      <c r="BI156" s="19"/>
      <c r="BJ156" s="1"/>
      <c r="BK156" s="1"/>
      <c r="BL156" s="6"/>
      <c r="BM156" s="6"/>
      <c r="BN156" s="1"/>
      <c r="BO156" s="1"/>
      <c r="BP156" s="1"/>
      <c r="BQ156" s="6"/>
      <c r="BR156" s="1"/>
      <c r="BS156" s="1"/>
      <c r="BT156" s="1"/>
      <c r="BU156" s="1"/>
      <c r="BV156" s="6"/>
      <c r="BW156" s="10"/>
      <c r="BX156" s="1" t="s">
        <v>95</v>
      </c>
      <c r="BY156" s="6">
        <v>45824</v>
      </c>
      <c r="BZ156" s="1">
        <f>PES[[#This Row],[Fecha de desechamiento ]]-PES[[#This Row],[Fecha de Registro ]]</f>
        <v>25</v>
      </c>
      <c r="CA156" s="1"/>
      <c r="CB156" s="1"/>
      <c r="CC156" s="6"/>
      <c r="CD156" s="1"/>
      <c r="CE156" s="1"/>
      <c r="CF156" s="10"/>
      <c r="CG156" s="1"/>
      <c r="CH156" s="6"/>
    </row>
    <row r="157" spans="1:86" ht="94.5" customHeight="1" x14ac:dyDescent="0.35">
      <c r="A157" s="6">
        <f t="shared" ca="1" si="13"/>
        <v>45829</v>
      </c>
      <c r="B157" s="7"/>
      <c r="C157" s="1">
        <v>156</v>
      </c>
      <c r="D157" s="8">
        <v>45799</v>
      </c>
      <c r="E157" s="8">
        <v>45799</v>
      </c>
      <c r="F157" s="1">
        <v>0</v>
      </c>
      <c r="G157" s="1">
        <v>0</v>
      </c>
      <c r="H157" s="1">
        <v>0</v>
      </c>
      <c r="I157" s="1">
        <v>1</v>
      </c>
      <c r="J157" s="1">
        <v>1</v>
      </c>
      <c r="K157" s="1">
        <v>1</v>
      </c>
      <c r="L157" s="1" t="s">
        <v>87</v>
      </c>
      <c r="M157" s="1" t="s">
        <v>88</v>
      </c>
      <c r="N157" s="1" t="s">
        <v>89</v>
      </c>
      <c r="O157" s="1" t="s">
        <v>90</v>
      </c>
      <c r="P157" s="7"/>
      <c r="Q157" s="1" t="s">
        <v>853</v>
      </c>
      <c r="R157" s="9" t="s">
        <v>854</v>
      </c>
      <c r="S157" s="6" t="s">
        <v>76</v>
      </c>
      <c r="T157" s="1" t="s">
        <v>91</v>
      </c>
      <c r="U157" s="1" t="s">
        <v>117</v>
      </c>
      <c r="V157" s="1">
        <f ca="1">PES[[#This Row],[Fecha actual ]]-PES[[#This Row],[Fecha de Registro ]]</f>
        <v>30</v>
      </c>
      <c r="W157" s="10"/>
      <c r="X157" s="1" t="s">
        <v>282</v>
      </c>
      <c r="Y157" s="1">
        <v>0</v>
      </c>
      <c r="Z157" s="1">
        <v>1</v>
      </c>
      <c r="AA157" s="1">
        <v>0</v>
      </c>
      <c r="AB157" s="1">
        <v>0</v>
      </c>
      <c r="AC157" s="1"/>
      <c r="AD157" s="1"/>
      <c r="AE157" s="1"/>
      <c r="AF157" s="1"/>
      <c r="AG157" s="1" t="s">
        <v>855</v>
      </c>
      <c r="AH157" s="1">
        <v>0</v>
      </c>
      <c r="AI157" s="1">
        <v>1</v>
      </c>
      <c r="AJ157" s="1">
        <v>0</v>
      </c>
      <c r="AK157" s="1">
        <v>0</v>
      </c>
      <c r="AL157" s="1">
        <v>1</v>
      </c>
      <c r="AM157" s="1"/>
      <c r="AN157" s="1"/>
      <c r="AO157" s="1"/>
      <c r="AP157" s="1"/>
      <c r="AQ157" s="1"/>
      <c r="AR157" s="1"/>
      <c r="AS157" s="1"/>
      <c r="AT157" s="1"/>
      <c r="AU157" s="1"/>
      <c r="AV157" s="1"/>
      <c r="AW157" s="1"/>
      <c r="AX157" s="1"/>
      <c r="AY157" s="1" t="s">
        <v>856</v>
      </c>
      <c r="AZ157" s="1" t="s">
        <v>200</v>
      </c>
      <c r="BA157" s="1" t="s">
        <v>94</v>
      </c>
      <c r="BB157" s="1" t="s">
        <v>89</v>
      </c>
      <c r="BC157" s="1" t="s">
        <v>95</v>
      </c>
      <c r="BD157" s="10"/>
      <c r="BE157" s="1">
        <v>1</v>
      </c>
      <c r="BF157" s="1" t="s">
        <v>96</v>
      </c>
      <c r="BG157" s="1" t="s">
        <v>97</v>
      </c>
      <c r="BH157" s="1"/>
      <c r="BI157" s="19"/>
      <c r="BJ157" s="1"/>
      <c r="BK157" s="1"/>
      <c r="BL157" s="6"/>
      <c r="BM157" s="6"/>
      <c r="BN157" s="1"/>
      <c r="BO157" s="1"/>
      <c r="BP157" s="1"/>
      <c r="BQ157" s="6"/>
      <c r="BR157" s="1"/>
      <c r="BS157" s="1"/>
      <c r="BT157" s="1"/>
      <c r="BU157" s="1"/>
      <c r="BV157" s="6"/>
      <c r="BW157" s="10"/>
      <c r="BX157" s="1" t="s">
        <v>95</v>
      </c>
      <c r="BY157" s="6">
        <v>45818</v>
      </c>
      <c r="BZ157" s="1">
        <f>PES[[#This Row],[Fecha de desechamiento ]]-PES[[#This Row],[Fecha de Registro ]]</f>
        <v>19</v>
      </c>
      <c r="CA157" s="1"/>
      <c r="CB157" s="1"/>
      <c r="CC157" s="6"/>
      <c r="CD157" s="1"/>
      <c r="CE157" s="1"/>
      <c r="CF157" s="10"/>
      <c r="CG157" s="1"/>
      <c r="CH157" s="6"/>
    </row>
    <row r="158" spans="1:86" ht="94.5" customHeight="1" x14ac:dyDescent="0.35">
      <c r="A158" s="6">
        <f t="shared" ca="1" si="13"/>
        <v>45829</v>
      </c>
      <c r="B158" s="7"/>
      <c r="C158" s="1">
        <v>157</v>
      </c>
      <c r="D158" s="8">
        <v>45799</v>
      </c>
      <c r="E158" s="8">
        <v>45799</v>
      </c>
      <c r="F158" s="1">
        <v>0</v>
      </c>
      <c r="G158" s="1">
        <v>0</v>
      </c>
      <c r="H158" s="1">
        <v>0</v>
      </c>
      <c r="I158" s="1">
        <v>1</v>
      </c>
      <c r="J158" s="1">
        <v>1</v>
      </c>
      <c r="K158" s="1">
        <v>1</v>
      </c>
      <c r="L158" s="1" t="s">
        <v>87</v>
      </c>
      <c r="M158" s="1" t="s">
        <v>88</v>
      </c>
      <c r="N158" s="1" t="s">
        <v>89</v>
      </c>
      <c r="O158" s="1" t="s">
        <v>90</v>
      </c>
      <c r="P158" s="7"/>
      <c r="Q158" s="1" t="s">
        <v>857</v>
      </c>
      <c r="R158" s="9" t="s">
        <v>858</v>
      </c>
      <c r="S158" s="6" t="s">
        <v>76</v>
      </c>
      <c r="T158" s="1" t="s">
        <v>91</v>
      </c>
      <c r="U158" s="1" t="s">
        <v>107</v>
      </c>
      <c r="V158" s="1">
        <f ca="1">PES[[#This Row],[Fecha actual ]]-PES[[#This Row],[Fecha de Registro ]]</f>
        <v>30</v>
      </c>
      <c r="W158" s="10"/>
      <c r="X158" s="1" t="s">
        <v>282</v>
      </c>
      <c r="Y158" s="1">
        <v>0</v>
      </c>
      <c r="Z158" s="1">
        <v>1</v>
      </c>
      <c r="AA158" s="1">
        <v>0</v>
      </c>
      <c r="AB158" s="1">
        <v>0</v>
      </c>
      <c r="AC158" s="1"/>
      <c r="AD158" s="1"/>
      <c r="AE158" s="1"/>
      <c r="AF158" s="1"/>
      <c r="AG158" s="1" t="s">
        <v>859</v>
      </c>
      <c r="AH158" s="1">
        <v>0</v>
      </c>
      <c r="AI158" s="1">
        <v>1</v>
      </c>
      <c r="AJ158" s="1">
        <v>0</v>
      </c>
      <c r="AK158" s="1">
        <v>0</v>
      </c>
      <c r="AL158" s="1">
        <v>1</v>
      </c>
      <c r="AM158" s="1"/>
      <c r="AN158" s="1"/>
      <c r="AO158" s="1"/>
      <c r="AP158" s="1"/>
      <c r="AQ158" s="1"/>
      <c r="AR158" s="1"/>
      <c r="AS158" s="1"/>
      <c r="AT158" s="1"/>
      <c r="AU158" s="1"/>
      <c r="AV158" s="1"/>
      <c r="AW158" s="1"/>
      <c r="AX158" s="1"/>
      <c r="AY158" s="1" t="s">
        <v>860</v>
      </c>
      <c r="AZ158" s="1" t="s">
        <v>200</v>
      </c>
      <c r="BA158" s="1" t="s">
        <v>94</v>
      </c>
      <c r="BB158" s="1" t="s">
        <v>89</v>
      </c>
      <c r="BC158" s="1" t="s">
        <v>95</v>
      </c>
      <c r="BD158" s="10"/>
      <c r="BE158" s="1">
        <v>1</v>
      </c>
      <c r="BF158" s="1" t="s">
        <v>96</v>
      </c>
      <c r="BG158" s="1" t="s">
        <v>97</v>
      </c>
      <c r="BH158" s="1"/>
      <c r="BI158" s="19"/>
      <c r="BJ158" s="1"/>
      <c r="BK158" s="1"/>
      <c r="BL158" s="6"/>
      <c r="BM158" s="6"/>
      <c r="BN158" s="1"/>
      <c r="BO158" s="1"/>
      <c r="BP158" s="1"/>
      <c r="BQ158" s="6"/>
      <c r="BR158" s="1"/>
      <c r="BS158" s="1"/>
      <c r="BT158" s="1"/>
      <c r="BU158" s="1"/>
      <c r="BV158" s="6"/>
      <c r="BW158" s="10"/>
      <c r="BX158" s="1" t="s">
        <v>95</v>
      </c>
      <c r="BY158" s="6">
        <v>45806</v>
      </c>
      <c r="BZ158" s="1">
        <f>PES[[#This Row],[Fecha de desechamiento ]]-PES[[#This Row],[Fecha de Registro ]]</f>
        <v>7</v>
      </c>
      <c r="CA158" s="1"/>
      <c r="CB158" s="1"/>
      <c r="CC158" s="6"/>
      <c r="CD158" s="1"/>
      <c r="CE158" s="1"/>
      <c r="CF158" s="10"/>
      <c r="CG158" s="1"/>
      <c r="CH158" s="6"/>
    </row>
    <row r="159" spans="1:86" ht="94.5" customHeight="1" x14ac:dyDescent="0.35">
      <c r="A159" s="6">
        <f t="shared" ca="1" si="13"/>
        <v>45829</v>
      </c>
      <c r="B159" s="7"/>
      <c r="C159" s="1">
        <v>158</v>
      </c>
      <c r="D159" s="8">
        <v>45799</v>
      </c>
      <c r="E159" s="8">
        <v>45799</v>
      </c>
      <c r="F159" s="1">
        <v>0</v>
      </c>
      <c r="G159" s="1">
        <v>0</v>
      </c>
      <c r="H159" s="1">
        <v>0</v>
      </c>
      <c r="I159" s="1">
        <v>1</v>
      </c>
      <c r="J159" s="1">
        <v>1</v>
      </c>
      <c r="K159" s="1">
        <v>1</v>
      </c>
      <c r="L159" s="1" t="s">
        <v>87</v>
      </c>
      <c r="M159" s="1" t="s">
        <v>88</v>
      </c>
      <c r="N159" s="1" t="s">
        <v>89</v>
      </c>
      <c r="O159" s="1" t="s">
        <v>90</v>
      </c>
      <c r="P159" s="7"/>
      <c r="Q159" s="1" t="s">
        <v>861</v>
      </c>
      <c r="R159" s="9" t="s">
        <v>862</v>
      </c>
      <c r="S159" s="6" t="s">
        <v>76</v>
      </c>
      <c r="T159" s="1" t="s">
        <v>91</v>
      </c>
      <c r="U159" s="1" t="s">
        <v>152</v>
      </c>
      <c r="V159" s="1">
        <f ca="1">PES[[#This Row],[Fecha actual ]]-PES[[#This Row],[Fecha de Registro ]]</f>
        <v>30</v>
      </c>
      <c r="W159" s="10"/>
      <c r="X159" s="1" t="s">
        <v>282</v>
      </c>
      <c r="Y159" s="1">
        <v>0</v>
      </c>
      <c r="Z159" s="1">
        <v>1</v>
      </c>
      <c r="AA159" s="1">
        <v>0</v>
      </c>
      <c r="AB159" s="1">
        <v>0</v>
      </c>
      <c r="AC159" s="1"/>
      <c r="AD159" s="1"/>
      <c r="AE159" s="1"/>
      <c r="AF159" s="1"/>
      <c r="AG159" s="1" t="s">
        <v>863</v>
      </c>
      <c r="AH159" s="1">
        <v>0</v>
      </c>
      <c r="AI159" s="1">
        <v>1</v>
      </c>
      <c r="AJ159" s="1">
        <v>0</v>
      </c>
      <c r="AK159" s="1">
        <v>0</v>
      </c>
      <c r="AL159" s="1">
        <v>1</v>
      </c>
      <c r="AM159" s="1"/>
      <c r="AN159" s="1"/>
      <c r="AO159" s="1"/>
      <c r="AP159" s="1"/>
      <c r="AQ159" s="1"/>
      <c r="AR159" s="1"/>
      <c r="AS159" s="1"/>
      <c r="AT159" s="1"/>
      <c r="AU159" s="1"/>
      <c r="AV159" s="1"/>
      <c r="AW159" s="1"/>
      <c r="AX159" s="1"/>
      <c r="AY159" s="1" t="s">
        <v>864</v>
      </c>
      <c r="AZ159" s="1" t="s">
        <v>200</v>
      </c>
      <c r="BA159" s="1" t="s">
        <v>94</v>
      </c>
      <c r="BB159" s="1" t="s">
        <v>89</v>
      </c>
      <c r="BC159" s="1" t="s">
        <v>95</v>
      </c>
      <c r="BD159" s="10"/>
      <c r="BE159" s="1">
        <v>1</v>
      </c>
      <c r="BF159" s="1" t="s">
        <v>96</v>
      </c>
      <c r="BG159" s="1" t="s">
        <v>97</v>
      </c>
      <c r="BH159" s="1"/>
      <c r="BI159" s="19"/>
      <c r="BJ159" s="1"/>
      <c r="BK159" s="1"/>
      <c r="BL159" s="6"/>
      <c r="BM159" s="6"/>
      <c r="BN159" s="1"/>
      <c r="BO159" s="1"/>
      <c r="BP159" s="1"/>
      <c r="BQ159" s="6"/>
      <c r="BR159" s="1"/>
      <c r="BS159" s="1"/>
      <c r="BT159" s="1"/>
      <c r="BU159" s="1"/>
      <c r="BV159" s="6"/>
      <c r="BW159" s="10"/>
      <c r="BX159" s="1" t="s">
        <v>95</v>
      </c>
      <c r="BY159" s="6">
        <v>45822</v>
      </c>
      <c r="BZ159" s="1">
        <f>PES[[#This Row],[Fecha de desechamiento ]]-PES[[#This Row],[Fecha de Registro ]]</f>
        <v>23</v>
      </c>
      <c r="CA159" s="1"/>
      <c r="CB159" s="1"/>
      <c r="CC159" s="6"/>
      <c r="CD159" s="1"/>
      <c r="CE159" s="1"/>
      <c r="CF159" s="10"/>
      <c r="CG159" s="1"/>
      <c r="CH159" s="6"/>
    </row>
    <row r="160" spans="1:86" ht="94.5" customHeight="1" x14ac:dyDescent="0.35">
      <c r="A160" s="6">
        <f t="shared" ca="1" si="13"/>
        <v>45829</v>
      </c>
      <c r="B160" s="7"/>
      <c r="C160" s="1">
        <v>159</v>
      </c>
      <c r="D160" s="8">
        <v>45799</v>
      </c>
      <c r="E160" s="8">
        <v>45799</v>
      </c>
      <c r="F160" s="1">
        <v>0</v>
      </c>
      <c r="G160" s="1">
        <v>0</v>
      </c>
      <c r="H160" s="1">
        <v>0</v>
      </c>
      <c r="I160" s="1">
        <v>1</v>
      </c>
      <c r="J160" s="1">
        <v>1</v>
      </c>
      <c r="K160" s="1">
        <v>1</v>
      </c>
      <c r="L160" s="1" t="s">
        <v>87</v>
      </c>
      <c r="M160" s="1" t="s">
        <v>88</v>
      </c>
      <c r="N160" s="1" t="s">
        <v>89</v>
      </c>
      <c r="O160" s="1" t="s">
        <v>90</v>
      </c>
      <c r="P160" s="7"/>
      <c r="Q160" s="1" t="s">
        <v>865</v>
      </c>
      <c r="R160" s="9" t="s">
        <v>866</v>
      </c>
      <c r="S160" s="6" t="s">
        <v>76</v>
      </c>
      <c r="T160" s="1" t="s">
        <v>91</v>
      </c>
      <c r="U160" s="1" t="s">
        <v>118</v>
      </c>
      <c r="V160" s="1">
        <f ca="1">PES[[#This Row],[Fecha actual ]]-PES[[#This Row],[Fecha de Registro ]]</f>
        <v>30</v>
      </c>
      <c r="W160" s="10"/>
      <c r="X160" s="1" t="s">
        <v>282</v>
      </c>
      <c r="Y160" s="1">
        <v>0</v>
      </c>
      <c r="Z160" s="1">
        <v>1</v>
      </c>
      <c r="AA160" s="1">
        <v>0</v>
      </c>
      <c r="AB160" s="1">
        <v>0</v>
      </c>
      <c r="AC160" s="1"/>
      <c r="AD160" s="1"/>
      <c r="AE160" s="1"/>
      <c r="AF160" s="1"/>
      <c r="AG160" s="1" t="s">
        <v>867</v>
      </c>
      <c r="AH160" s="1">
        <v>0</v>
      </c>
      <c r="AI160" s="1">
        <v>1</v>
      </c>
      <c r="AJ160" s="1">
        <v>0</v>
      </c>
      <c r="AK160" s="1">
        <v>0</v>
      </c>
      <c r="AL160" s="1">
        <v>1</v>
      </c>
      <c r="AM160" s="1"/>
      <c r="AN160" s="1"/>
      <c r="AO160" s="1"/>
      <c r="AP160" s="1"/>
      <c r="AQ160" s="1"/>
      <c r="AR160" s="1"/>
      <c r="AS160" s="1"/>
      <c r="AT160" s="1"/>
      <c r="AU160" s="1"/>
      <c r="AV160" s="1"/>
      <c r="AW160" s="1"/>
      <c r="AX160" s="1"/>
      <c r="AY160" s="1" t="s">
        <v>868</v>
      </c>
      <c r="AZ160" s="1" t="s">
        <v>200</v>
      </c>
      <c r="BA160" s="1" t="s">
        <v>94</v>
      </c>
      <c r="BB160" s="1" t="s">
        <v>89</v>
      </c>
      <c r="BC160" s="1" t="s">
        <v>95</v>
      </c>
      <c r="BD160" s="10"/>
      <c r="BE160" s="1">
        <v>1</v>
      </c>
      <c r="BF160" s="1" t="s">
        <v>96</v>
      </c>
      <c r="BG160" s="1" t="s">
        <v>97</v>
      </c>
      <c r="BH160" s="1"/>
      <c r="BI160" s="19"/>
      <c r="BJ160" s="1"/>
      <c r="BK160" s="1"/>
      <c r="BL160" s="6"/>
      <c r="BM160" s="6"/>
      <c r="BN160" s="1"/>
      <c r="BO160" s="1"/>
      <c r="BP160" s="1"/>
      <c r="BQ160" s="6"/>
      <c r="BR160" s="1"/>
      <c r="BS160" s="1"/>
      <c r="BT160" s="1"/>
      <c r="BU160" s="1"/>
      <c r="BV160" s="6"/>
      <c r="BW160" s="10"/>
      <c r="BX160" s="1" t="s">
        <v>95</v>
      </c>
      <c r="BY160" s="6">
        <v>45816</v>
      </c>
      <c r="BZ160" s="1">
        <f>PES[[#This Row],[Fecha de desechamiento ]]-PES[[#This Row],[Fecha de Registro ]]</f>
        <v>17</v>
      </c>
      <c r="CA160" s="1"/>
      <c r="CB160" s="1"/>
      <c r="CC160" s="6"/>
      <c r="CD160" s="1"/>
      <c r="CE160" s="1"/>
      <c r="CF160" s="10"/>
      <c r="CG160" s="1"/>
      <c r="CH160" s="6"/>
    </row>
    <row r="161" spans="1:86" ht="94.5" customHeight="1" x14ac:dyDescent="0.35">
      <c r="A161" s="6">
        <f t="shared" ca="1" si="13"/>
        <v>45829</v>
      </c>
      <c r="B161" s="7"/>
      <c r="C161" s="1">
        <v>160</v>
      </c>
      <c r="D161" s="8">
        <v>45799</v>
      </c>
      <c r="E161" s="8">
        <v>45799</v>
      </c>
      <c r="F161" s="1">
        <v>0</v>
      </c>
      <c r="G161" s="1">
        <v>0</v>
      </c>
      <c r="H161" s="1">
        <v>0</v>
      </c>
      <c r="I161" s="1">
        <v>1</v>
      </c>
      <c r="J161" s="1">
        <v>1</v>
      </c>
      <c r="K161" s="1">
        <v>1</v>
      </c>
      <c r="L161" s="1" t="s">
        <v>87</v>
      </c>
      <c r="M161" s="1" t="s">
        <v>88</v>
      </c>
      <c r="N161" s="1" t="s">
        <v>89</v>
      </c>
      <c r="O161" s="1" t="s">
        <v>90</v>
      </c>
      <c r="P161" s="7"/>
      <c r="Q161" s="1" t="s">
        <v>869</v>
      </c>
      <c r="R161" s="9" t="s">
        <v>870</v>
      </c>
      <c r="S161" s="6" t="s">
        <v>76</v>
      </c>
      <c r="T161" s="1" t="s">
        <v>91</v>
      </c>
      <c r="U161" s="1" t="s">
        <v>167</v>
      </c>
      <c r="V161" s="1">
        <f ca="1">PES[[#This Row],[Fecha actual ]]-PES[[#This Row],[Fecha de Registro ]]</f>
        <v>30</v>
      </c>
      <c r="W161" s="10"/>
      <c r="X161" s="1" t="s">
        <v>282</v>
      </c>
      <c r="Y161" s="1">
        <v>0</v>
      </c>
      <c r="Z161" s="1">
        <v>1</v>
      </c>
      <c r="AA161" s="1">
        <v>0</v>
      </c>
      <c r="AB161" s="1">
        <v>0</v>
      </c>
      <c r="AC161" s="1"/>
      <c r="AD161" s="1"/>
      <c r="AE161" s="1"/>
      <c r="AF161" s="1"/>
      <c r="AG161" s="1" t="s">
        <v>871</v>
      </c>
      <c r="AH161" s="1">
        <v>0</v>
      </c>
      <c r="AI161" s="1">
        <v>1</v>
      </c>
      <c r="AJ161" s="1">
        <v>0</v>
      </c>
      <c r="AK161" s="1">
        <v>0</v>
      </c>
      <c r="AL161" s="1">
        <v>1</v>
      </c>
      <c r="AM161" s="1"/>
      <c r="AN161" s="1"/>
      <c r="AO161" s="1"/>
      <c r="AP161" s="1"/>
      <c r="AQ161" s="1"/>
      <c r="AR161" s="1"/>
      <c r="AS161" s="1"/>
      <c r="AT161" s="1"/>
      <c r="AU161" s="1"/>
      <c r="AV161" s="1"/>
      <c r="AW161" s="1"/>
      <c r="AX161" s="1"/>
      <c r="AY161" s="1" t="s">
        <v>872</v>
      </c>
      <c r="AZ161" s="1" t="s">
        <v>200</v>
      </c>
      <c r="BA161" s="1" t="s">
        <v>94</v>
      </c>
      <c r="BB161" s="1" t="s">
        <v>89</v>
      </c>
      <c r="BC161" s="1" t="s">
        <v>95</v>
      </c>
      <c r="BD161" s="10"/>
      <c r="BE161" s="1">
        <v>1</v>
      </c>
      <c r="BF161" s="1" t="s">
        <v>96</v>
      </c>
      <c r="BG161" s="1" t="s">
        <v>97</v>
      </c>
      <c r="BH161" s="1"/>
      <c r="BI161" s="19"/>
      <c r="BJ161" s="1"/>
      <c r="BK161" s="1"/>
      <c r="BL161" s="6"/>
      <c r="BM161" s="6"/>
      <c r="BN161" s="1"/>
      <c r="BO161" s="1"/>
      <c r="BP161" s="1"/>
      <c r="BQ161" s="6"/>
      <c r="BR161" s="1"/>
      <c r="BS161" s="1"/>
      <c r="BT161" s="1"/>
      <c r="BU161" s="1"/>
      <c r="BV161" s="6"/>
      <c r="BW161" s="10"/>
      <c r="BX161" s="1" t="s">
        <v>95</v>
      </c>
      <c r="BY161" s="6">
        <v>45809</v>
      </c>
      <c r="BZ161" s="1">
        <f>PES[[#This Row],[Fecha de desechamiento ]]-PES[[#This Row],[Fecha de Registro ]]</f>
        <v>10</v>
      </c>
      <c r="CA161" s="1"/>
      <c r="CB161" s="1"/>
      <c r="CC161" s="6"/>
      <c r="CD161" s="1"/>
      <c r="CE161" s="1"/>
      <c r="CF161" s="10"/>
      <c r="CG161" s="1"/>
      <c r="CH161" s="6"/>
    </row>
    <row r="162" spans="1:86" ht="94.5" customHeight="1" x14ac:dyDescent="0.35">
      <c r="A162" s="6">
        <f t="shared" ca="1" si="13"/>
        <v>45829</v>
      </c>
      <c r="B162" s="7"/>
      <c r="C162" s="1">
        <v>161</v>
      </c>
      <c r="D162" s="8">
        <v>45799</v>
      </c>
      <c r="E162" s="8">
        <v>45799</v>
      </c>
      <c r="F162" s="1">
        <v>0</v>
      </c>
      <c r="G162" s="1">
        <v>0</v>
      </c>
      <c r="H162" s="1">
        <v>0</v>
      </c>
      <c r="I162" s="1">
        <v>1</v>
      </c>
      <c r="J162" s="1">
        <v>1</v>
      </c>
      <c r="K162" s="1">
        <v>1</v>
      </c>
      <c r="L162" s="1" t="s">
        <v>87</v>
      </c>
      <c r="M162" s="1" t="s">
        <v>88</v>
      </c>
      <c r="N162" s="1" t="s">
        <v>89</v>
      </c>
      <c r="O162" s="1" t="s">
        <v>90</v>
      </c>
      <c r="P162" s="7"/>
      <c r="Q162" s="1" t="s">
        <v>873</v>
      </c>
      <c r="R162" s="9" t="s">
        <v>874</v>
      </c>
      <c r="S162" s="6" t="s">
        <v>76</v>
      </c>
      <c r="T162" s="1" t="s">
        <v>91</v>
      </c>
      <c r="U162" s="1" t="s">
        <v>99</v>
      </c>
      <c r="V162" s="1">
        <f ca="1">PES[[#This Row],[Fecha actual ]]-PES[[#This Row],[Fecha de Registro ]]</f>
        <v>30</v>
      </c>
      <c r="W162" s="10"/>
      <c r="X162" s="1" t="s">
        <v>282</v>
      </c>
      <c r="Y162" s="1">
        <v>0</v>
      </c>
      <c r="Z162" s="1">
        <v>1</v>
      </c>
      <c r="AA162" s="1">
        <v>0</v>
      </c>
      <c r="AB162" s="1">
        <v>0</v>
      </c>
      <c r="AC162" s="1"/>
      <c r="AD162" s="1"/>
      <c r="AE162" s="1"/>
      <c r="AF162" s="1"/>
      <c r="AG162" s="1" t="s">
        <v>875</v>
      </c>
      <c r="AH162" s="1">
        <v>0</v>
      </c>
      <c r="AI162" s="1">
        <v>1</v>
      </c>
      <c r="AJ162" s="1">
        <v>0</v>
      </c>
      <c r="AK162" s="1">
        <v>0</v>
      </c>
      <c r="AL162" s="1">
        <v>1</v>
      </c>
      <c r="AM162" s="1"/>
      <c r="AN162" s="1"/>
      <c r="AO162" s="1"/>
      <c r="AP162" s="1"/>
      <c r="AQ162" s="1"/>
      <c r="AR162" s="1"/>
      <c r="AS162" s="1"/>
      <c r="AT162" s="1"/>
      <c r="AU162" s="1"/>
      <c r="AV162" s="1"/>
      <c r="AW162" s="1"/>
      <c r="AX162" s="1"/>
      <c r="AY162" s="1" t="s">
        <v>876</v>
      </c>
      <c r="AZ162" s="1" t="s">
        <v>200</v>
      </c>
      <c r="BA162" s="1" t="s">
        <v>94</v>
      </c>
      <c r="BB162" s="1" t="s">
        <v>89</v>
      </c>
      <c r="BC162" s="1" t="s">
        <v>95</v>
      </c>
      <c r="BD162" s="10"/>
      <c r="BE162" s="1">
        <v>1</v>
      </c>
      <c r="BF162" s="1" t="s">
        <v>96</v>
      </c>
      <c r="BG162" s="1" t="s">
        <v>97</v>
      </c>
      <c r="BH162" s="1"/>
      <c r="BI162" s="19"/>
      <c r="BJ162" s="1"/>
      <c r="BK162" s="1"/>
      <c r="BL162" s="6"/>
      <c r="BM162" s="6"/>
      <c r="BN162" s="1"/>
      <c r="BO162" s="1"/>
      <c r="BP162" s="1"/>
      <c r="BQ162" s="6"/>
      <c r="BR162" s="1"/>
      <c r="BS162" s="1"/>
      <c r="BT162" s="1"/>
      <c r="BU162" s="1"/>
      <c r="BV162" s="6"/>
      <c r="BW162" s="10"/>
      <c r="BX162" s="1" t="s">
        <v>95</v>
      </c>
      <c r="BY162" s="6">
        <v>45814</v>
      </c>
      <c r="BZ162" s="1">
        <f>PES[[#This Row],[Fecha de desechamiento ]]-PES[[#This Row],[Fecha de Registro ]]</f>
        <v>15</v>
      </c>
      <c r="CA162" s="1"/>
      <c r="CB162" s="1"/>
      <c r="CC162" s="6"/>
      <c r="CD162" s="1"/>
      <c r="CE162" s="1"/>
      <c r="CF162" s="10"/>
      <c r="CG162" s="1"/>
      <c r="CH162" s="6"/>
    </row>
    <row r="163" spans="1:86" ht="94.5" customHeight="1" x14ac:dyDescent="0.35">
      <c r="A163" s="6">
        <f t="shared" ca="1" si="13"/>
        <v>45829</v>
      </c>
      <c r="B163" s="7"/>
      <c r="C163" s="1">
        <v>162</v>
      </c>
      <c r="D163" s="8">
        <v>45799</v>
      </c>
      <c r="E163" s="8">
        <v>45799</v>
      </c>
      <c r="F163" s="1">
        <v>0</v>
      </c>
      <c r="G163" s="1">
        <v>0</v>
      </c>
      <c r="H163" s="1">
        <v>0</v>
      </c>
      <c r="I163" s="1">
        <v>1</v>
      </c>
      <c r="J163" s="1">
        <v>1</v>
      </c>
      <c r="K163" s="1">
        <v>1</v>
      </c>
      <c r="L163" s="1" t="s">
        <v>87</v>
      </c>
      <c r="M163" s="1" t="s">
        <v>88</v>
      </c>
      <c r="N163" s="1" t="s">
        <v>89</v>
      </c>
      <c r="O163" s="1" t="s">
        <v>90</v>
      </c>
      <c r="P163" s="7"/>
      <c r="Q163" s="1" t="s">
        <v>877</v>
      </c>
      <c r="R163" s="9" t="s">
        <v>878</v>
      </c>
      <c r="S163" s="6" t="s">
        <v>76</v>
      </c>
      <c r="T163" s="1" t="s">
        <v>91</v>
      </c>
      <c r="U163" s="1" t="s">
        <v>101</v>
      </c>
      <c r="V163" s="1">
        <f ca="1">PES[[#This Row],[Fecha actual ]]-PES[[#This Row],[Fecha de Registro ]]</f>
        <v>30</v>
      </c>
      <c r="W163" s="10"/>
      <c r="X163" s="1" t="s">
        <v>282</v>
      </c>
      <c r="Y163" s="1">
        <v>0</v>
      </c>
      <c r="Z163" s="1">
        <v>1</v>
      </c>
      <c r="AA163" s="1">
        <v>0</v>
      </c>
      <c r="AB163" s="1">
        <v>0</v>
      </c>
      <c r="AC163" s="1"/>
      <c r="AD163" s="1"/>
      <c r="AE163" s="1"/>
      <c r="AF163" s="1"/>
      <c r="AG163" s="1" t="s">
        <v>879</v>
      </c>
      <c r="AH163" s="1">
        <v>0</v>
      </c>
      <c r="AI163" s="1">
        <v>1</v>
      </c>
      <c r="AJ163" s="1">
        <v>0</v>
      </c>
      <c r="AK163" s="1">
        <v>0</v>
      </c>
      <c r="AL163" s="1">
        <v>1</v>
      </c>
      <c r="AM163" s="1"/>
      <c r="AN163" s="1"/>
      <c r="AO163" s="1"/>
      <c r="AP163" s="1"/>
      <c r="AQ163" s="1"/>
      <c r="AR163" s="1"/>
      <c r="AS163" s="1"/>
      <c r="AT163" s="1"/>
      <c r="AU163" s="1"/>
      <c r="AV163" s="1"/>
      <c r="AW163" s="1"/>
      <c r="AX163" s="1"/>
      <c r="AY163" s="1" t="s">
        <v>880</v>
      </c>
      <c r="AZ163" s="1" t="s">
        <v>200</v>
      </c>
      <c r="BA163" s="1" t="s">
        <v>94</v>
      </c>
      <c r="BB163" s="1" t="s">
        <v>89</v>
      </c>
      <c r="BC163" s="1" t="s">
        <v>95</v>
      </c>
      <c r="BD163" s="10"/>
      <c r="BE163" s="1">
        <v>1</v>
      </c>
      <c r="BF163" s="1" t="s">
        <v>96</v>
      </c>
      <c r="BG163" s="1" t="s">
        <v>97</v>
      </c>
      <c r="BH163" s="1"/>
      <c r="BI163" s="19"/>
      <c r="BJ163" s="1"/>
      <c r="BK163" s="1"/>
      <c r="BL163" s="6"/>
      <c r="BM163" s="6"/>
      <c r="BN163" s="1"/>
      <c r="BO163" s="1"/>
      <c r="BP163" s="1"/>
      <c r="BQ163" s="6"/>
      <c r="BR163" s="1"/>
      <c r="BS163" s="1"/>
      <c r="BT163" s="1"/>
      <c r="BU163" s="1"/>
      <c r="BV163" s="6"/>
      <c r="BW163" s="10"/>
      <c r="BX163" s="1" t="s">
        <v>95</v>
      </c>
      <c r="BY163" s="6">
        <v>45815</v>
      </c>
      <c r="BZ163" s="1">
        <f>PES[[#This Row],[Fecha de desechamiento ]]-PES[[#This Row],[Fecha de Registro ]]</f>
        <v>16</v>
      </c>
      <c r="CA163" s="1"/>
      <c r="CB163" s="1"/>
      <c r="CC163" s="6"/>
      <c r="CD163" s="1"/>
      <c r="CE163" s="1"/>
      <c r="CF163" s="10"/>
      <c r="CG163" s="1"/>
      <c r="CH163" s="6"/>
    </row>
    <row r="164" spans="1:86" ht="94.5" customHeight="1" x14ac:dyDescent="0.35">
      <c r="A164" s="6">
        <f t="shared" ca="1" si="13"/>
        <v>45829</v>
      </c>
      <c r="B164" s="7"/>
      <c r="C164" s="1">
        <v>163</v>
      </c>
      <c r="D164" s="8">
        <v>45799</v>
      </c>
      <c r="E164" s="8">
        <v>45799</v>
      </c>
      <c r="F164" s="1">
        <v>0</v>
      </c>
      <c r="G164" s="1">
        <v>0</v>
      </c>
      <c r="H164" s="1">
        <v>0</v>
      </c>
      <c r="I164" s="1">
        <v>1</v>
      </c>
      <c r="J164" s="1">
        <v>1</v>
      </c>
      <c r="K164" s="1">
        <v>1</v>
      </c>
      <c r="L164" s="1" t="s">
        <v>87</v>
      </c>
      <c r="M164" s="1" t="s">
        <v>88</v>
      </c>
      <c r="N164" s="1" t="s">
        <v>89</v>
      </c>
      <c r="O164" s="1" t="s">
        <v>90</v>
      </c>
      <c r="P164" s="7"/>
      <c r="Q164" s="1" t="s">
        <v>881</v>
      </c>
      <c r="R164" s="9" t="s">
        <v>882</v>
      </c>
      <c r="S164" s="6" t="s">
        <v>76</v>
      </c>
      <c r="T164" s="1" t="s">
        <v>91</v>
      </c>
      <c r="U164" s="1" t="s">
        <v>136</v>
      </c>
      <c r="V164" s="1">
        <f ca="1">PES[[#This Row],[Fecha actual ]]-PES[[#This Row],[Fecha de Registro ]]</f>
        <v>30</v>
      </c>
      <c r="W164" s="10"/>
      <c r="X164" s="1" t="s">
        <v>282</v>
      </c>
      <c r="Y164" s="1">
        <v>0</v>
      </c>
      <c r="Z164" s="1">
        <v>1</v>
      </c>
      <c r="AA164" s="1">
        <v>0</v>
      </c>
      <c r="AB164" s="1">
        <v>0</v>
      </c>
      <c r="AC164" s="1"/>
      <c r="AD164" s="1"/>
      <c r="AE164" s="1"/>
      <c r="AF164" s="1"/>
      <c r="AG164" s="1" t="s">
        <v>883</v>
      </c>
      <c r="AH164" s="1">
        <v>0</v>
      </c>
      <c r="AI164" s="1">
        <v>1</v>
      </c>
      <c r="AJ164" s="1">
        <v>0</v>
      </c>
      <c r="AK164" s="1">
        <v>0</v>
      </c>
      <c r="AL164" s="1">
        <v>1</v>
      </c>
      <c r="AM164" s="1"/>
      <c r="AN164" s="1"/>
      <c r="AO164" s="1"/>
      <c r="AP164" s="1"/>
      <c r="AQ164" s="1"/>
      <c r="AR164" s="1"/>
      <c r="AS164" s="1"/>
      <c r="AT164" s="1"/>
      <c r="AU164" s="1"/>
      <c r="AV164" s="1"/>
      <c r="AW164" s="1"/>
      <c r="AX164" s="1"/>
      <c r="AY164" s="1" t="s">
        <v>884</v>
      </c>
      <c r="AZ164" s="1" t="s">
        <v>200</v>
      </c>
      <c r="BA164" s="1" t="s">
        <v>94</v>
      </c>
      <c r="BB164" s="1" t="s">
        <v>89</v>
      </c>
      <c r="BC164" s="1" t="s">
        <v>95</v>
      </c>
      <c r="BD164" s="10"/>
      <c r="BE164" s="1">
        <v>1</v>
      </c>
      <c r="BF164" s="1" t="s">
        <v>96</v>
      </c>
      <c r="BG164" s="1" t="s">
        <v>97</v>
      </c>
      <c r="BH164" s="1"/>
      <c r="BI164" s="19"/>
      <c r="BJ164" s="1"/>
      <c r="BK164" s="1"/>
      <c r="BL164" s="6"/>
      <c r="BM164" s="6"/>
      <c r="BN164" s="1"/>
      <c r="BO164" s="1"/>
      <c r="BP164" s="1"/>
      <c r="BQ164" s="6"/>
      <c r="BR164" s="1"/>
      <c r="BS164" s="1"/>
      <c r="BT164" s="1"/>
      <c r="BU164" s="1"/>
      <c r="BV164" s="6"/>
      <c r="BW164" s="10"/>
      <c r="BX164" s="1" t="s">
        <v>95</v>
      </c>
      <c r="BY164" s="6">
        <v>45816</v>
      </c>
      <c r="BZ164" s="1">
        <f>PES[[#This Row],[Fecha de desechamiento ]]-PES[[#This Row],[Fecha de Registro ]]</f>
        <v>17</v>
      </c>
      <c r="CA164" s="1"/>
      <c r="CB164" s="1"/>
      <c r="CC164" s="6"/>
      <c r="CD164" s="1"/>
      <c r="CE164" s="1"/>
      <c r="CF164" s="10"/>
      <c r="CG164" s="1"/>
      <c r="CH164" s="6"/>
    </row>
    <row r="165" spans="1:86" ht="94.5" customHeight="1" x14ac:dyDescent="0.35">
      <c r="A165" s="6">
        <f t="shared" ca="1" si="13"/>
        <v>45829</v>
      </c>
      <c r="B165" s="7"/>
      <c r="C165" s="1">
        <v>164</v>
      </c>
      <c r="D165" s="8">
        <v>45799</v>
      </c>
      <c r="E165" s="8">
        <v>45799</v>
      </c>
      <c r="F165" s="1">
        <v>0</v>
      </c>
      <c r="G165" s="1">
        <v>0</v>
      </c>
      <c r="H165" s="1">
        <v>0</v>
      </c>
      <c r="I165" s="1">
        <v>1</v>
      </c>
      <c r="J165" s="1">
        <v>1</v>
      </c>
      <c r="K165" s="1">
        <v>1</v>
      </c>
      <c r="L165" s="1" t="s">
        <v>87</v>
      </c>
      <c r="M165" s="1" t="s">
        <v>88</v>
      </c>
      <c r="N165" s="1" t="s">
        <v>89</v>
      </c>
      <c r="O165" s="1" t="s">
        <v>90</v>
      </c>
      <c r="P165" s="7"/>
      <c r="Q165" s="1" t="s">
        <v>885</v>
      </c>
      <c r="R165" s="9" t="s">
        <v>886</v>
      </c>
      <c r="S165" s="6" t="s">
        <v>76</v>
      </c>
      <c r="T165" s="1" t="s">
        <v>91</v>
      </c>
      <c r="U165" s="1" t="s">
        <v>191</v>
      </c>
      <c r="V165" s="1">
        <f ca="1">PES[[#This Row],[Fecha actual ]]-PES[[#This Row],[Fecha de Registro ]]</f>
        <v>30</v>
      </c>
      <c r="W165" s="10"/>
      <c r="X165" s="1" t="s">
        <v>282</v>
      </c>
      <c r="Y165" s="1">
        <v>0</v>
      </c>
      <c r="Z165" s="1">
        <v>1</v>
      </c>
      <c r="AA165" s="1">
        <v>0</v>
      </c>
      <c r="AB165" s="1">
        <v>0</v>
      </c>
      <c r="AC165" s="1"/>
      <c r="AD165" s="1"/>
      <c r="AE165" s="1"/>
      <c r="AF165" s="1"/>
      <c r="AG165" s="1" t="s">
        <v>887</v>
      </c>
      <c r="AH165" s="1">
        <v>0</v>
      </c>
      <c r="AI165" s="1">
        <v>1</v>
      </c>
      <c r="AJ165" s="1">
        <v>0</v>
      </c>
      <c r="AK165" s="1">
        <v>0</v>
      </c>
      <c r="AL165" s="1">
        <v>1</v>
      </c>
      <c r="AM165" s="1"/>
      <c r="AN165" s="1"/>
      <c r="AO165" s="1"/>
      <c r="AP165" s="1"/>
      <c r="AQ165" s="1"/>
      <c r="AR165" s="1"/>
      <c r="AS165" s="1"/>
      <c r="AT165" s="1"/>
      <c r="AU165" s="1"/>
      <c r="AV165" s="1"/>
      <c r="AW165" s="1"/>
      <c r="AX165" s="1"/>
      <c r="AY165" s="1" t="s">
        <v>888</v>
      </c>
      <c r="AZ165" s="1" t="s">
        <v>200</v>
      </c>
      <c r="BA165" s="1" t="s">
        <v>94</v>
      </c>
      <c r="BB165" s="1" t="s">
        <v>89</v>
      </c>
      <c r="BC165" s="1" t="s">
        <v>95</v>
      </c>
      <c r="BD165" s="10"/>
      <c r="BE165" s="1">
        <v>1</v>
      </c>
      <c r="BF165" s="1" t="s">
        <v>96</v>
      </c>
      <c r="BG165" s="1" t="s">
        <v>97</v>
      </c>
      <c r="BH165" s="1"/>
      <c r="BI165" s="19"/>
      <c r="BJ165" s="1"/>
      <c r="BK165" s="1"/>
      <c r="BL165" s="6"/>
      <c r="BM165" s="6"/>
      <c r="BN165" s="1"/>
      <c r="BO165" s="1"/>
      <c r="BP165" s="1"/>
      <c r="BQ165" s="6"/>
      <c r="BR165" s="1"/>
      <c r="BS165" s="1"/>
      <c r="BT165" s="1"/>
      <c r="BU165" s="1"/>
      <c r="BV165" s="6"/>
      <c r="BW165" s="10"/>
      <c r="BX165" s="1" t="s">
        <v>95</v>
      </c>
      <c r="BY165" s="6">
        <v>45821</v>
      </c>
      <c r="BZ165" s="1">
        <f>PES[[#This Row],[Fecha de desechamiento ]]-PES[[#This Row],[Fecha de Registro ]]</f>
        <v>22</v>
      </c>
      <c r="CA165" s="1"/>
      <c r="CB165" s="1"/>
      <c r="CC165" s="6"/>
      <c r="CD165" s="1"/>
      <c r="CE165" s="1"/>
      <c r="CF165" s="10"/>
      <c r="CG165" s="1"/>
      <c r="CH165" s="6"/>
    </row>
    <row r="166" spans="1:86" ht="94.5" customHeight="1" x14ac:dyDescent="0.35">
      <c r="A166" s="6">
        <f t="shared" ca="1" si="13"/>
        <v>45829</v>
      </c>
      <c r="B166" s="7"/>
      <c r="C166" s="1">
        <v>165</v>
      </c>
      <c r="D166" s="8">
        <v>45799</v>
      </c>
      <c r="E166" s="8">
        <v>45799</v>
      </c>
      <c r="F166" s="1">
        <v>0</v>
      </c>
      <c r="G166" s="1">
        <v>0</v>
      </c>
      <c r="H166" s="1">
        <v>0</v>
      </c>
      <c r="I166" s="1">
        <v>1</v>
      </c>
      <c r="J166" s="1">
        <v>1</v>
      </c>
      <c r="K166" s="1">
        <v>1</v>
      </c>
      <c r="L166" s="1" t="s">
        <v>87</v>
      </c>
      <c r="M166" s="1" t="s">
        <v>88</v>
      </c>
      <c r="N166" s="1" t="s">
        <v>89</v>
      </c>
      <c r="O166" s="1" t="s">
        <v>90</v>
      </c>
      <c r="P166" s="7"/>
      <c r="Q166" s="1">
        <v>11568</v>
      </c>
      <c r="R166" s="9" t="s">
        <v>889</v>
      </c>
      <c r="S166" s="11" t="s">
        <v>102</v>
      </c>
      <c r="T166" s="1" t="s">
        <v>91</v>
      </c>
      <c r="U166" s="1" t="s">
        <v>103</v>
      </c>
      <c r="V166" s="1">
        <f ca="1">PES[[#This Row],[Fecha actual ]]-PES[[#This Row],[Fecha de Registro ]]</f>
        <v>30</v>
      </c>
      <c r="W166" s="10"/>
      <c r="X166" s="1" t="s">
        <v>890</v>
      </c>
      <c r="Y166" s="1">
        <v>0</v>
      </c>
      <c r="Z166" s="1">
        <v>1</v>
      </c>
      <c r="AA166" s="1">
        <v>0</v>
      </c>
      <c r="AB166" s="1">
        <v>0</v>
      </c>
      <c r="AC166" s="1"/>
      <c r="AD166" s="1"/>
      <c r="AE166" s="1"/>
      <c r="AF166" s="1"/>
      <c r="AG166" s="1" t="s">
        <v>891</v>
      </c>
      <c r="AH166" s="1">
        <v>0</v>
      </c>
      <c r="AI166" s="1">
        <v>1</v>
      </c>
      <c r="AJ166" s="1">
        <v>0</v>
      </c>
      <c r="AK166" s="1">
        <v>0</v>
      </c>
      <c r="AL166" s="1"/>
      <c r="AM166" s="1"/>
      <c r="AN166" s="1"/>
      <c r="AO166" s="1"/>
      <c r="AP166" s="1"/>
      <c r="AQ166" s="1"/>
      <c r="AR166" s="1">
        <v>1</v>
      </c>
      <c r="AS166" s="1"/>
      <c r="AT166" s="1"/>
      <c r="AU166" s="1"/>
      <c r="AV166" s="1"/>
      <c r="AW166" s="1"/>
      <c r="AX166" s="1"/>
      <c r="AY166" s="1" t="s">
        <v>892</v>
      </c>
      <c r="AZ166" s="1" t="s">
        <v>100</v>
      </c>
      <c r="BA166" s="1" t="s">
        <v>94</v>
      </c>
      <c r="BB166" s="1" t="s">
        <v>89</v>
      </c>
      <c r="BC166" s="1" t="s">
        <v>95</v>
      </c>
      <c r="BD166" s="10"/>
      <c r="BE166" s="1">
        <v>1</v>
      </c>
      <c r="BF166" s="1" t="s">
        <v>60</v>
      </c>
      <c r="BG166" s="1"/>
      <c r="BH166" s="1" t="s">
        <v>893</v>
      </c>
      <c r="BI166" s="19" t="s">
        <v>894</v>
      </c>
      <c r="BJ166" s="14" t="s">
        <v>105</v>
      </c>
      <c r="BK166" s="1"/>
      <c r="BL166" s="6">
        <v>45807</v>
      </c>
      <c r="BM166" s="6" t="s">
        <v>895</v>
      </c>
      <c r="BN166" s="14" t="s">
        <v>896</v>
      </c>
      <c r="BO166" s="1"/>
      <c r="BP166" s="1"/>
      <c r="BQ166" s="6"/>
      <c r="BR166" s="1"/>
      <c r="BS166" s="1"/>
      <c r="BT166" s="1"/>
      <c r="BU166" s="1"/>
      <c r="BV166" s="6"/>
      <c r="BW166" s="10"/>
      <c r="BX166" s="1"/>
      <c r="BY166" s="6"/>
      <c r="BZ166" s="1">
        <f>PES[[#This Row],[Fecha de desechamiento ]]-PES[[#This Row],[Fecha de Registro ]]</f>
        <v>-45799</v>
      </c>
      <c r="CA166" s="1"/>
      <c r="CB166" s="1"/>
      <c r="CC166" s="6"/>
      <c r="CD166" s="1"/>
      <c r="CE166" s="1"/>
      <c r="CF166" s="10"/>
      <c r="CG166" s="1" t="s">
        <v>95</v>
      </c>
      <c r="CH166" s="6">
        <v>45824</v>
      </c>
    </row>
    <row r="167" spans="1:86" ht="94.5" customHeight="1" x14ac:dyDescent="0.35">
      <c r="A167" s="11">
        <f t="shared" ca="1" si="13"/>
        <v>45829</v>
      </c>
      <c r="B167" s="12"/>
      <c r="C167" s="1">
        <v>166</v>
      </c>
      <c r="D167" s="13">
        <v>45799</v>
      </c>
      <c r="E167" s="13">
        <v>45799</v>
      </c>
      <c r="F167" s="14">
        <v>0</v>
      </c>
      <c r="G167" s="14">
        <v>0</v>
      </c>
      <c r="H167" s="14">
        <v>0</v>
      </c>
      <c r="I167" s="14">
        <v>1</v>
      </c>
      <c r="J167" s="14">
        <v>1</v>
      </c>
      <c r="K167" s="14">
        <v>1</v>
      </c>
      <c r="L167" s="14" t="s">
        <v>87</v>
      </c>
      <c r="M167" s="14" t="s">
        <v>88</v>
      </c>
      <c r="N167" s="14" t="s">
        <v>89</v>
      </c>
      <c r="O167" s="14" t="s">
        <v>90</v>
      </c>
      <c r="P167" s="12"/>
      <c r="Q167" s="14">
        <v>11569</v>
      </c>
      <c r="R167" s="15" t="s">
        <v>897</v>
      </c>
      <c r="S167" s="11" t="s">
        <v>76</v>
      </c>
      <c r="T167" s="14" t="s">
        <v>91</v>
      </c>
      <c r="U167" s="14" t="s">
        <v>191</v>
      </c>
      <c r="V167" s="14">
        <f ca="1">PES[[#This Row],[Fecha actual ]]-PES[[#This Row],[Fecha de Registro ]]</f>
        <v>30</v>
      </c>
      <c r="W167" s="16"/>
      <c r="X167" s="14" t="s">
        <v>898</v>
      </c>
      <c r="Y167" s="14">
        <v>0</v>
      </c>
      <c r="Z167" s="14">
        <v>1</v>
      </c>
      <c r="AA167" s="14">
        <v>0</v>
      </c>
      <c r="AB167" s="14">
        <v>0</v>
      </c>
      <c r="AC167" s="14"/>
      <c r="AD167" s="14"/>
      <c r="AE167" s="14"/>
      <c r="AF167" s="14"/>
      <c r="AG167" s="14" t="s">
        <v>899</v>
      </c>
      <c r="AH167" s="14">
        <v>0</v>
      </c>
      <c r="AI167" s="14">
        <v>1</v>
      </c>
      <c r="AJ167" s="14">
        <v>0</v>
      </c>
      <c r="AK167" s="14">
        <v>0</v>
      </c>
      <c r="AL167" s="14">
        <v>1</v>
      </c>
      <c r="AM167" s="14"/>
      <c r="AN167" s="14"/>
      <c r="AO167" s="14"/>
      <c r="AP167" s="14"/>
      <c r="AQ167" s="14"/>
      <c r="AR167" s="14"/>
      <c r="AS167" s="14"/>
      <c r="AT167" s="14"/>
      <c r="AU167" s="14"/>
      <c r="AV167" s="14"/>
      <c r="AW167" s="14"/>
      <c r="AX167" s="14"/>
      <c r="AY167" s="14" t="s">
        <v>900</v>
      </c>
      <c r="AZ167" s="1" t="s">
        <v>100</v>
      </c>
      <c r="BA167" s="14" t="s">
        <v>94</v>
      </c>
      <c r="BB167" s="14" t="s">
        <v>89</v>
      </c>
      <c r="BC167" s="14" t="s">
        <v>94</v>
      </c>
      <c r="BD167" s="16"/>
      <c r="BE167" s="14">
        <v>0</v>
      </c>
      <c r="BF167" s="14"/>
      <c r="BG167" s="14"/>
      <c r="BH167" s="14"/>
      <c r="BI167" s="21"/>
      <c r="BJ167" s="14"/>
      <c r="BK167" s="14"/>
      <c r="BL167" s="11"/>
      <c r="BM167" s="11"/>
      <c r="BN167" s="14"/>
      <c r="BO167" s="14"/>
      <c r="BP167" s="14"/>
      <c r="BQ167" s="11"/>
      <c r="BR167" s="14"/>
      <c r="BS167" s="14"/>
      <c r="BT167" s="14"/>
      <c r="BU167" s="14"/>
      <c r="BV167" s="11"/>
      <c r="BW167" s="16"/>
      <c r="BX167" s="14" t="s">
        <v>95</v>
      </c>
      <c r="BY167" s="11">
        <v>45801</v>
      </c>
      <c r="BZ167" s="14">
        <f>PES[[#This Row],[Fecha de desechamiento ]]-PES[[#This Row],[Fecha de Registro ]]</f>
        <v>2</v>
      </c>
      <c r="CA167" s="14"/>
      <c r="CB167" s="14"/>
      <c r="CC167" s="11"/>
      <c r="CD167" s="14"/>
      <c r="CE167" s="14"/>
      <c r="CF167" s="16"/>
      <c r="CG167" s="14"/>
      <c r="CH167" s="11"/>
    </row>
    <row r="168" spans="1:86" ht="94.5" customHeight="1" x14ac:dyDescent="0.35">
      <c r="A168" s="11">
        <f ca="1">TODAY()</f>
        <v>45829</v>
      </c>
      <c r="B168" s="12"/>
      <c r="C168" s="1">
        <v>167</v>
      </c>
      <c r="D168" s="13">
        <v>45799</v>
      </c>
      <c r="E168" s="13">
        <v>45800</v>
      </c>
      <c r="F168" s="14">
        <v>0</v>
      </c>
      <c r="G168" s="14">
        <v>0</v>
      </c>
      <c r="H168" s="14">
        <v>0</v>
      </c>
      <c r="I168" s="14">
        <v>1</v>
      </c>
      <c r="J168" s="14">
        <v>1</v>
      </c>
      <c r="K168" s="14">
        <v>1</v>
      </c>
      <c r="L168" s="14" t="s">
        <v>109</v>
      </c>
      <c r="M168" s="14" t="s">
        <v>88</v>
      </c>
      <c r="N168" s="14" t="s">
        <v>89</v>
      </c>
      <c r="O168" s="14" t="s">
        <v>90</v>
      </c>
      <c r="P168" s="12"/>
      <c r="Q168" s="14">
        <v>11573</v>
      </c>
      <c r="R168" s="15" t="s">
        <v>901</v>
      </c>
      <c r="S168" s="11" t="s">
        <v>110</v>
      </c>
      <c r="T168" s="14" t="s">
        <v>111</v>
      </c>
      <c r="U168" s="14" t="s">
        <v>246</v>
      </c>
      <c r="V168" s="14">
        <f ca="1">PES[[#This Row],[Fecha actual ]]-PES[[#This Row],[Fecha de Registro ]]</f>
        <v>29</v>
      </c>
      <c r="W168" s="16"/>
      <c r="X168" s="14" t="s">
        <v>902</v>
      </c>
      <c r="Y168" s="14">
        <v>0</v>
      </c>
      <c r="Z168" s="14">
        <v>1</v>
      </c>
      <c r="AA168" s="14">
        <v>0</v>
      </c>
      <c r="AB168" s="14">
        <v>0</v>
      </c>
      <c r="AC168" s="14"/>
      <c r="AD168" s="14">
        <v>1</v>
      </c>
      <c r="AE168" s="14"/>
      <c r="AF168" s="14"/>
      <c r="AG168" s="14" t="s">
        <v>903</v>
      </c>
      <c r="AH168" s="14">
        <v>0</v>
      </c>
      <c r="AI168" s="14">
        <v>1</v>
      </c>
      <c r="AJ168" s="14">
        <v>0</v>
      </c>
      <c r="AK168" s="14">
        <v>0</v>
      </c>
      <c r="AL168" s="14"/>
      <c r="AM168" s="14"/>
      <c r="AN168" s="14"/>
      <c r="AO168" s="14"/>
      <c r="AP168" s="14"/>
      <c r="AQ168" s="14"/>
      <c r="AR168" s="14">
        <v>1</v>
      </c>
      <c r="AS168" s="14"/>
      <c r="AT168" s="14"/>
      <c r="AU168" s="14"/>
      <c r="AV168" s="14"/>
      <c r="AW168" s="14"/>
      <c r="AX168" s="14"/>
      <c r="AY168" s="14" t="s">
        <v>904</v>
      </c>
      <c r="AZ168" s="1" t="s">
        <v>114</v>
      </c>
      <c r="BA168" s="14" t="s">
        <v>94</v>
      </c>
      <c r="BB168" s="14" t="s">
        <v>89</v>
      </c>
      <c r="BC168" s="14" t="s">
        <v>95</v>
      </c>
      <c r="BD168" s="16"/>
      <c r="BE168" s="14">
        <v>1</v>
      </c>
      <c r="BF168" s="14" t="s">
        <v>60</v>
      </c>
      <c r="BG168" s="14"/>
      <c r="BH168" s="14" t="s">
        <v>905</v>
      </c>
      <c r="BI168" s="21" t="s">
        <v>906</v>
      </c>
      <c r="BJ168" s="14" t="s">
        <v>907</v>
      </c>
      <c r="BK168" s="14"/>
      <c r="BL168" s="11">
        <v>45808</v>
      </c>
      <c r="BM168" s="11" t="s">
        <v>908</v>
      </c>
      <c r="BN168" s="17" t="s">
        <v>909</v>
      </c>
      <c r="BO168" s="14"/>
      <c r="BP168" s="14"/>
      <c r="BQ168" s="11"/>
      <c r="BR168" s="14"/>
      <c r="BS168" s="14"/>
      <c r="BT168" s="14"/>
      <c r="BU168" s="14"/>
      <c r="BV168" s="11"/>
      <c r="BW168" s="16"/>
      <c r="BX168" s="14"/>
      <c r="BY168" s="11"/>
      <c r="BZ168" s="14">
        <f>PES[[#This Row],[Fecha de desechamiento ]]-PES[[#This Row],[Fecha de Registro ]]</f>
        <v>-45800</v>
      </c>
      <c r="CA168" s="14"/>
      <c r="CB168" s="14"/>
      <c r="CC168" s="11"/>
      <c r="CD168" s="14"/>
      <c r="CE168" s="14"/>
      <c r="CF168" s="16"/>
      <c r="CG168" s="14"/>
      <c r="CH168" s="11"/>
    </row>
    <row r="169" spans="1:86" ht="94.5" customHeight="1" x14ac:dyDescent="0.35">
      <c r="A169" s="6">
        <f t="shared" ref="A169:A203" ca="1" si="14">TODAY()</f>
        <v>45829</v>
      </c>
      <c r="B169" s="7"/>
      <c r="C169" s="1">
        <v>168</v>
      </c>
      <c r="D169" s="8">
        <v>45800</v>
      </c>
      <c r="E169" s="8">
        <v>45800</v>
      </c>
      <c r="F169" s="1">
        <v>0</v>
      </c>
      <c r="G169" s="1">
        <v>0</v>
      </c>
      <c r="H169" s="1">
        <v>0</v>
      </c>
      <c r="I169" s="1">
        <v>1</v>
      </c>
      <c r="J169" s="1">
        <v>1</v>
      </c>
      <c r="K169" s="1">
        <v>1</v>
      </c>
      <c r="L169" s="1" t="s">
        <v>87</v>
      </c>
      <c r="M169" s="1" t="s">
        <v>88</v>
      </c>
      <c r="N169" s="1" t="s">
        <v>89</v>
      </c>
      <c r="O169" s="1" t="s">
        <v>90</v>
      </c>
      <c r="P169" s="7"/>
      <c r="Q169" s="1">
        <v>11575</v>
      </c>
      <c r="R169" s="9" t="s">
        <v>910</v>
      </c>
      <c r="S169" s="6" t="s">
        <v>76</v>
      </c>
      <c r="T169" s="1" t="s">
        <v>91</v>
      </c>
      <c r="U169" s="1" t="s">
        <v>106</v>
      </c>
      <c r="V169" s="1">
        <f ca="1">PES[[#This Row],[Fecha actual ]]-PES[[#This Row],[Fecha de Registro ]]</f>
        <v>29</v>
      </c>
      <c r="W169" s="10"/>
      <c r="X169" s="1" t="s">
        <v>911</v>
      </c>
      <c r="Y169" s="1">
        <v>0</v>
      </c>
      <c r="Z169" s="1">
        <v>1</v>
      </c>
      <c r="AA169" s="1">
        <v>0</v>
      </c>
      <c r="AB169" s="1">
        <v>0</v>
      </c>
      <c r="AC169" s="1"/>
      <c r="AD169" s="1"/>
      <c r="AE169" s="1"/>
      <c r="AF169" s="1"/>
      <c r="AG169" s="1" t="s">
        <v>912</v>
      </c>
      <c r="AH169" s="1">
        <v>0</v>
      </c>
      <c r="AI169" s="1">
        <v>1</v>
      </c>
      <c r="AJ169" s="1">
        <v>0</v>
      </c>
      <c r="AK169" s="1">
        <v>0</v>
      </c>
      <c r="AL169" s="1"/>
      <c r="AM169" s="1"/>
      <c r="AN169" s="1"/>
      <c r="AO169" s="1"/>
      <c r="AP169" s="1"/>
      <c r="AQ169" s="1">
        <v>1</v>
      </c>
      <c r="AR169" s="1"/>
      <c r="AS169" s="1"/>
      <c r="AT169" s="1"/>
      <c r="AU169" s="1"/>
      <c r="AV169" s="1"/>
      <c r="AW169" s="1"/>
      <c r="AX169" s="1"/>
      <c r="AY169" s="1" t="s">
        <v>913</v>
      </c>
      <c r="AZ169" s="1" t="s">
        <v>124</v>
      </c>
      <c r="BA169" s="1" t="s">
        <v>94</v>
      </c>
      <c r="BB169" s="1" t="s">
        <v>89</v>
      </c>
      <c r="BC169" s="1" t="s">
        <v>94</v>
      </c>
      <c r="BD169" s="10"/>
      <c r="BE169" s="1">
        <v>0</v>
      </c>
      <c r="BF169" s="1"/>
      <c r="BG169" s="1"/>
      <c r="BH169" s="1"/>
      <c r="BI169" s="19"/>
      <c r="BJ169" s="1"/>
      <c r="BK169" s="1"/>
      <c r="BL169" s="6"/>
      <c r="BM169" s="6"/>
      <c r="BN169" s="1"/>
      <c r="BO169" s="1"/>
      <c r="BP169" s="1"/>
      <c r="BQ169" s="6"/>
      <c r="BR169" s="1"/>
      <c r="BS169" s="1"/>
      <c r="BT169" s="1"/>
      <c r="BU169" s="1"/>
      <c r="BV169" s="6"/>
      <c r="BW169" s="10"/>
      <c r="BX169" s="1" t="s">
        <v>95</v>
      </c>
      <c r="BY169" s="6">
        <v>45826</v>
      </c>
      <c r="BZ169" s="1">
        <f>PES[[#This Row],[Fecha de desechamiento ]]-PES[[#This Row],[Fecha de Registro ]]</f>
        <v>26</v>
      </c>
      <c r="CA169" s="1"/>
      <c r="CB169" s="1"/>
      <c r="CC169" s="6"/>
      <c r="CD169" s="1"/>
      <c r="CE169" s="1"/>
      <c r="CF169" s="10"/>
      <c r="CG169" s="1"/>
      <c r="CH169" s="6"/>
    </row>
    <row r="170" spans="1:86" ht="94.5" customHeight="1" x14ac:dyDescent="0.35">
      <c r="A170" s="6">
        <f t="shared" ca="1" si="14"/>
        <v>45829</v>
      </c>
      <c r="B170" s="7"/>
      <c r="C170" s="1">
        <v>169</v>
      </c>
      <c r="D170" s="8">
        <v>45800</v>
      </c>
      <c r="E170" s="8">
        <v>45800</v>
      </c>
      <c r="F170" s="1">
        <v>0</v>
      </c>
      <c r="G170" s="1">
        <v>0</v>
      </c>
      <c r="H170" s="1">
        <v>0</v>
      </c>
      <c r="I170" s="1">
        <v>1</v>
      </c>
      <c r="J170" s="1">
        <v>1</v>
      </c>
      <c r="K170" s="1">
        <v>1</v>
      </c>
      <c r="L170" s="1" t="s">
        <v>87</v>
      </c>
      <c r="M170" s="1" t="s">
        <v>88</v>
      </c>
      <c r="N170" s="1" t="s">
        <v>914</v>
      </c>
      <c r="O170" s="1" t="s">
        <v>90</v>
      </c>
      <c r="P170" s="7"/>
      <c r="Q170" s="1">
        <v>11576</v>
      </c>
      <c r="R170" s="9" t="s">
        <v>915</v>
      </c>
      <c r="S170" s="6" t="s">
        <v>110</v>
      </c>
      <c r="T170" s="1" t="s">
        <v>91</v>
      </c>
      <c r="U170" s="1" t="s">
        <v>92</v>
      </c>
      <c r="V170" s="1">
        <f ca="1">PES[[#This Row],[Fecha actual ]]-PES[[#This Row],[Fecha de Registro ]]</f>
        <v>29</v>
      </c>
      <c r="W170" s="10"/>
      <c r="X170" s="1" t="s">
        <v>916</v>
      </c>
      <c r="Y170" s="1">
        <v>0</v>
      </c>
      <c r="Z170" s="1">
        <v>1</v>
      </c>
      <c r="AA170" s="1">
        <v>0</v>
      </c>
      <c r="AB170" s="1">
        <v>0</v>
      </c>
      <c r="AC170" s="1"/>
      <c r="AD170" s="1"/>
      <c r="AE170" s="1"/>
      <c r="AF170" s="1"/>
      <c r="AG170" s="1" t="s">
        <v>917</v>
      </c>
      <c r="AH170" s="1">
        <v>0</v>
      </c>
      <c r="AI170" s="1">
        <v>1</v>
      </c>
      <c r="AJ170" s="1">
        <v>0</v>
      </c>
      <c r="AK170" s="1">
        <v>0</v>
      </c>
      <c r="AL170" s="1"/>
      <c r="AM170" s="1"/>
      <c r="AN170" s="1"/>
      <c r="AO170" s="1"/>
      <c r="AP170" s="1"/>
      <c r="AQ170" s="1"/>
      <c r="AR170" s="1"/>
      <c r="AS170" s="1"/>
      <c r="AT170" s="1">
        <v>1</v>
      </c>
      <c r="AU170" s="1"/>
      <c r="AV170" s="1"/>
      <c r="AW170" s="1"/>
      <c r="AX170" s="1"/>
      <c r="AY170" s="1" t="s">
        <v>918</v>
      </c>
      <c r="AZ170" s="1" t="s">
        <v>919</v>
      </c>
      <c r="BA170" s="1" t="s">
        <v>94</v>
      </c>
      <c r="BB170" s="1" t="s">
        <v>89</v>
      </c>
      <c r="BC170" s="1" t="s">
        <v>94</v>
      </c>
      <c r="BD170" s="10"/>
      <c r="BE170" s="1">
        <v>0</v>
      </c>
      <c r="BF170" s="1"/>
      <c r="BG170" s="1"/>
      <c r="BH170" s="1"/>
      <c r="BI170" s="19"/>
      <c r="BJ170" s="1"/>
      <c r="BK170" s="1"/>
      <c r="BL170" s="6"/>
      <c r="BM170" s="6"/>
      <c r="BN170" s="1"/>
      <c r="BO170" s="1"/>
      <c r="BP170" s="1"/>
      <c r="BQ170" s="6"/>
      <c r="BR170" s="1"/>
      <c r="BS170" s="1"/>
      <c r="BT170" s="1"/>
      <c r="BU170" s="1"/>
      <c r="BV170" s="6"/>
      <c r="BW170" s="10"/>
      <c r="BX170" s="1"/>
      <c r="BY170" s="6"/>
      <c r="BZ170" s="1">
        <f>PES[[#This Row],[Fecha de desechamiento ]]-PES[[#This Row],[Fecha de Registro ]]</f>
        <v>-45800</v>
      </c>
      <c r="CA170" s="1"/>
      <c r="CB170" s="1"/>
      <c r="CC170" s="6"/>
      <c r="CD170" s="1"/>
      <c r="CE170" s="1"/>
      <c r="CF170" s="10"/>
      <c r="CG170" s="1"/>
      <c r="CH170" s="6"/>
    </row>
    <row r="171" spans="1:86" ht="94.5" customHeight="1" x14ac:dyDescent="0.35">
      <c r="A171" s="6">
        <f t="shared" ca="1" si="14"/>
        <v>45829</v>
      </c>
      <c r="B171" s="7"/>
      <c r="C171" s="1">
        <v>170</v>
      </c>
      <c r="D171" s="8">
        <v>45800</v>
      </c>
      <c r="E171" s="8">
        <v>45800</v>
      </c>
      <c r="F171" s="1">
        <v>0</v>
      </c>
      <c r="G171" s="1">
        <v>0</v>
      </c>
      <c r="H171" s="1">
        <v>0</v>
      </c>
      <c r="I171" s="1">
        <v>1</v>
      </c>
      <c r="J171" s="1">
        <v>1</v>
      </c>
      <c r="K171" s="1">
        <v>1</v>
      </c>
      <c r="L171" s="1" t="s">
        <v>87</v>
      </c>
      <c r="M171" s="1" t="s">
        <v>88</v>
      </c>
      <c r="N171" s="1" t="s">
        <v>89</v>
      </c>
      <c r="O171" s="1" t="s">
        <v>90</v>
      </c>
      <c r="P171" s="7"/>
      <c r="Q171" s="1">
        <v>11579</v>
      </c>
      <c r="R171" s="9" t="s">
        <v>920</v>
      </c>
      <c r="S171" s="6" t="s">
        <v>76</v>
      </c>
      <c r="T171" s="1" t="s">
        <v>91</v>
      </c>
      <c r="U171" s="1" t="s">
        <v>103</v>
      </c>
      <c r="V171" s="1">
        <f ca="1">PES[[#This Row],[Fecha actual ]]-PES[[#This Row],[Fecha de Registro ]]</f>
        <v>29</v>
      </c>
      <c r="W171" s="10"/>
      <c r="X171" s="1" t="s">
        <v>921</v>
      </c>
      <c r="Y171" s="1">
        <v>0</v>
      </c>
      <c r="Z171" s="1">
        <v>1</v>
      </c>
      <c r="AA171" s="1">
        <v>0</v>
      </c>
      <c r="AB171" s="1">
        <v>0</v>
      </c>
      <c r="AC171" s="1"/>
      <c r="AD171" s="1"/>
      <c r="AE171" s="1"/>
      <c r="AF171" s="1"/>
      <c r="AG171" s="1" t="s">
        <v>922</v>
      </c>
      <c r="AH171" s="1">
        <v>0</v>
      </c>
      <c r="AI171" s="1">
        <v>1</v>
      </c>
      <c r="AJ171" s="1">
        <v>0</v>
      </c>
      <c r="AK171" s="1">
        <v>0</v>
      </c>
      <c r="AL171" s="1"/>
      <c r="AM171" s="1"/>
      <c r="AN171" s="1"/>
      <c r="AO171" s="1"/>
      <c r="AP171" s="1"/>
      <c r="AQ171" s="1"/>
      <c r="AR171" s="1"/>
      <c r="AS171" s="1"/>
      <c r="AT171" s="1">
        <v>1</v>
      </c>
      <c r="AU171" s="1"/>
      <c r="AV171" s="1"/>
      <c r="AW171" s="1"/>
      <c r="AX171" s="1"/>
      <c r="AY171" s="1" t="s">
        <v>923</v>
      </c>
      <c r="AZ171" s="1" t="s">
        <v>57</v>
      </c>
      <c r="BA171" s="1" t="s">
        <v>94</v>
      </c>
      <c r="BB171" s="1" t="s">
        <v>89</v>
      </c>
      <c r="BC171" s="1" t="s">
        <v>94</v>
      </c>
      <c r="BD171" s="10"/>
      <c r="BE171" s="1">
        <v>0</v>
      </c>
      <c r="BF171" s="1"/>
      <c r="BG171" s="1"/>
      <c r="BH171" s="1"/>
      <c r="BI171" s="19"/>
      <c r="BJ171" s="1"/>
      <c r="BK171" s="1"/>
      <c r="BL171" s="6"/>
      <c r="BM171" s="6"/>
      <c r="BN171" s="1"/>
      <c r="BO171" s="1"/>
      <c r="BP171" s="1"/>
      <c r="BQ171" s="6"/>
      <c r="BR171" s="1"/>
      <c r="BS171" s="1"/>
      <c r="BT171" s="1"/>
      <c r="BU171" s="1"/>
      <c r="BV171" s="6"/>
      <c r="BW171" s="10"/>
      <c r="BX171" s="1" t="s">
        <v>95</v>
      </c>
      <c r="BY171" s="6">
        <v>45801</v>
      </c>
      <c r="BZ171" s="1">
        <f>PES[[#This Row],[Fecha de desechamiento ]]-PES[[#This Row],[Fecha de Registro ]]</f>
        <v>1</v>
      </c>
      <c r="CA171" s="1"/>
      <c r="CB171" s="1"/>
      <c r="CC171" s="6"/>
      <c r="CD171" s="1"/>
      <c r="CE171" s="1"/>
      <c r="CF171" s="10"/>
      <c r="CG171" s="1"/>
      <c r="CH171" s="6"/>
    </row>
    <row r="172" spans="1:86" ht="94.5" customHeight="1" x14ac:dyDescent="0.35">
      <c r="A172" s="6">
        <f t="shared" ca="1" si="14"/>
        <v>45829</v>
      </c>
      <c r="B172" s="7"/>
      <c r="C172" s="1">
        <v>171</v>
      </c>
      <c r="D172" s="8">
        <v>45800</v>
      </c>
      <c r="E172" s="8">
        <v>45800</v>
      </c>
      <c r="F172" s="1">
        <v>0</v>
      </c>
      <c r="G172" s="1">
        <v>0</v>
      </c>
      <c r="H172" s="1">
        <v>0</v>
      </c>
      <c r="I172" s="1">
        <v>1</v>
      </c>
      <c r="J172" s="1">
        <v>1</v>
      </c>
      <c r="K172" s="1">
        <v>1</v>
      </c>
      <c r="L172" s="1" t="s">
        <v>87</v>
      </c>
      <c r="M172" s="1" t="s">
        <v>88</v>
      </c>
      <c r="N172" s="1" t="s">
        <v>89</v>
      </c>
      <c r="O172" s="1" t="s">
        <v>90</v>
      </c>
      <c r="P172" s="7"/>
      <c r="Q172" s="1">
        <v>11580</v>
      </c>
      <c r="R172" s="9" t="s">
        <v>924</v>
      </c>
      <c r="S172" s="6" t="s">
        <v>76</v>
      </c>
      <c r="T172" s="1" t="s">
        <v>91</v>
      </c>
      <c r="U172" s="1" t="s">
        <v>118</v>
      </c>
      <c r="V172" s="1">
        <f ca="1">PES[[#This Row],[Fecha actual ]]-PES[[#This Row],[Fecha de Registro ]]</f>
        <v>29</v>
      </c>
      <c r="W172" s="10"/>
      <c r="X172" s="1" t="s">
        <v>925</v>
      </c>
      <c r="Y172" s="1">
        <v>0</v>
      </c>
      <c r="Z172" s="1">
        <v>1</v>
      </c>
      <c r="AA172" s="1">
        <v>0</v>
      </c>
      <c r="AB172" s="1">
        <v>0</v>
      </c>
      <c r="AC172" s="1"/>
      <c r="AD172" s="1"/>
      <c r="AE172" s="1"/>
      <c r="AF172" s="1"/>
      <c r="AG172" s="1" t="s">
        <v>926</v>
      </c>
      <c r="AH172" s="1">
        <v>0</v>
      </c>
      <c r="AI172" s="1">
        <v>1</v>
      </c>
      <c r="AJ172" s="1">
        <v>0</v>
      </c>
      <c r="AK172" s="1">
        <v>0</v>
      </c>
      <c r="AL172" s="1"/>
      <c r="AM172" s="1"/>
      <c r="AN172" s="1"/>
      <c r="AO172" s="1"/>
      <c r="AP172" s="1"/>
      <c r="AQ172" s="1"/>
      <c r="AR172" s="1"/>
      <c r="AS172" s="1"/>
      <c r="AT172" s="1"/>
      <c r="AU172" s="1">
        <v>1</v>
      </c>
      <c r="AV172" s="1"/>
      <c r="AW172" s="1"/>
      <c r="AX172" s="1"/>
      <c r="AY172" s="1" t="s">
        <v>927</v>
      </c>
      <c r="AZ172" s="1" t="s">
        <v>57</v>
      </c>
      <c r="BA172" s="1" t="s">
        <v>94</v>
      </c>
      <c r="BB172" s="1" t="s">
        <v>89</v>
      </c>
      <c r="BC172" s="1" t="s">
        <v>94</v>
      </c>
      <c r="BD172" s="10"/>
      <c r="BE172" s="1"/>
      <c r="BF172" s="1"/>
      <c r="BG172" s="1"/>
      <c r="BH172" s="1"/>
      <c r="BI172" s="19"/>
      <c r="BJ172" s="1"/>
      <c r="BK172" s="1"/>
      <c r="BL172" s="6"/>
      <c r="BM172" s="6"/>
      <c r="BN172" s="1"/>
      <c r="BO172" s="1"/>
      <c r="BP172" s="1"/>
      <c r="BQ172" s="6"/>
      <c r="BR172" s="1"/>
      <c r="BS172" s="1"/>
      <c r="BT172" s="1"/>
      <c r="BU172" s="1"/>
      <c r="BV172" s="6"/>
      <c r="BW172" s="10"/>
      <c r="BX172" s="1" t="s">
        <v>95</v>
      </c>
      <c r="BY172" s="6">
        <v>45801</v>
      </c>
      <c r="BZ172" s="1">
        <f>PES[[#This Row],[Fecha de desechamiento ]]-PES[[#This Row],[Fecha de Registro ]]</f>
        <v>1</v>
      </c>
      <c r="CA172" s="1"/>
      <c r="CB172" s="1"/>
      <c r="CC172" s="6"/>
      <c r="CD172" s="1"/>
      <c r="CE172" s="1"/>
      <c r="CF172" s="10"/>
      <c r="CG172" s="1"/>
      <c r="CH172" s="6"/>
    </row>
    <row r="173" spans="1:86" ht="94.5" customHeight="1" x14ac:dyDescent="0.35">
      <c r="A173" s="6">
        <f ca="1">TODAY()</f>
        <v>45829</v>
      </c>
      <c r="B173" s="7"/>
      <c r="C173" s="1">
        <v>172</v>
      </c>
      <c r="D173" s="8">
        <v>45801</v>
      </c>
      <c r="E173" s="8">
        <v>45801</v>
      </c>
      <c r="F173" s="1">
        <v>0</v>
      </c>
      <c r="G173" s="14">
        <v>0</v>
      </c>
      <c r="H173" s="14">
        <v>0</v>
      </c>
      <c r="I173" s="1">
        <v>1</v>
      </c>
      <c r="J173" s="1">
        <v>1</v>
      </c>
      <c r="K173" s="1">
        <v>1</v>
      </c>
      <c r="L173" s="1" t="s">
        <v>109</v>
      </c>
      <c r="M173" s="1" t="s">
        <v>88</v>
      </c>
      <c r="N173" s="1" t="s">
        <v>89</v>
      </c>
      <c r="O173" s="1" t="s">
        <v>90</v>
      </c>
      <c r="P173" s="7"/>
      <c r="Q173" s="1">
        <v>11585</v>
      </c>
      <c r="R173" s="9" t="s">
        <v>928</v>
      </c>
      <c r="S173" s="6" t="s">
        <v>76</v>
      </c>
      <c r="T173" s="1" t="s">
        <v>111</v>
      </c>
      <c r="U173" s="1" t="s">
        <v>246</v>
      </c>
      <c r="V173" s="1">
        <f ca="1">PES[[#This Row],[Fecha actual ]]-PES[[#This Row],[Fecha de Registro ]]</f>
        <v>28</v>
      </c>
      <c r="W173" s="10"/>
      <c r="X173" s="1" t="s">
        <v>929</v>
      </c>
      <c r="Y173" s="1">
        <v>0</v>
      </c>
      <c r="Z173" s="1">
        <v>1</v>
      </c>
      <c r="AA173" s="1">
        <v>0</v>
      </c>
      <c r="AB173" s="1">
        <v>0</v>
      </c>
      <c r="AC173" s="1"/>
      <c r="AD173" s="1">
        <v>1</v>
      </c>
      <c r="AE173" s="1"/>
      <c r="AF173" s="1"/>
      <c r="AG173" s="1" t="s">
        <v>248</v>
      </c>
      <c r="AH173" s="1">
        <v>0</v>
      </c>
      <c r="AI173" s="1">
        <v>0</v>
      </c>
      <c r="AJ173" s="1">
        <v>0</v>
      </c>
      <c r="AK173" s="1">
        <v>1</v>
      </c>
      <c r="AL173" s="1"/>
      <c r="AM173" s="1"/>
      <c r="AN173" s="1"/>
      <c r="AO173" s="1"/>
      <c r="AP173" s="1"/>
      <c r="AQ173" s="1"/>
      <c r="AR173" s="1"/>
      <c r="AS173" s="1"/>
      <c r="AT173" s="1"/>
      <c r="AU173" s="1"/>
      <c r="AV173" s="1"/>
      <c r="AW173" s="1"/>
      <c r="AX173" s="1">
        <v>1</v>
      </c>
      <c r="AY173" s="1" t="s">
        <v>930</v>
      </c>
      <c r="AZ173" s="1" t="s">
        <v>114</v>
      </c>
      <c r="BA173" s="1" t="s">
        <v>94</v>
      </c>
      <c r="BB173" s="1" t="s">
        <v>89</v>
      </c>
      <c r="BC173" s="1" t="s">
        <v>95</v>
      </c>
      <c r="BD173" s="10"/>
      <c r="BE173" s="1">
        <v>1</v>
      </c>
      <c r="BF173" s="14" t="s">
        <v>96</v>
      </c>
      <c r="BG173" s="1" t="s">
        <v>97</v>
      </c>
      <c r="BH173" s="14"/>
      <c r="BI173" s="21"/>
      <c r="BJ173" s="1"/>
      <c r="BK173" s="14"/>
      <c r="BL173" s="6"/>
      <c r="BM173" s="11"/>
      <c r="BN173" s="1"/>
      <c r="BO173" s="1"/>
      <c r="BP173" s="1"/>
      <c r="BQ173" s="6"/>
      <c r="BR173" s="1"/>
      <c r="BS173" s="1"/>
      <c r="BT173" s="1"/>
      <c r="BU173" s="1"/>
      <c r="BV173" s="6"/>
      <c r="BW173" s="10"/>
      <c r="BX173" s="1" t="s">
        <v>95</v>
      </c>
      <c r="BY173" s="6">
        <v>45813</v>
      </c>
      <c r="BZ173" s="1">
        <f>PES[[#This Row],[Fecha de desechamiento ]]-PES[[#This Row],[Fecha de Registro ]]</f>
        <v>12</v>
      </c>
      <c r="CA173" s="1"/>
      <c r="CB173" s="1"/>
      <c r="CC173" s="6"/>
      <c r="CD173" s="1"/>
      <c r="CE173" s="1"/>
      <c r="CF173" s="10"/>
      <c r="CG173" s="1"/>
      <c r="CH173" s="6"/>
    </row>
    <row r="174" spans="1:86" ht="94.5" customHeight="1" x14ac:dyDescent="0.35">
      <c r="A174" s="6">
        <f t="shared" ca="1" si="14"/>
        <v>45829</v>
      </c>
      <c r="B174" s="7"/>
      <c r="C174" s="1">
        <v>173</v>
      </c>
      <c r="D174" s="8">
        <v>45800</v>
      </c>
      <c r="E174" s="8">
        <v>45801</v>
      </c>
      <c r="F174" s="1">
        <v>0</v>
      </c>
      <c r="G174" s="1">
        <v>0</v>
      </c>
      <c r="H174" s="1">
        <v>0</v>
      </c>
      <c r="I174" s="1">
        <v>1</v>
      </c>
      <c r="J174" s="1">
        <v>1</v>
      </c>
      <c r="K174" s="1">
        <v>1</v>
      </c>
      <c r="L174" s="1" t="s">
        <v>87</v>
      </c>
      <c r="M174" s="1" t="s">
        <v>88</v>
      </c>
      <c r="N174" s="1" t="s">
        <v>931</v>
      </c>
      <c r="O174" s="1" t="s">
        <v>90</v>
      </c>
      <c r="P174" s="7"/>
      <c r="Q174" s="1">
        <v>11581</v>
      </c>
      <c r="R174" s="9" t="s">
        <v>932</v>
      </c>
      <c r="S174" s="6" t="s">
        <v>110</v>
      </c>
      <c r="T174" s="1" t="s">
        <v>91</v>
      </c>
      <c r="U174" s="1" t="s">
        <v>118</v>
      </c>
      <c r="V174" s="1">
        <f ca="1">PES[[#This Row],[Fecha actual ]]-PES[[#This Row],[Fecha de Registro ]]</f>
        <v>28</v>
      </c>
      <c r="W174" s="10"/>
      <c r="X174" s="1" t="s">
        <v>933</v>
      </c>
      <c r="Y174" s="1">
        <v>0</v>
      </c>
      <c r="Z174" s="1">
        <v>1</v>
      </c>
      <c r="AA174" s="1">
        <v>0</v>
      </c>
      <c r="AB174" s="1">
        <v>0</v>
      </c>
      <c r="AC174" s="1"/>
      <c r="AD174" s="1"/>
      <c r="AE174" s="1"/>
      <c r="AF174" s="1"/>
      <c r="AG174" s="1" t="s">
        <v>934</v>
      </c>
      <c r="AH174" s="1">
        <v>0</v>
      </c>
      <c r="AI174" s="1">
        <v>1</v>
      </c>
      <c r="AJ174" s="1">
        <v>0</v>
      </c>
      <c r="AK174" s="1">
        <v>0</v>
      </c>
      <c r="AL174" s="1">
        <v>1</v>
      </c>
      <c r="AM174" s="1"/>
      <c r="AN174" s="1"/>
      <c r="AO174" s="1"/>
      <c r="AP174" s="1"/>
      <c r="AQ174" s="1"/>
      <c r="AR174" s="1"/>
      <c r="AS174" s="1"/>
      <c r="AT174" s="1"/>
      <c r="AU174" s="1"/>
      <c r="AV174" s="1"/>
      <c r="AW174" s="1"/>
      <c r="AX174" s="1"/>
      <c r="AY174" s="1" t="s">
        <v>935</v>
      </c>
      <c r="AZ174" s="1" t="s">
        <v>919</v>
      </c>
      <c r="BA174" s="1" t="s">
        <v>94</v>
      </c>
      <c r="BB174" s="1" t="s">
        <v>89</v>
      </c>
      <c r="BC174" s="1" t="s">
        <v>95</v>
      </c>
      <c r="BD174" s="10"/>
      <c r="BE174" s="1">
        <v>1</v>
      </c>
      <c r="BF174" s="1" t="s">
        <v>96</v>
      </c>
      <c r="BG174" s="1" t="s">
        <v>936</v>
      </c>
      <c r="BH174" s="1"/>
      <c r="BI174" s="19"/>
      <c r="BJ174" s="1"/>
      <c r="BK174" s="1"/>
      <c r="BL174" s="6"/>
      <c r="BM174" s="6"/>
      <c r="BN174" s="1"/>
      <c r="BO174" s="1"/>
      <c r="BP174" s="1"/>
      <c r="BQ174" s="6"/>
      <c r="BR174" s="1"/>
      <c r="BS174" s="1"/>
      <c r="BT174" s="1"/>
      <c r="BU174" s="1"/>
      <c r="BV174" s="6"/>
      <c r="BW174" s="10"/>
      <c r="BX174" s="1"/>
      <c r="BY174" s="6"/>
      <c r="BZ174" s="1">
        <f>PES[[#This Row],[Fecha de desechamiento ]]-PES[[#This Row],[Fecha de Registro ]]</f>
        <v>-45801</v>
      </c>
      <c r="CA174" s="1"/>
      <c r="CB174" s="1"/>
      <c r="CC174" s="6"/>
      <c r="CD174" s="1"/>
      <c r="CE174" s="1"/>
      <c r="CF174" s="10"/>
      <c r="CG174" s="1"/>
      <c r="CH174" s="6"/>
    </row>
    <row r="175" spans="1:86" ht="94.5" customHeight="1" x14ac:dyDescent="0.35">
      <c r="A175" s="6">
        <f t="shared" ca="1" si="14"/>
        <v>45829</v>
      </c>
      <c r="B175" s="7"/>
      <c r="C175" s="1">
        <v>174</v>
      </c>
      <c r="D175" s="8">
        <v>45801</v>
      </c>
      <c r="E175" s="8">
        <v>45801</v>
      </c>
      <c r="F175" s="1">
        <v>0</v>
      </c>
      <c r="G175" s="1">
        <v>0</v>
      </c>
      <c r="H175" s="1">
        <v>0</v>
      </c>
      <c r="I175" s="1">
        <v>1</v>
      </c>
      <c r="J175" s="1">
        <v>1</v>
      </c>
      <c r="K175" s="1">
        <v>1</v>
      </c>
      <c r="L175" s="1" t="s">
        <v>87</v>
      </c>
      <c r="M175" s="1" t="s">
        <v>88</v>
      </c>
      <c r="N175" s="1" t="s">
        <v>89</v>
      </c>
      <c r="O175" s="1" t="s">
        <v>90</v>
      </c>
      <c r="P175" s="7"/>
      <c r="Q175" s="1">
        <v>11586</v>
      </c>
      <c r="R175" s="9" t="s">
        <v>937</v>
      </c>
      <c r="S175" s="6" t="s">
        <v>110</v>
      </c>
      <c r="T175" s="1" t="s">
        <v>91</v>
      </c>
      <c r="U175" s="1" t="s">
        <v>117</v>
      </c>
      <c r="V175" s="1">
        <f ca="1">PES[[#This Row],[Fecha actual ]]-PES[[#This Row],[Fecha de Registro ]]</f>
        <v>28</v>
      </c>
      <c r="W175" s="10"/>
      <c r="X175" s="1" t="s">
        <v>119</v>
      </c>
      <c r="Y175" s="1">
        <v>0</v>
      </c>
      <c r="Z175" s="1">
        <v>1</v>
      </c>
      <c r="AA175" s="1">
        <v>0</v>
      </c>
      <c r="AB175" s="1">
        <v>0</v>
      </c>
      <c r="AC175" s="1"/>
      <c r="AD175" s="1"/>
      <c r="AE175" s="1"/>
      <c r="AF175" s="1"/>
      <c r="AG175" s="1" t="s">
        <v>938</v>
      </c>
      <c r="AH175" s="1">
        <v>0</v>
      </c>
      <c r="AI175" s="1">
        <v>1</v>
      </c>
      <c r="AJ175" s="1">
        <v>0</v>
      </c>
      <c r="AK175" s="1">
        <v>0</v>
      </c>
      <c r="AL175" s="1">
        <v>1</v>
      </c>
      <c r="AM175" s="1"/>
      <c r="AN175" s="1"/>
      <c r="AO175" s="1"/>
      <c r="AP175" s="1"/>
      <c r="AQ175" s="1"/>
      <c r="AR175" s="1"/>
      <c r="AS175" s="1"/>
      <c r="AT175" s="1"/>
      <c r="AU175" s="1"/>
      <c r="AV175" s="1"/>
      <c r="AW175" s="1"/>
      <c r="AX175" s="1"/>
      <c r="AY175" s="1" t="s">
        <v>939</v>
      </c>
      <c r="AZ175" s="1" t="s">
        <v>145</v>
      </c>
      <c r="BA175" s="1" t="s">
        <v>94</v>
      </c>
      <c r="BB175" s="1" t="s">
        <v>89</v>
      </c>
      <c r="BC175" s="1" t="s">
        <v>95</v>
      </c>
      <c r="BD175" s="10"/>
      <c r="BE175" s="1">
        <v>1</v>
      </c>
      <c r="BF175" s="1" t="s">
        <v>514</v>
      </c>
      <c r="BG175" s="1"/>
      <c r="BH175" s="1"/>
      <c r="BI175" s="19"/>
      <c r="BJ175" s="1"/>
      <c r="BK175" s="1"/>
      <c r="BL175" s="6"/>
      <c r="BM175" s="6"/>
      <c r="BN175" s="1"/>
      <c r="BO175" s="1"/>
      <c r="BP175" s="1"/>
      <c r="BQ175" s="6"/>
      <c r="BR175" s="1"/>
      <c r="BS175" s="1"/>
      <c r="BT175" s="1"/>
      <c r="BU175" s="1"/>
      <c r="BV175" s="6"/>
      <c r="BW175" s="10"/>
      <c r="BX175" s="1"/>
      <c r="BY175" s="6"/>
      <c r="BZ175" s="1">
        <f>PES[[#This Row],[Fecha de desechamiento ]]-PES[[#This Row],[Fecha de Registro ]]</f>
        <v>-45801</v>
      </c>
      <c r="CA175" s="1"/>
      <c r="CB175" s="1"/>
      <c r="CC175" s="6"/>
      <c r="CD175" s="1"/>
      <c r="CE175" s="1"/>
      <c r="CF175" s="10"/>
      <c r="CG175" s="1"/>
      <c r="CH175" s="6"/>
    </row>
    <row r="176" spans="1:86" ht="94.5" customHeight="1" x14ac:dyDescent="0.35">
      <c r="A176" s="11">
        <f t="shared" ca="1" si="14"/>
        <v>45829</v>
      </c>
      <c r="B176" s="12"/>
      <c r="C176" s="1">
        <v>175</v>
      </c>
      <c r="D176" s="13">
        <v>45802</v>
      </c>
      <c r="E176" s="13">
        <v>45802</v>
      </c>
      <c r="F176" s="14">
        <v>0</v>
      </c>
      <c r="G176" s="14">
        <v>0</v>
      </c>
      <c r="H176" s="14">
        <v>0</v>
      </c>
      <c r="I176" s="14">
        <v>1</v>
      </c>
      <c r="J176" s="14">
        <v>1</v>
      </c>
      <c r="K176" s="14">
        <v>1</v>
      </c>
      <c r="L176" s="14" t="s">
        <v>87</v>
      </c>
      <c r="M176" s="14" t="s">
        <v>88</v>
      </c>
      <c r="N176" s="14" t="s">
        <v>89</v>
      </c>
      <c r="O176" s="14" t="s">
        <v>90</v>
      </c>
      <c r="P176" s="12"/>
      <c r="Q176" s="14">
        <v>11590</v>
      </c>
      <c r="R176" s="15" t="s">
        <v>940</v>
      </c>
      <c r="S176" s="11" t="s">
        <v>76</v>
      </c>
      <c r="T176" s="14" t="s">
        <v>91</v>
      </c>
      <c r="U176" s="14" t="s">
        <v>167</v>
      </c>
      <c r="V176" s="14">
        <f ca="1">PES[[#This Row],[Fecha actual ]]-PES[[#This Row],[Fecha de Registro ]]</f>
        <v>27</v>
      </c>
      <c r="W176" s="16"/>
      <c r="X176" s="14" t="s">
        <v>941</v>
      </c>
      <c r="Y176" s="14">
        <v>0</v>
      </c>
      <c r="Z176" s="14">
        <v>1</v>
      </c>
      <c r="AA176" s="14">
        <v>0</v>
      </c>
      <c r="AB176" s="14">
        <v>0</v>
      </c>
      <c r="AC176" s="14"/>
      <c r="AD176" s="14"/>
      <c r="AE176" s="14"/>
      <c r="AF176" s="14"/>
      <c r="AG176" s="14" t="s">
        <v>942</v>
      </c>
      <c r="AH176" s="14">
        <v>0</v>
      </c>
      <c r="AI176" s="14">
        <v>1</v>
      </c>
      <c r="AJ176" s="14">
        <v>0</v>
      </c>
      <c r="AK176" s="14">
        <v>0</v>
      </c>
      <c r="AL176" s="14"/>
      <c r="AM176" s="14"/>
      <c r="AN176" s="14"/>
      <c r="AO176" s="14"/>
      <c r="AP176" s="14"/>
      <c r="AQ176" s="14"/>
      <c r="AR176" s="14">
        <v>1</v>
      </c>
      <c r="AS176" s="14"/>
      <c r="AT176" s="14"/>
      <c r="AU176" s="14"/>
      <c r="AV176" s="14"/>
      <c r="AW176" s="14"/>
      <c r="AX176" s="14"/>
      <c r="AY176" s="14" t="s">
        <v>943</v>
      </c>
      <c r="AZ176" s="14" t="s">
        <v>285</v>
      </c>
      <c r="BA176" s="14" t="s">
        <v>94</v>
      </c>
      <c r="BB176" s="14" t="s">
        <v>89</v>
      </c>
      <c r="BC176" s="14" t="s">
        <v>95</v>
      </c>
      <c r="BD176" s="16"/>
      <c r="BE176" s="14">
        <v>1</v>
      </c>
      <c r="BF176" s="14" t="s">
        <v>96</v>
      </c>
      <c r="BG176" s="14" t="s">
        <v>97</v>
      </c>
      <c r="BH176" s="14"/>
      <c r="BI176" s="21"/>
      <c r="BJ176" s="14"/>
      <c r="BK176" s="14"/>
      <c r="BL176" s="11"/>
      <c r="BM176" s="11"/>
      <c r="BN176" s="14"/>
      <c r="BO176" s="14"/>
      <c r="BP176" s="14"/>
      <c r="BQ176" s="11"/>
      <c r="BR176" s="14"/>
      <c r="BS176" s="14"/>
      <c r="BT176" s="14"/>
      <c r="BU176" s="14"/>
      <c r="BV176" s="11"/>
      <c r="BW176" s="16"/>
      <c r="BX176" s="14" t="s">
        <v>95</v>
      </c>
      <c r="BY176" s="11">
        <v>45825</v>
      </c>
      <c r="BZ176" s="14">
        <f>PES[[#This Row],[Fecha de desechamiento ]]-PES[[#This Row],[Fecha de Registro ]]</f>
        <v>23</v>
      </c>
      <c r="CA176" s="14"/>
      <c r="CB176" s="14"/>
      <c r="CC176" s="11"/>
      <c r="CD176" s="14"/>
      <c r="CE176" s="14"/>
      <c r="CF176" s="16"/>
      <c r="CG176" s="14"/>
      <c r="CH176" s="11"/>
    </row>
    <row r="177" spans="1:86" ht="122.15" customHeight="1" x14ac:dyDescent="0.35">
      <c r="A177" s="6">
        <f t="shared" ca="1" si="14"/>
        <v>45829</v>
      </c>
      <c r="B177" s="7"/>
      <c r="C177" s="1">
        <v>176</v>
      </c>
      <c r="D177" s="8" t="s">
        <v>944</v>
      </c>
      <c r="E177" s="13">
        <v>45803</v>
      </c>
      <c r="F177" s="1">
        <v>0</v>
      </c>
      <c r="G177" s="1">
        <v>0</v>
      </c>
      <c r="H177" s="1">
        <v>0</v>
      </c>
      <c r="I177" s="1">
        <v>1</v>
      </c>
      <c r="J177" s="1">
        <v>1</v>
      </c>
      <c r="K177" s="1">
        <v>1</v>
      </c>
      <c r="L177" s="1" t="s">
        <v>87</v>
      </c>
      <c r="M177" s="1" t="s">
        <v>88</v>
      </c>
      <c r="N177" s="1" t="s">
        <v>89</v>
      </c>
      <c r="O177" s="1" t="s">
        <v>90</v>
      </c>
      <c r="P177" s="7"/>
      <c r="Q177" s="1">
        <v>11593</v>
      </c>
      <c r="R177" s="9" t="s">
        <v>945</v>
      </c>
      <c r="S177" s="6" t="s">
        <v>110</v>
      </c>
      <c r="T177" s="1" t="s">
        <v>91</v>
      </c>
      <c r="U177" s="1" t="s">
        <v>101</v>
      </c>
      <c r="V177" s="1">
        <f ca="1">PES[[#This Row],[Fecha actual ]]-PES[[#This Row],[Fecha de Registro ]]</f>
        <v>26</v>
      </c>
      <c r="W177" s="10"/>
      <c r="X177" s="1" t="s">
        <v>946</v>
      </c>
      <c r="Y177" s="1">
        <v>0</v>
      </c>
      <c r="Z177" s="1">
        <v>1</v>
      </c>
      <c r="AA177" s="1">
        <v>0</v>
      </c>
      <c r="AB177" s="1">
        <v>0</v>
      </c>
      <c r="AC177" s="1"/>
      <c r="AD177" s="1"/>
      <c r="AE177" s="1"/>
      <c r="AF177" s="1"/>
      <c r="AG177" s="1" t="s">
        <v>947</v>
      </c>
      <c r="AH177" s="1">
        <v>0</v>
      </c>
      <c r="AI177" s="1">
        <v>1</v>
      </c>
      <c r="AJ177" s="1">
        <v>0</v>
      </c>
      <c r="AK177" s="1">
        <v>0</v>
      </c>
      <c r="AL177" s="1"/>
      <c r="AM177" s="1"/>
      <c r="AN177" s="1"/>
      <c r="AO177" s="1"/>
      <c r="AP177" s="1"/>
      <c r="AQ177" s="1"/>
      <c r="AR177" s="1">
        <v>1</v>
      </c>
      <c r="AS177" s="1"/>
      <c r="AT177" s="1"/>
      <c r="AU177" s="1"/>
      <c r="AV177" s="1"/>
      <c r="AW177" s="1"/>
      <c r="AX177" s="1"/>
      <c r="AY177" s="1" t="s">
        <v>948</v>
      </c>
      <c r="AZ177" s="1" t="s">
        <v>145</v>
      </c>
      <c r="BA177" s="1" t="s">
        <v>94</v>
      </c>
      <c r="BB177" s="1" t="s">
        <v>89</v>
      </c>
      <c r="BC177" s="1" t="s">
        <v>95</v>
      </c>
      <c r="BD177" s="10"/>
      <c r="BE177" s="1">
        <v>1</v>
      </c>
      <c r="BF177" s="1" t="s">
        <v>514</v>
      </c>
      <c r="BG177" s="1"/>
      <c r="BH177" s="1"/>
      <c r="BI177" s="19"/>
      <c r="BJ177" s="1"/>
      <c r="BK177" s="1"/>
      <c r="BL177" s="6"/>
      <c r="BM177" s="6"/>
      <c r="BN177" s="1"/>
      <c r="BO177" s="1"/>
      <c r="BP177" s="1"/>
      <c r="BQ177" s="6"/>
      <c r="BR177" s="1"/>
      <c r="BS177" s="1"/>
      <c r="BT177" s="1"/>
      <c r="BU177" s="1"/>
      <c r="BV177" s="6"/>
      <c r="BW177" s="10"/>
      <c r="BX177" s="1"/>
      <c r="BY177" s="6"/>
      <c r="BZ177" s="1">
        <f>PES[[#This Row],[Fecha de desechamiento ]]-PES[[#This Row],[Fecha de Registro ]]</f>
        <v>-45803</v>
      </c>
      <c r="CA177" s="1"/>
      <c r="CB177" s="1"/>
      <c r="CC177" s="6"/>
      <c r="CD177" s="1"/>
      <c r="CE177" s="1"/>
      <c r="CF177" s="10"/>
      <c r="CG177" s="1"/>
      <c r="CH177" s="6"/>
    </row>
    <row r="178" spans="1:86" ht="94.5" customHeight="1" x14ac:dyDescent="0.35">
      <c r="A178" s="6">
        <f t="shared" ca="1" si="14"/>
        <v>45829</v>
      </c>
      <c r="B178" s="7"/>
      <c r="C178" s="1">
        <v>177</v>
      </c>
      <c r="D178" s="8" t="s">
        <v>949</v>
      </c>
      <c r="E178" s="13">
        <v>45804</v>
      </c>
      <c r="F178" s="1">
        <v>0</v>
      </c>
      <c r="G178" s="1">
        <v>0</v>
      </c>
      <c r="H178" s="1">
        <v>0</v>
      </c>
      <c r="I178" s="1">
        <v>1</v>
      </c>
      <c r="J178" s="1">
        <v>1</v>
      </c>
      <c r="K178" s="1">
        <v>1</v>
      </c>
      <c r="L178" s="1" t="s">
        <v>87</v>
      </c>
      <c r="M178" s="1" t="s">
        <v>88</v>
      </c>
      <c r="N178" s="1" t="s">
        <v>89</v>
      </c>
      <c r="O178" s="1" t="s">
        <v>90</v>
      </c>
      <c r="P178" s="7"/>
      <c r="Q178" s="1">
        <v>11595</v>
      </c>
      <c r="R178" s="9" t="s">
        <v>950</v>
      </c>
      <c r="S178" s="6" t="s">
        <v>76</v>
      </c>
      <c r="T178" s="1" t="s">
        <v>91</v>
      </c>
      <c r="U178" s="1" t="s">
        <v>136</v>
      </c>
      <c r="V178" s="1">
        <f ca="1">PES[[#This Row],[Fecha actual ]]-PES[[#This Row],[Fecha de Registro ]]</f>
        <v>25</v>
      </c>
      <c r="W178" s="10"/>
      <c r="X178" s="1" t="s">
        <v>1455</v>
      </c>
      <c r="Y178" s="1">
        <v>0</v>
      </c>
      <c r="Z178" s="1">
        <v>1</v>
      </c>
      <c r="AA178" s="1">
        <v>0</v>
      </c>
      <c r="AB178" s="1">
        <v>0</v>
      </c>
      <c r="AC178" s="1"/>
      <c r="AD178" s="1"/>
      <c r="AE178" s="1"/>
      <c r="AF178" s="1"/>
      <c r="AG178" s="1" t="s">
        <v>952</v>
      </c>
      <c r="AH178" s="1">
        <v>0</v>
      </c>
      <c r="AI178" s="1">
        <v>1</v>
      </c>
      <c r="AJ178" s="1">
        <v>0</v>
      </c>
      <c r="AK178" s="1">
        <v>0</v>
      </c>
      <c r="AL178" s="1"/>
      <c r="AM178" s="1"/>
      <c r="AN178" s="1"/>
      <c r="AO178" s="1"/>
      <c r="AP178" s="1">
        <v>1</v>
      </c>
      <c r="AQ178" s="1"/>
      <c r="AR178" s="1"/>
      <c r="AS178" s="1"/>
      <c r="AT178" s="1"/>
      <c r="AU178" s="1"/>
      <c r="AV178" s="1"/>
      <c r="AW178" s="1"/>
      <c r="AX178" s="1"/>
      <c r="AY178" s="1" t="s">
        <v>953</v>
      </c>
      <c r="AZ178" s="1" t="s">
        <v>124</v>
      </c>
      <c r="BA178" s="1" t="s">
        <v>95</v>
      </c>
      <c r="BB178" s="1" t="s">
        <v>951</v>
      </c>
      <c r="BC178" s="1" t="s">
        <v>94</v>
      </c>
      <c r="BD178" s="10"/>
      <c r="BE178" s="1">
        <v>0</v>
      </c>
      <c r="BF178" s="1"/>
      <c r="BG178" s="1"/>
      <c r="BH178" s="1"/>
      <c r="BI178" s="19"/>
      <c r="BJ178" s="1"/>
      <c r="BK178" s="1"/>
      <c r="BL178" s="6"/>
      <c r="BM178" s="6"/>
      <c r="BN178" s="1"/>
      <c r="BO178" s="1"/>
      <c r="BP178" s="1"/>
      <c r="BQ178" s="6"/>
      <c r="BR178" s="1"/>
      <c r="BS178" s="1"/>
      <c r="BT178" s="1"/>
      <c r="BU178" s="1"/>
      <c r="BV178" s="6"/>
      <c r="BW178" s="10"/>
      <c r="BX178" s="1"/>
      <c r="BY178" s="6"/>
      <c r="BZ178" s="1">
        <f>PES[[#This Row],[Fecha de desechamiento ]]-PES[[#This Row],[Fecha de Registro ]]</f>
        <v>-45804</v>
      </c>
      <c r="CA178" s="1" t="s">
        <v>95</v>
      </c>
      <c r="CB178" s="1" t="s">
        <v>954</v>
      </c>
      <c r="CC178" s="6" t="s">
        <v>955</v>
      </c>
      <c r="CD178" s="1"/>
      <c r="CE178" s="14" t="s">
        <v>165</v>
      </c>
      <c r="CF178" s="10"/>
      <c r="CG178" s="1"/>
      <c r="CH178" s="6"/>
    </row>
    <row r="179" spans="1:86" ht="94.5" customHeight="1" x14ac:dyDescent="0.35">
      <c r="A179" s="6">
        <f t="shared" ca="1" si="14"/>
        <v>45829</v>
      </c>
      <c r="B179" s="7"/>
      <c r="C179" s="1">
        <v>178</v>
      </c>
      <c r="D179" s="8" t="s">
        <v>949</v>
      </c>
      <c r="E179" s="13">
        <v>45804</v>
      </c>
      <c r="F179" s="1">
        <v>0</v>
      </c>
      <c r="G179" s="1">
        <v>0</v>
      </c>
      <c r="H179" s="1">
        <v>0</v>
      </c>
      <c r="I179" s="1">
        <v>1</v>
      </c>
      <c r="J179" s="1">
        <v>1</v>
      </c>
      <c r="K179" s="1">
        <v>1</v>
      </c>
      <c r="L179" s="1" t="s">
        <v>87</v>
      </c>
      <c r="M179" s="1" t="s">
        <v>88</v>
      </c>
      <c r="N179" s="1" t="s">
        <v>89</v>
      </c>
      <c r="O179" s="1" t="s">
        <v>90</v>
      </c>
      <c r="P179" s="7"/>
      <c r="Q179" s="1">
        <v>11602</v>
      </c>
      <c r="R179" s="9" t="s">
        <v>956</v>
      </c>
      <c r="S179" s="6" t="s">
        <v>1453</v>
      </c>
      <c r="T179" s="1" t="s">
        <v>91</v>
      </c>
      <c r="U179" s="1" t="s">
        <v>152</v>
      </c>
      <c r="V179" s="1">
        <f ca="1">PES[[#This Row],[Fecha actual ]]-PES[[#This Row],[Fecha de Registro ]]</f>
        <v>25</v>
      </c>
      <c r="W179" s="10"/>
      <c r="X179" s="1" t="s">
        <v>957</v>
      </c>
      <c r="Y179" s="1">
        <v>0</v>
      </c>
      <c r="Z179" s="1">
        <v>0</v>
      </c>
      <c r="AA179" s="1">
        <v>0</v>
      </c>
      <c r="AB179" s="1">
        <v>1</v>
      </c>
      <c r="AC179" s="1"/>
      <c r="AD179" s="1"/>
      <c r="AE179" s="1"/>
      <c r="AF179" s="1"/>
      <c r="AG179" s="1" t="s">
        <v>958</v>
      </c>
      <c r="AH179" s="1">
        <v>0</v>
      </c>
      <c r="AI179" s="1">
        <v>1</v>
      </c>
      <c r="AJ179" s="1">
        <v>0</v>
      </c>
      <c r="AK179" s="1">
        <v>0</v>
      </c>
      <c r="AL179" s="1"/>
      <c r="AM179" s="1"/>
      <c r="AN179" s="1"/>
      <c r="AO179" s="1"/>
      <c r="AP179" s="1">
        <v>1</v>
      </c>
      <c r="AQ179" s="1"/>
      <c r="AR179" s="1"/>
      <c r="AS179" s="1"/>
      <c r="AT179" s="1"/>
      <c r="AU179" s="1"/>
      <c r="AV179" s="1"/>
      <c r="AW179" s="1"/>
      <c r="AX179" s="1"/>
      <c r="AY179" s="1" t="s">
        <v>959</v>
      </c>
      <c r="AZ179" s="1" t="s">
        <v>200</v>
      </c>
      <c r="BA179" s="1" t="s">
        <v>94</v>
      </c>
      <c r="BB179" s="1" t="s">
        <v>89</v>
      </c>
      <c r="BC179" s="1" t="s">
        <v>95</v>
      </c>
      <c r="BD179" s="10"/>
      <c r="BE179" s="1">
        <v>1</v>
      </c>
      <c r="BF179" s="1" t="s">
        <v>96</v>
      </c>
      <c r="BG179" s="1" t="s">
        <v>97</v>
      </c>
      <c r="BH179" s="1"/>
      <c r="BI179" s="19"/>
      <c r="BJ179" s="1"/>
      <c r="BK179" s="1"/>
      <c r="BL179" s="6"/>
      <c r="BM179" s="6"/>
      <c r="BN179" s="1"/>
      <c r="BO179" s="1"/>
      <c r="BP179" s="1"/>
      <c r="BQ179" s="6"/>
      <c r="BR179" s="1"/>
      <c r="BS179" s="1"/>
      <c r="BT179" s="1"/>
      <c r="BU179" s="1"/>
      <c r="BV179" s="6"/>
      <c r="BW179" s="10"/>
      <c r="BX179" s="1" t="s">
        <v>95</v>
      </c>
      <c r="BY179" s="6" t="s">
        <v>1454</v>
      </c>
      <c r="BZ179" s="1" t="e">
        <f>PES[[#This Row],[Fecha de desechamiento ]]-PES[[#This Row],[Fecha de Registro ]]</f>
        <v>#VALUE!</v>
      </c>
      <c r="CA179" s="1"/>
      <c r="CB179" s="1"/>
      <c r="CC179" s="6"/>
      <c r="CD179" s="1"/>
      <c r="CE179" s="1"/>
      <c r="CF179" s="10"/>
      <c r="CG179" s="1"/>
      <c r="CH179" s="6"/>
    </row>
    <row r="180" spans="1:86" ht="189" customHeight="1" x14ac:dyDescent="0.35">
      <c r="A180" s="6">
        <f t="shared" ca="1" si="14"/>
        <v>45829</v>
      </c>
      <c r="B180" s="7"/>
      <c r="C180" s="1">
        <v>179</v>
      </c>
      <c r="D180" s="8" t="s">
        <v>949</v>
      </c>
      <c r="E180" s="13">
        <v>45804</v>
      </c>
      <c r="F180" s="1">
        <v>0</v>
      </c>
      <c r="G180" s="1">
        <v>0</v>
      </c>
      <c r="H180" s="1">
        <v>0</v>
      </c>
      <c r="I180" s="1">
        <v>1</v>
      </c>
      <c r="J180" s="1">
        <v>1</v>
      </c>
      <c r="K180" s="1">
        <v>1</v>
      </c>
      <c r="L180" s="1" t="s">
        <v>87</v>
      </c>
      <c r="M180" s="1" t="s">
        <v>88</v>
      </c>
      <c r="N180" s="1" t="s">
        <v>89</v>
      </c>
      <c r="O180" s="1" t="s">
        <v>90</v>
      </c>
      <c r="P180" s="7"/>
      <c r="Q180" s="1">
        <v>11607</v>
      </c>
      <c r="R180" s="9" t="s">
        <v>960</v>
      </c>
      <c r="S180" s="6" t="s">
        <v>110</v>
      </c>
      <c r="T180" s="1" t="s">
        <v>91</v>
      </c>
      <c r="U180" s="1" t="s">
        <v>106</v>
      </c>
      <c r="V180" s="1">
        <f ca="1">PES[[#This Row],[Fecha actual ]]-PES[[#This Row],[Fecha de Registro ]]</f>
        <v>25</v>
      </c>
      <c r="W180" s="10"/>
      <c r="X180" s="1" t="s">
        <v>961</v>
      </c>
      <c r="Y180" s="1">
        <v>0</v>
      </c>
      <c r="Z180" s="1">
        <v>1</v>
      </c>
      <c r="AA180" s="1">
        <v>0</v>
      </c>
      <c r="AB180" s="1">
        <v>0</v>
      </c>
      <c r="AC180" s="1"/>
      <c r="AD180" s="1"/>
      <c r="AE180" s="1"/>
      <c r="AF180" s="1"/>
      <c r="AG180" s="1" t="s">
        <v>962</v>
      </c>
      <c r="AH180" s="1">
        <v>0</v>
      </c>
      <c r="AI180" s="1">
        <v>0</v>
      </c>
      <c r="AJ180" s="1">
        <v>0</v>
      </c>
      <c r="AK180" s="1">
        <v>1</v>
      </c>
      <c r="AL180" s="1"/>
      <c r="AM180" s="1"/>
      <c r="AN180" s="1"/>
      <c r="AO180" s="1"/>
      <c r="AP180" s="1"/>
      <c r="AQ180" s="1"/>
      <c r="AR180" s="1"/>
      <c r="AS180" s="1"/>
      <c r="AT180" s="1"/>
      <c r="AU180" s="1"/>
      <c r="AV180" s="1"/>
      <c r="AW180" s="1"/>
      <c r="AX180" s="1">
        <v>1</v>
      </c>
      <c r="AY180" s="1" t="s">
        <v>963</v>
      </c>
      <c r="AZ180" s="1" t="s">
        <v>57</v>
      </c>
      <c r="BA180" s="1" t="s">
        <v>94</v>
      </c>
      <c r="BB180" s="1" t="s">
        <v>89</v>
      </c>
      <c r="BC180" s="1" t="s">
        <v>95</v>
      </c>
      <c r="BD180" s="10"/>
      <c r="BE180" s="1">
        <v>1</v>
      </c>
      <c r="BF180" s="1" t="s">
        <v>514</v>
      </c>
      <c r="BG180" s="1"/>
      <c r="BH180" s="1"/>
      <c r="BI180" s="19"/>
      <c r="BJ180" s="1"/>
      <c r="BK180" s="1"/>
      <c r="BL180" s="6"/>
      <c r="BM180" s="6"/>
      <c r="BN180" s="1"/>
      <c r="BO180" s="1"/>
      <c r="BP180" s="1"/>
      <c r="BQ180" s="6"/>
      <c r="BR180" s="1"/>
      <c r="BS180" s="1"/>
      <c r="BT180" s="1"/>
      <c r="BU180" s="1"/>
      <c r="BV180" s="6"/>
      <c r="BW180" s="10"/>
      <c r="BX180" s="1"/>
      <c r="BY180" s="6"/>
      <c r="BZ180" s="1">
        <f>PES[[#This Row],[Fecha de desechamiento ]]-PES[[#This Row],[Fecha de Registro ]]</f>
        <v>-45804</v>
      </c>
      <c r="CA180" s="1"/>
      <c r="CB180" s="1"/>
      <c r="CC180" s="6"/>
      <c r="CD180" s="1"/>
      <c r="CE180" s="1"/>
      <c r="CF180" s="10"/>
      <c r="CG180" s="1"/>
      <c r="CH180" s="6"/>
    </row>
    <row r="181" spans="1:86" ht="114.9" customHeight="1" x14ac:dyDescent="0.35">
      <c r="A181" s="6">
        <f ca="1">TODAY()</f>
        <v>45829</v>
      </c>
      <c r="B181" s="7"/>
      <c r="C181" s="1">
        <v>180</v>
      </c>
      <c r="D181" s="8">
        <v>45803</v>
      </c>
      <c r="E181" s="8">
        <v>45804</v>
      </c>
      <c r="F181" s="1">
        <v>0</v>
      </c>
      <c r="G181" s="14">
        <v>0</v>
      </c>
      <c r="H181" s="14">
        <v>0</v>
      </c>
      <c r="I181" s="1">
        <v>1</v>
      </c>
      <c r="J181" s="1">
        <v>1</v>
      </c>
      <c r="K181" s="1">
        <v>1</v>
      </c>
      <c r="L181" s="1" t="s">
        <v>109</v>
      </c>
      <c r="M181" s="1" t="s">
        <v>88</v>
      </c>
      <c r="N181" s="1" t="s">
        <v>89</v>
      </c>
      <c r="O181" s="1" t="s">
        <v>90</v>
      </c>
      <c r="P181" s="7"/>
      <c r="Q181" s="1">
        <v>11596</v>
      </c>
      <c r="R181" s="9" t="s">
        <v>964</v>
      </c>
      <c r="S181" s="6" t="s">
        <v>110</v>
      </c>
      <c r="T181" s="1" t="s">
        <v>111</v>
      </c>
      <c r="U181" s="1" t="s">
        <v>155</v>
      </c>
      <c r="V181" s="1">
        <f ca="1">PES[[#This Row],[Fecha actual ]]-PES[[#This Row],[Fecha de Registro ]]</f>
        <v>25</v>
      </c>
      <c r="W181" s="10"/>
      <c r="X181" s="1" t="s">
        <v>1455</v>
      </c>
      <c r="Y181" s="1">
        <v>0</v>
      </c>
      <c r="Z181" s="1">
        <v>1</v>
      </c>
      <c r="AA181" s="1">
        <v>0</v>
      </c>
      <c r="AB181" s="1">
        <v>0</v>
      </c>
      <c r="AC181" s="1"/>
      <c r="AD181" s="1"/>
      <c r="AE181" s="1"/>
      <c r="AF181" s="1">
        <v>1</v>
      </c>
      <c r="AG181" s="1" t="s">
        <v>966</v>
      </c>
      <c r="AH181" s="1">
        <v>0</v>
      </c>
      <c r="AI181" s="1">
        <v>1</v>
      </c>
      <c r="AJ181" s="1">
        <v>0</v>
      </c>
      <c r="AK181" s="1">
        <v>0</v>
      </c>
      <c r="AL181" s="1"/>
      <c r="AM181" s="1"/>
      <c r="AN181" s="1"/>
      <c r="AO181" s="1"/>
      <c r="AP181" s="1"/>
      <c r="AQ181" s="1">
        <v>1</v>
      </c>
      <c r="AR181" s="1"/>
      <c r="AS181" s="1"/>
      <c r="AT181" s="1"/>
      <c r="AU181" s="1"/>
      <c r="AV181" s="1"/>
      <c r="AW181" s="1"/>
      <c r="AX181" s="1"/>
      <c r="AY181" s="1" t="s">
        <v>967</v>
      </c>
      <c r="AZ181" s="1" t="s">
        <v>114</v>
      </c>
      <c r="BA181" s="1" t="s">
        <v>95</v>
      </c>
      <c r="BB181" s="1" t="s">
        <v>965</v>
      </c>
      <c r="BC181" s="1" t="s">
        <v>94</v>
      </c>
      <c r="BD181" s="10"/>
      <c r="BE181" s="1">
        <v>0</v>
      </c>
      <c r="BF181" s="14"/>
      <c r="BG181" s="1"/>
      <c r="BH181" s="14"/>
      <c r="BI181" s="21"/>
      <c r="BJ181" s="1"/>
      <c r="BK181" s="14"/>
      <c r="BL181" s="6"/>
      <c r="BM181" s="11"/>
      <c r="BN181" s="1"/>
      <c r="BO181" s="1"/>
      <c r="BP181" s="1"/>
      <c r="BQ181" s="6"/>
      <c r="BR181" s="1"/>
      <c r="BS181" s="1"/>
      <c r="BT181" s="1"/>
      <c r="BU181" s="1"/>
      <c r="BV181" s="6"/>
      <c r="BW181" s="10"/>
      <c r="BX181" s="1"/>
      <c r="BY181" s="6"/>
      <c r="BZ181" s="1">
        <f>PES[[#This Row],[Fecha de desechamiento ]]-PES[[#This Row],[Fecha de Registro ]]</f>
        <v>-45804</v>
      </c>
      <c r="CA181" s="1"/>
      <c r="CB181" s="1"/>
      <c r="CC181" s="6"/>
      <c r="CD181" s="1"/>
      <c r="CE181" s="1"/>
      <c r="CF181" s="10"/>
      <c r="CG181" s="1"/>
      <c r="CH181" s="6"/>
    </row>
    <row r="182" spans="1:86" ht="94.5" customHeight="1" x14ac:dyDescent="0.35">
      <c r="A182" s="6">
        <f ca="1">TODAY()</f>
        <v>45829</v>
      </c>
      <c r="B182" s="7"/>
      <c r="C182" s="1">
        <v>181</v>
      </c>
      <c r="D182" s="8">
        <v>45803</v>
      </c>
      <c r="E182" s="8">
        <v>45804</v>
      </c>
      <c r="F182" s="1">
        <v>0</v>
      </c>
      <c r="G182" s="14">
        <v>0</v>
      </c>
      <c r="H182" s="14">
        <v>0</v>
      </c>
      <c r="I182" s="1">
        <v>1</v>
      </c>
      <c r="J182" s="1">
        <v>1</v>
      </c>
      <c r="K182" s="1">
        <v>1</v>
      </c>
      <c r="L182" s="1" t="s">
        <v>109</v>
      </c>
      <c r="M182" s="1" t="s">
        <v>88</v>
      </c>
      <c r="N182" s="1" t="s">
        <v>89</v>
      </c>
      <c r="O182" s="1" t="s">
        <v>90</v>
      </c>
      <c r="P182" s="7"/>
      <c r="Q182" s="1">
        <v>11597</v>
      </c>
      <c r="R182" s="9" t="s">
        <v>968</v>
      </c>
      <c r="S182" s="6" t="s">
        <v>76</v>
      </c>
      <c r="T182" s="1" t="s">
        <v>111</v>
      </c>
      <c r="U182" s="1" t="s">
        <v>217</v>
      </c>
      <c r="V182" s="1">
        <f ca="1">PES[[#This Row],[Fecha actual ]]-PES[[#This Row],[Fecha de Registro ]]</f>
        <v>25</v>
      </c>
      <c r="W182" s="10"/>
      <c r="X182" s="1" t="s">
        <v>969</v>
      </c>
      <c r="Y182" s="1">
        <v>0</v>
      </c>
      <c r="Z182" s="1">
        <v>1</v>
      </c>
      <c r="AA182" s="1">
        <v>0</v>
      </c>
      <c r="AB182" s="1">
        <v>0</v>
      </c>
      <c r="AC182" s="1"/>
      <c r="AD182" s="1"/>
      <c r="AE182" s="1">
        <v>1</v>
      </c>
      <c r="AF182" s="1"/>
      <c r="AG182" s="1" t="s">
        <v>970</v>
      </c>
      <c r="AH182" s="1">
        <v>0</v>
      </c>
      <c r="AI182" s="1">
        <v>1</v>
      </c>
      <c r="AJ182" s="1">
        <v>0</v>
      </c>
      <c r="AK182" s="1">
        <v>0</v>
      </c>
      <c r="AL182" s="1"/>
      <c r="AM182" s="1"/>
      <c r="AN182" s="1"/>
      <c r="AO182" s="1"/>
      <c r="AP182" s="1"/>
      <c r="AQ182" s="1"/>
      <c r="AR182" s="1"/>
      <c r="AS182" s="1">
        <v>1</v>
      </c>
      <c r="AT182" s="1"/>
      <c r="AU182" s="1"/>
      <c r="AV182" s="1"/>
      <c r="AW182" s="1"/>
      <c r="AX182" s="1"/>
      <c r="AY182" s="1" t="s">
        <v>971</v>
      </c>
      <c r="AZ182" s="1" t="s">
        <v>114</v>
      </c>
      <c r="BA182" s="1" t="s">
        <v>94</v>
      </c>
      <c r="BB182" s="1" t="s">
        <v>89</v>
      </c>
      <c r="BC182" s="1" t="s">
        <v>95</v>
      </c>
      <c r="BD182" s="10"/>
      <c r="BE182" s="1">
        <v>1</v>
      </c>
      <c r="BF182" s="14" t="s">
        <v>96</v>
      </c>
      <c r="BG182" s="1" t="s">
        <v>97</v>
      </c>
      <c r="BH182" s="14"/>
      <c r="BI182" s="21"/>
      <c r="BJ182" s="1"/>
      <c r="BK182" s="14"/>
      <c r="BL182" s="6"/>
      <c r="BM182" s="11"/>
      <c r="BN182" s="1"/>
      <c r="BO182" s="1"/>
      <c r="BP182" s="1"/>
      <c r="BQ182" s="6"/>
      <c r="BR182" s="1"/>
      <c r="BS182" s="1"/>
      <c r="BT182" s="1"/>
      <c r="BU182" s="1"/>
      <c r="BV182" s="6"/>
      <c r="BW182" s="10"/>
      <c r="BX182" s="1" t="s">
        <v>95</v>
      </c>
      <c r="BY182" s="6">
        <v>45806</v>
      </c>
      <c r="BZ182" s="1">
        <f>PES[[#This Row],[Fecha de desechamiento ]]-PES[[#This Row],[Fecha de Registro ]]</f>
        <v>2</v>
      </c>
      <c r="CA182" s="1" t="s">
        <v>94</v>
      </c>
      <c r="CB182" s="1"/>
      <c r="CC182" s="6"/>
      <c r="CD182" s="1"/>
      <c r="CE182" s="1"/>
      <c r="CF182" s="10"/>
      <c r="CG182" s="1"/>
      <c r="CH182" s="6"/>
    </row>
    <row r="183" spans="1:86" ht="94.5" customHeight="1" x14ac:dyDescent="0.35">
      <c r="A183" s="6">
        <f ca="1">TODAY()</f>
        <v>45829</v>
      </c>
      <c r="B183" s="7"/>
      <c r="C183" s="1">
        <v>182</v>
      </c>
      <c r="D183" s="8">
        <v>45804</v>
      </c>
      <c r="E183" s="8">
        <v>45804</v>
      </c>
      <c r="F183" s="1">
        <v>0</v>
      </c>
      <c r="G183" s="14">
        <v>0</v>
      </c>
      <c r="H183" s="14">
        <v>0</v>
      </c>
      <c r="I183" s="1">
        <v>1</v>
      </c>
      <c r="J183" s="1">
        <v>1</v>
      </c>
      <c r="K183" s="1">
        <v>1</v>
      </c>
      <c r="L183" s="1" t="s">
        <v>109</v>
      </c>
      <c r="M183" s="1" t="s">
        <v>88</v>
      </c>
      <c r="N183" s="1" t="s">
        <v>89</v>
      </c>
      <c r="O183" s="1" t="s">
        <v>90</v>
      </c>
      <c r="P183" s="7"/>
      <c r="Q183" s="1">
        <v>11604</v>
      </c>
      <c r="R183" s="9" t="s">
        <v>972</v>
      </c>
      <c r="S183" s="6" t="s">
        <v>76</v>
      </c>
      <c r="T183" s="1" t="s">
        <v>111</v>
      </c>
      <c r="U183" s="1" t="s">
        <v>172</v>
      </c>
      <c r="V183" s="1">
        <f ca="1">PES[[#This Row],[Fecha actual ]]-PES[[#This Row],[Fecha de Registro ]]</f>
        <v>25</v>
      </c>
      <c r="W183" s="10"/>
      <c r="X183" s="1" t="s">
        <v>1455</v>
      </c>
      <c r="Y183" s="1">
        <v>0</v>
      </c>
      <c r="Z183" s="1">
        <v>1</v>
      </c>
      <c r="AA183" s="1">
        <v>0</v>
      </c>
      <c r="AB183" s="1">
        <v>0</v>
      </c>
      <c r="AC183" s="1"/>
      <c r="AD183" s="1"/>
      <c r="AE183" s="1"/>
      <c r="AF183" s="1">
        <v>1</v>
      </c>
      <c r="AG183" s="1" t="s">
        <v>973</v>
      </c>
      <c r="AH183" s="1">
        <v>0</v>
      </c>
      <c r="AI183" s="1">
        <v>1</v>
      </c>
      <c r="AJ183" s="1">
        <v>0</v>
      </c>
      <c r="AK183" s="1">
        <v>0</v>
      </c>
      <c r="AL183" s="1"/>
      <c r="AM183" s="1"/>
      <c r="AN183" s="1"/>
      <c r="AO183" s="1"/>
      <c r="AP183" s="1"/>
      <c r="AQ183" s="1"/>
      <c r="AR183" s="1"/>
      <c r="AS183" s="1">
        <v>1</v>
      </c>
      <c r="AT183" s="1"/>
      <c r="AU183" s="1"/>
      <c r="AV183" s="1"/>
      <c r="AW183" s="1"/>
      <c r="AX183" s="1"/>
      <c r="AY183" s="1" t="s">
        <v>974</v>
      </c>
      <c r="AZ183" s="1" t="s">
        <v>114</v>
      </c>
      <c r="BA183" s="1" t="s">
        <v>95</v>
      </c>
      <c r="BB183" s="1" t="s">
        <v>975</v>
      </c>
      <c r="BC183" s="1" t="s">
        <v>95</v>
      </c>
      <c r="BD183" s="10"/>
      <c r="BE183" s="1">
        <v>1</v>
      </c>
      <c r="BF183" s="14" t="s">
        <v>96</v>
      </c>
      <c r="BG183" s="1" t="s">
        <v>97</v>
      </c>
      <c r="BH183" s="14"/>
      <c r="BI183" s="21"/>
      <c r="BJ183" s="1"/>
      <c r="BK183" s="14"/>
      <c r="BL183" s="6"/>
      <c r="BM183" s="11"/>
      <c r="BN183" s="1"/>
      <c r="BO183" s="1"/>
      <c r="BP183" s="1"/>
      <c r="BQ183" s="6"/>
      <c r="BR183" s="1"/>
      <c r="BS183" s="1"/>
      <c r="BT183" s="1"/>
      <c r="BU183" s="1"/>
      <c r="BV183" s="6"/>
      <c r="BW183" s="10"/>
      <c r="BX183" s="1" t="s">
        <v>95</v>
      </c>
      <c r="BY183" s="6">
        <v>45807</v>
      </c>
      <c r="BZ183" s="1">
        <f>PES[[#This Row],[Fecha de desechamiento ]]-PES[[#This Row],[Fecha de Registro ]]</f>
        <v>3</v>
      </c>
      <c r="CA183" s="1" t="s">
        <v>95</v>
      </c>
      <c r="CB183" s="1" t="s">
        <v>976</v>
      </c>
      <c r="CC183" s="6">
        <v>45826</v>
      </c>
      <c r="CD183" s="1" t="s">
        <v>349</v>
      </c>
      <c r="CE183" s="14" t="s">
        <v>165</v>
      </c>
      <c r="CF183" s="10"/>
      <c r="CG183" s="1"/>
      <c r="CH183" s="6"/>
    </row>
    <row r="184" spans="1:86" ht="94.5" customHeight="1" x14ac:dyDescent="0.35">
      <c r="A184" s="6">
        <f t="shared" ca="1" si="14"/>
        <v>45829</v>
      </c>
      <c r="B184" s="7"/>
      <c r="C184" s="1">
        <v>183</v>
      </c>
      <c r="D184" s="8" t="s">
        <v>949</v>
      </c>
      <c r="E184" s="13">
        <v>45805</v>
      </c>
      <c r="F184" s="1">
        <v>0</v>
      </c>
      <c r="G184" s="1">
        <v>0</v>
      </c>
      <c r="H184" s="1">
        <v>0</v>
      </c>
      <c r="I184" s="1">
        <v>1</v>
      </c>
      <c r="J184" s="1">
        <v>1</v>
      </c>
      <c r="K184" s="1">
        <v>1</v>
      </c>
      <c r="L184" s="1" t="s">
        <v>87</v>
      </c>
      <c r="M184" s="1" t="s">
        <v>88</v>
      </c>
      <c r="N184" s="1" t="s">
        <v>89</v>
      </c>
      <c r="O184" s="1" t="s">
        <v>90</v>
      </c>
      <c r="P184" s="7"/>
      <c r="Q184" s="1">
        <v>11609</v>
      </c>
      <c r="R184" s="9" t="s">
        <v>977</v>
      </c>
      <c r="S184" s="6" t="s">
        <v>76</v>
      </c>
      <c r="T184" s="1" t="s">
        <v>91</v>
      </c>
      <c r="U184" s="1" t="s">
        <v>116</v>
      </c>
      <c r="V184" s="1">
        <f ca="1">PES[[#This Row],[Fecha actual ]]-PES[[#This Row],[Fecha de Registro ]]</f>
        <v>24</v>
      </c>
      <c r="W184" s="10"/>
      <c r="X184" s="1" t="s">
        <v>978</v>
      </c>
      <c r="Y184" s="1">
        <v>0</v>
      </c>
      <c r="Z184" s="1">
        <v>1</v>
      </c>
      <c r="AA184" s="1">
        <v>0</v>
      </c>
      <c r="AB184" s="1">
        <v>0</v>
      </c>
      <c r="AC184" s="1"/>
      <c r="AD184" s="1"/>
      <c r="AE184" s="1"/>
      <c r="AF184" s="1"/>
      <c r="AG184" s="1" t="s">
        <v>979</v>
      </c>
      <c r="AH184" s="1">
        <v>0</v>
      </c>
      <c r="AI184" s="1">
        <v>1</v>
      </c>
      <c r="AJ184" s="1">
        <v>0</v>
      </c>
      <c r="AK184" s="1">
        <v>0</v>
      </c>
      <c r="AL184" s="1"/>
      <c r="AM184" s="1"/>
      <c r="AN184" s="1"/>
      <c r="AO184" s="1"/>
      <c r="AP184" s="1">
        <v>1</v>
      </c>
      <c r="AQ184" s="1"/>
      <c r="AR184" s="1"/>
      <c r="AS184" s="1"/>
      <c r="AT184" s="1"/>
      <c r="AU184" s="1"/>
      <c r="AV184" s="1"/>
      <c r="AW184" s="1"/>
      <c r="AX184" s="1"/>
      <c r="AY184" s="1" t="s">
        <v>980</v>
      </c>
      <c r="AZ184" s="1" t="s">
        <v>124</v>
      </c>
      <c r="BA184" s="1" t="s">
        <v>94</v>
      </c>
      <c r="BB184" s="1" t="s">
        <v>89</v>
      </c>
      <c r="BC184" s="1" t="s">
        <v>95</v>
      </c>
      <c r="BD184" s="10"/>
      <c r="BE184" s="1">
        <v>1</v>
      </c>
      <c r="BF184" s="1" t="s">
        <v>96</v>
      </c>
      <c r="BG184" s="1" t="s">
        <v>97</v>
      </c>
      <c r="BH184" s="1"/>
      <c r="BI184" s="19"/>
      <c r="BJ184" s="1"/>
      <c r="BK184" s="1"/>
      <c r="BL184" s="6"/>
      <c r="BM184" s="6"/>
      <c r="BN184" s="1"/>
      <c r="BO184" s="1"/>
      <c r="BP184" s="1"/>
      <c r="BQ184" s="6"/>
      <c r="BR184" s="1"/>
      <c r="BS184" s="1"/>
      <c r="BT184" s="1"/>
      <c r="BU184" s="1"/>
      <c r="BV184" s="6"/>
      <c r="BW184" s="10"/>
      <c r="BX184" s="1" t="s">
        <v>95</v>
      </c>
      <c r="BY184" s="6">
        <v>45805</v>
      </c>
      <c r="BZ184" s="1">
        <f>PES[[#This Row],[Fecha de desechamiento ]]-PES[[#This Row],[Fecha de Registro ]]</f>
        <v>0</v>
      </c>
      <c r="CA184" s="1" t="s">
        <v>94</v>
      </c>
      <c r="CB184" s="1"/>
      <c r="CC184" s="6"/>
      <c r="CD184" s="1"/>
      <c r="CE184" s="1"/>
      <c r="CF184" s="10"/>
      <c r="CG184" s="1"/>
      <c r="CH184" s="6"/>
    </row>
    <row r="185" spans="1:86" ht="94.5" customHeight="1" x14ac:dyDescent="0.35">
      <c r="A185" s="11">
        <f t="shared" ca="1" si="14"/>
        <v>45829</v>
      </c>
      <c r="B185" s="12"/>
      <c r="C185" s="1">
        <v>184</v>
      </c>
      <c r="D185" s="13" t="s">
        <v>981</v>
      </c>
      <c r="E185" s="13">
        <v>45805</v>
      </c>
      <c r="F185" s="14">
        <v>0</v>
      </c>
      <c r="G185" s="14">
        <v>0</v>
      </c>
      <c r="H185" s="14">
        <v>0</v>
      </c>
      <c r="I185" s="14">
        <v>1</v>
      </c>
      <c r="J185" s="14">
        <v>1</v>
      </c>
      <c r="K185" s="14">
        <v>1</v>
      </c>
      <c r="L185" s="14" t="s">
        <v>87</v>
      </c>
      <c r="M185" s="14" t="s">
        <v>88</v>
      </c>
      <c r="N185" s="14" t="s">
        <v>982</v>
      </c>
      <c r="O185" s="14" t="s">
        <v>90</v>
      </c>
      <c r="P185" s="12"/>
      <c r="Q185" s="14">
        <v>11610</v>
      </c>
      <c r="R185" s="15" t="s">
        <v>983</v>
      </c>
      <c r="S185" s="11" t="s">
        <v>110</v>
      </c>
      <c r="T185" s="14" t="s">
        <v>91</v>
      </c>
      <c r="U185" s="14" t="s">
        <v>117</v>
      </c>
      <c r="V185" s="14">
        <f ca="1">PES[[#This Row],[Fecha actual ]]-PES[[#This Row],[Fecha de Registro ]]</f>
        <v>24</v>
      </c>
      <c r="W185" s="16"/>
      <c r="X185" s="14" t="s">
        <v>104</v>
      </c>
      <c r="Y185" s="14">
        <v>0</v>
      </c>
      <c r="Z185" s="14">
        <v>0</v>
      </c>
      <c r="AA185" s="14">
        <v>0</v>
      </c>
      <c r="AB185" s="14">
        <v>1</v>
      </c>
      <c r="AC185" s="14"/>
      <c r="AD185" s="14"/>
      <c r="AE185" s="14"/>
      <c r="AF185" s="14"/>
      <c r="AG185" s="14" t="s">
        <v>962</v>
      </c>
      <c r="AH185" s="14">
        <v>0</v>
      </c>
      <c r="AI185" s="14">
        <v>0</v>
      </c>
      <c r="AJ185" s="14">
        <v>0</v>
      </c>
      <c r="AK185" s="14">
        <v>1</v>
      </c>
      <c r="AL185" s="14"/>
      <c r="AM185" s="14"/>
      <c r="AN185" s="14"/>
      <c r="AO185" s="14"/>
      <c r="AP185" s="14"/>
      <c r="AQ185" s="14"/>
      <c r="AR185" s="14"/>
      <c r="AS185" s="14"/>
      <c r="AT185" s="14"/>
      <c r="AU185" s="14"/>
      <c r="AV185" s="14"/>
      <c r="AW185" s="14"/>
      <c r="AX185" s="14">
        <v>1</v>
      </c>
      <c r="AY185" s="14" t="s">
        <v>984</v>
      </c>
      <c r="AZ185" s="1" t="s">
        <v>919</v>
      </c>
      <c r="BA185" s="14"/>
      <c r="BB185" s="14" t="s">
        <v>89</v>
      </c>
      <c r="BC185" s="14" t="s">
        <v>95</v>
      </c>
      <c r="BD185" s="16"/>
      <c r="BE185" s="14">
        <v>1</v>
      </c>
      <c r="BF185" s="14" t="s">
        <v>60</v>
      </c>
      <c r="BG185" s="14"/>
      <c r="BH185" s="14" t="s">
        <v>985</v>
      </c>
      <c r="BI185" s="21" t="s">
        <v>986</v>
      </c>
      <c r="BJ185" s="14" t="s">
        <v>115</v>
      </c>
      <c r="BK185" s="14"/>
      <c r="BL185" s="11">
        <v>45806</v>
      </c>
      <c r="BM185" s="11" t="s">
        <v>637</v>
      </c>
      <c r="BN185" s="38" t="s">
        <v>987</v>
      </c>
      <c r="BO185" s="14"/>
      <c r="BP185" s="14"/>
      <c r="BQ185" s="11"/>
      <c r="BR185" s="14"/>
      <c r="BS185" s="14"/>
      <c r="BT185" s="14"/>
      <c r="BU185" s="14"/>
      <c r="BV185" s="11"/>
      <c r="BW185" s="16"/>
      <c r="BX185" s="14"/>
      <c r="BY185" s="11"/>
      <c r="BZ185" s="14">
        <f>PES[[#This Row],[Fecha de desechamiento ]]-PES[[#This Row],[Fecha de Registro ]]</f>
        <v>-45805</v>
      </c>
      <c r="CA185" s="14"/>
      <c r="CB185" s="14"/>
      <c r="CC185" s="11"/>
      <c r="CD185" s="14"/>
      <c r="CE185" s="14"/>
      <c r="CF185" s="16"/>
      <c r="CG185" s="14"/>
      <c r="CH185" s="11"/>
    </row>
    <row r="186" spans="1:86" ht="94.5" customHeight="1" x14ac:dyDescent="0.35">
      <c r="A186" s="6">
        <f t="shared" ca="1" si="14"/>
        <v>45829</v>
      </c>
      <c r="B186" s="7"/>
      <c r="C186" s="1">
        <v>185</v>
      </c>
      <c r="D186" s="8" t="s">
        <v>981</v>
      </c>
      <c r="E186" s="13">
        <v>45805</v>
      </c>
      <c r="F186" s="1">
        <v>0</v>
      </c>
      <c r="G186" s="1">
        <v>0</v>
      </c>
      <c r="H186" s="1">
        <v>0</v>
      </c>
      <c r="I186" s="1">
        <v>1</v>
      </c>
      <c r="J186" s="1">
        <v>1</v>
      </c>
      <c r="K186" s="1">
        <v>1</v>
      </c>
      <c r="L186" s="1" t="s">
        <v>87</v>
      </c>
      <c r="M186" s="1" t="s">
        <v>88</v>
      </c>
      <c r="N186" s="1" t="s">
        <v>89</v>
      </c>
      <c r="O186" s="1" t="s">
        <v>90</v>
      </c>
      <c r="P186" s="7"/>
      <c r="Q186" s="1">
        <v>11611</v>
      </c>
      <c r="R186" s="9" t="s">
        <v>988</v>
      </c>
      <c r="S186" s="6" t="s">
        <v>110</v>
      </c>
      <c r="T186" s="1" t="s">
        <v>91</v>
      </c>
      <c r="U186" s="1" t="s">
        <v>167</v>
      </c>
      <c r="V186" s="1">
        <f ca="1">PES[[#This Row],[Fecha actual ]]-PES[[#This Row],[Fecha de Registro ]]</f>
        <v>24</v>
      </c>
      <c r="W186" s="10"/>
      <c r="X186" s="1" t="s">
        <v>438</v>
      </c>
      <c r="Y186" s="1">
        <v>0</v>
      </c>
      <c r="Z186" s="1">
        <v>1</v>
      </c>
      <c r="AA186" s="1">
        <v>0</v>
      </c>
      <c r="AB186" s="1">
        <v>0</v>
      </c>
      <c r="AC186" s="1"/>
      <c r="AD186" s="1"/>
      <c r="AE186" s="1"/>
      <c r="AF186" s="1"/>
      <c r="AG186" s="1" t="s">
        <v>989</v>
      </c>
      <c r="AH186" s="1">
        <v>0</v>
      </c>
      <c r="AI186" s="1">
        <v>1</v>
      </c>
      <c r="AJ186" s="1">
        <v>0</v>
      </c>
      <c r="AK186" s="1">
        <v>0</v>
      </c>
      <c r="AL186" s="1">
        <v>1</v>
      </c>
      <c r="AM186" s="1"/>
      <c r="AN186" s="1"/>
      <c r="AO186" s="1"/>
      <c r="AP186" s="1"/>
      <c r="AQ186" s="1"/>
      <c r="AR186" s="1"/>
      <c r="AS186" s="1"/>
      <c r="AT186" s="1"/>
      <c r="AU186" s="1"/>
      <c r="AV186" s="1"/>
      <c r="AW186" s="1"/>
      <c r="AX186" s="1"/>
      <c r="AY186" s="1" t="s">
        <v>990</v>
      </c>
      <c r="AZ186" s="1" t="s">
        <v>200</v>
      </c>
      <c r="BA186" s="1" t="s">
        <v>94</v>
      </c>
      <c r="BB186" s="1" t="s">
        <v>89</v>
      </c>
      <c r="BC186" s="1" t="s">
        <v>95</v>
      </c>
      <c r="BD186" s="10"/>
      <c r="BE186" s="1">
        <v>1</v>
      </c>
      <c r="BF186" s="1" t="s">
        <v>514</v>
      </c>
      <c r="BG186" s="1"/>
      <c r="BH186" s="1"/>
      <c r="BI186" s="19"/>
      <c r="BJ186" s="1"/>
      <c r="BK186" s="1"/>
      <c r="BL186" s="6"/>
      <c r="BM186" s="6"/>
      <c r="BN186" s="1"/>
      <c r="BO186" s="1"/>
      <c r="BP186" s="1"/>
      <c r="BQ186" s="6"/>
      <c r="BR186" s="1"/>
      <c r="BS186" s="1"/>
      <c r="BT186" s="1"/>
      <c r="BU186" s="1"/>
      <c r="BV186" s="6"/>
      <c r="BW186" s="10"/>
      <c r="BX186" s="1"/>
      <c r="BY186" s="6"/>
      <c r="BZ186" s="1">
        <f>PES[[#This Row],[Fecha de desechamiento ]]-PES[[#This Row],[Fecha de Registro ]]</f>
        <v>-45805</v>
      </c>
      <c r="CA186" s="1"/>
      <c r="CB186" s="1"/>
      <c r="CC186" s="6"/>
      <c r="CD186" s="1"/>
      <c r="CE186" s="1"/>
      <c r="CF186" s="10"/>
      <c r="CG186" s="1"/>
      <c r="CH186" s="6"/>
    </row>
    <row r="187" spans="1:86" ht="94.5" customHeight="1" x14ac:dyDescent="0.35">
      <c r="A187" s="11">
        <f t="shared" ca="1" si="14"/>
        <v>45829</v>
      </c>
      <c r="B187" s="12"/>
      <c r="C187" s="1">
        <v>186</v>
      </c>
      <c r="D187" s="13" t="s">
        <v>981</v>
      </c>
      <c r="E187" s="13">
        <v>45805</v>
      </c>
      <c r="F187" s="14">
        <v>0</v>
      </c>
      <c r="G187" s="14">
        <v>0</v>
      </c>
      <c r="H187" s="14">
        <v>0</v>
      </c>
      <c r="I187" s="14">
        <v>1</v>
      </c>
      <c r="J187" s="14">
        <v>1</v>
      </c>
      <c r="K187" s="14">
        <v>1</v>
      </c>
      <c r="L187" s="14" t="s">
        <v>87</v>
      </c>
      <c r="M187" s="14" t="s">
        <v>88</v>
      </c>
      <c r="N187" s="14" t="s">
        <v>89</v>
      </c>
      <c r="O187" s="14" t="s">
        <v>90</v>
      </c>
      <c r="P187" s="12"/>
      <c r="Q187" s="14">
        <v>11612</v>
      </c>
      <c r="R187" s="15" t="s">
        <v>991</v>
      </c>
      <c r="S187" s="11" t="s">
        <v>102</v>
      </c>
      <c r="T187" s="14" t="s">
        <v>91</v>
      </c>
      <c r="U187" s="14" t="s">
        <v>107</v>
      </c>
      <c r="V187" s="14">
        <f ca="1">PES[[#This Row],[Fecha actual ]]-PES[[#This Row],[Fecha de Registro ]]</f>
        <v>24</v>
      </c>
      <c r="W187" s="16"/>
      <c r="X187" s="14" t="s">
        <v>992</v>
      </c>
      <c r="Y187" s="14">
        <v>0</v>
      </c>
      <c r="Z187" s="14">
        <v>1</v>
      </c>
      <c r="AA187" s="14">
        <v>0</v>
      </c>
      <c r="AB187" s="14">
        <v>0</v>
      </c>
      <c r="AC187" s="14"/>
      <c r="AD187" s="14"/>
      <c r="AE187" s="14"/>
      <c r="AF187" s="14"/>
      <c r="AG187" s="14" t="s">
        <v>993</v>
      </c>
      <c r="AH187" s="14">
        <v>0</v>
      </c>
      <c r="AI187" s="14">
        <v>1</v>
      </c>
      <c r="AJ187" s="14">
        <v>0</v>
      </c>
      <c r="AK187" s="14">
        <v>0</v>
      </c>
      <c r="AL187" s="14">
        <v>1</v>
      </c>
      <c r="AM187" s="14"/>
      <c r="AN187" s="14"/>
      <c r="AO187" s="14"/>
      <c r="AP187" s="14"/>
      <c r="AQ187" s="14"/>
      <c r="AR187" s="14"/>
      <c r="AS187" s="14"/>
      <c r="AT187" s="14"/>
      <c r="AU187" s="14"/>
      <c r="AV187" s="14"/>
      <c r="AW187" s="14"/>
      <c r="AX187" s="14"/>
      <c r="AY187" s="14" t="s">
        <v>994</v>
      </c>
      <c r="AZ187" s="14" t="s">
        <v>145</v>
      </c>
      <c r="BA187" s="14" t="s">
        <v>94</v>
      </c>
      <c r="BB187" s="14" t="s">
        <v>89</v>
      </c>
      <c r="BC187" s="14" t="s">
        <v>95</v>
      </c>
      <c r="BD187" s="16"/>
      <c r="BE187" s="14">
        <v>1</v>
      </c>
      <c r="BF187" s="14" t="s">
        <v>60</v>
      </c>
      <c r="BG187" s="14"/>
      <c r="BH187" s="14" t="s">
        <v>995</v>
      </c>
      <c r="BI187" s="21" t="s">
        <v>108</v>
      </c>
      <c r="BJ187" s="14" t="s">
        <v>105</v>
      </c>
      <c r="BK187" s="14"/>
      <c r="BL187" s="11">
        <v>45807</v>
      </c>
      <c r="BM187" s="11" t="s">
        <v>895</v>
      </c>
      <c r="BN187" s="14" t="s">
        <v>996</v>
      </c>
      <c r="BO187" s="14"/>
      <c r="BP187" s="14"/>
      <c r="BQ187" s="11"/>
      <c r="BR187" s="14"/>
      <c r="BS187" s="14"/>
      <c r="BT187" s="14"/>
      <c r="BU187" s="14"/>
      <c r="BV187" s="11"/>
      <c r="BW187" s="16"/>
      <c r="BX187" s="14"/>
      <c r="BY187" s="11"/>
      <c r="BZ187" s="14">
        <f>PES[[#This Row],[Fecha de desechamiento ]]-PES[[#This Row],[Fecha de Registro ]]</f>
        <v>-45805</v>
      </c>
      <c r="CA187" s="14"/>
      <c r="CB187" s="14"/>
      <c r="CC187" s="11"/>
      <c r="CD187" s="14"/>
      <c r="CE187" s="14"/>
      <c r="CF187" s="16"/>
      <c r="CG187" s="14" t="s">
        <v>95</v>
      </c>
      <c r="CH187" s="11">
        <v>45825</v>
      </c>
    </row>
    <row r="188" spans="1:86" ht="94.5" customHeight="1" x14ac:dyDescent="0.35">
      <c r="A188" s="6">
        <f t="shared" ca="1" si="14"/>
        <v>45829</v>
      </c>
      <c r="B188" s="7"/>
      <c r="C188" s="1">
        <v>187</v>
      </c>
      <c r="D188" s="8" t="s">
        <v>981</v>
      </c>
      <c r="E188" s="13">
        <v>45805</v>
      </c>
      <c r="F188" s="1">
        <v>0</v>
      </c>
      <c r="G188" s="1">
        <v>0</v>
      </c>
      <c r="H188" s="1">
        <v>0</v>
      </c>
      <c r="I188" s="1">
        <v>1</v>
      </c>
      <c r="J188" s="1">
        <v>1</v>
      </c>
      <c r="K188" s="1">
        <v>1</v>
      </c>
      <c r="L188" s="1" t="s">
        <v>87</v>
      </c>
      <c r="M188" s="1" t="s">
        <v>88</v>
      </c>
      <c r="N188" s="1" t="s">
        <v>89</v>
      </c>
      <c r="O188" s="1" t="s">
        <v>90</v>
      </c>
      <c r="P188" s="7"/>
      <c r="Q188" s="1">
        <v>11613</v>
      </c>
      <c r="R188" s="9" t="s">
        <v>997</v>
      </c>
      <c r="S188" s="6" t="s">
        <v>110</v>
      </c>
      <c r="T188" s="1" t="s">
        <v>91</v>
      </c>
      <c r="U188" s="1" t="s">
        <v>99</v>
      </c>
      <c r="V188" s="1">
        <f ca="1">PES[[#This Row],[Fecha actual ]]-PES[[#This Row],[Fecha de Registro ]]</f>
        <v>24</v>
      </c>
      <c r="W188" s="10"/>
      <c r="X188" s="1" t="s">
        <v>998</v>
      </c>
      <c r="Y188" s="1">
        <v>0</v>
      </c>
      <c r="Z188" s="1">
        <v>1</v>
      </c>
      <c r="AA188" s="1">
        <v>0</v>
      </c>
      <c r="AB188" s="1">
        <v>0</v>
      </c>
      <c r="AC188" s="1"/>
      <c r="AD188" s="1"/>
      <c r="AE188" s="1"/>
      <c r="AF188" s="1"/>
      <c r="AG188" s="1" t="s">
        <v>999</v>
      </c>
      <c r="AH188" s="1">
        <v>1</v>
      </c>
      <c r="AI188" s="1">
        <v>0</v>
      </c>
      <c r="AJ188" s="1">
        <v>1</v>
      </c>
      <c r="AK188" s="1">
        <v>0</v>
      </c>
      <c r="AL188" s="1"/>
      <c r="AM188" s="1"/>
      <c r="AN188" s="1"/>
      <c r="AO188" s="1"/>
      <c r="AP188" s="1"/>
      <c r="AQ188" s="1"/>
      <c r="AR188" s="1"/>
      <c r="AS188" s="1"/>
      <c r="AT188" s="1"/>
      <c r="AU188" s="1"/>
      <c r="AV188" s="1">
        <v>1</v>
      </c>
      <c r="AW188" s="1"/>
      <c r="AX188" s="1"/>
      <c r="AY188" s="1" t="s">
        <v>1000</v>
      </c>
      <c r="AZ188" s="1" t="s">
        <v>919</v>
      </c>
      <c r="BA188" s="1" t="s">
        <v>94</v>
      </c>
      <c r="BB188" s="1" t="s">
        <v>89</v>
      </c>
      <c r="BC188" s="1" t="s">
        <v>95</v>
      </c>
      <c r="BD188" s="10"/>
      <c r="BE188" s="1">
        <v>1</v>
      </c>
      <c r="BF188" s="1" t="s">
        <v>60</v>
      </c>
      <c r="BG188" s="1"/>
      <c r="BH188" s="1" t="s">
        <v>1001</v>
      </c>
      <c r="BI188" s="19" t="s">
        <v>1002</v>
      </c>
      <c r="BJ188" s="14" t="s">
        <v>178</v>
      </c>
      <c r="BK188" s="1" t="s">
        <v>1003</v>
      </c>
      <c r="BL188" s="6">
        <v>45807</v>
      </c>
      <c r="BM188" s="6" t="s">
        <v>895</v>
      </c>
      <c r="BN188" s="14" t="s">
        <v>1004</v>
      </c>
      <c r="BO188" s="1"/>
      <c r="BP188" s="1"/>
      <c r="BQ188" s="6"/>
      <c r="BR188" s="1"/>
      <c r="BS188" s="1"/>
      <c r="BT188" s="1"/>
      <c r="BU188" s="1"/>
      <c r="BV188" s="6"/>
      <c r="BW188" s="10"/>
      <c r="BX188" s="1"/>
      <c r="BY188" s="6"/>
      <c r="BZ188" s="1">
        <f>PES[[#This Row],[Fecha de desechamiento ]]-PES[[#This Row],[Fecha de Registro ]]</f>
        <v>-45805</v>
      </c>
      <c r="CA188" s="1"/>
      <c r="CB188" s="1"/>
      <c r="CC188" s="6"/>
      <c r="CD188" s="1"/>
      <c r="CE188" s="1"/>
      <c r="CF188" s="10"/>
      <c r="CG188" s="1"/>
      <c r="CH188" s="6"/>
    </row>
    <row r="189" spans="1:86" ht="94.5" customHeight="1" x14ac:dyDescent="0.35">
      <c r="A189" s="6">
        <f t="shared" ca="1" si="14"/>
        <v>45829</v>
      </c>
      <c r="B189" s="7"/>
      <c r="C189" s="1">
        <v>188</v>
      </c>
      <c r="D189" s="8" t="s">
        <v>981</v>
      </c>
      <c r="E189" s="13">
        <v>45805</v>
      </c>
      <c r="F189" s="1">
        <v>0</v>
      </c>
      <c r="G189" s="1">
        <v>0</v>
      </c>
      <c r="H189" s="1">
        <v>0</v>
      </c>
      <c r="I189" s="1">
        <v>1</v>
      </c>
      <c r="J189" s="1">
        <v>1</v>
      </c>
      <c r="K189" s="1">
        <v>0</v>
      </c>
      <c r="L189" s="1" t="s">
        <v>87</v>
      </c>
      <c r="M189" s="1" t="s">
        <v>326</v>
      </c>
      <c r="N189" s="1" t="s">
        <v>89</v>
      </c>
      <c r="O189" s="1" t="s">
        <v>90</v>
      </c>
      <c r="P189" s="7"/>
      <c r="Q189" s="1">
        <v>11614</v>
      </c>
      <c r="R189" s="9" t="s">
        <v>982</v>
      </c>
      <c r="S189" s="6" t="s">
        <v>110</v>
      </c>
      <c r="T189" s="1" t="s">
        <v>91</v>
      </c>
      <c r="U189" s="1" t="s">
        <v>117</v>
      </c>
      <c r="V189" s="1">
        <f ca="1">PES[[#This Row],[Fecha actual ]]-PES[[#This Row],[Fecha de Registro ]]</f>
        <v>24</v>
      </c>
      <c r="W189" s="10"/>
      <c r="X189" s="1" t="s">
        <v>1005</v>
      </c>
      <c r="Y189" s="1">
        <v>0</v>
      </c>
      <c r="Z189" s="1">
        <v>1</v>
      </c>
      <c r="AA189" s="1">
        <v>0</v>
      </c>
      <c r="AB189" s="1">
        <v>0</v>
      </c>
      <c r="AC189" s="1"/>
      <c r="AD189" s="1"/>
      <c r="AE189" s="1"/>
      <c r="AF189" s="1"/>
      <c r="AG189" s="1" t="s">
        <v>962</v>
      </c>
      <c r="AH189" s="1">
        <v>0</v>
      </c>
      <c r="AI189" s="1">
        <v>0</v>
      </c>
      <c r="AJ189" s="1">
        <v>0</v>
      </c>
      <c r="AK189" s="1">
        <v>1</v>
      </c>
      <c r="AL189" s="1"/>
      <c r="AM189" s="1"/>
      <c r="AN189" s="1"/>
      <c r="AO189" s="1"/>
      <c r="AP189" s="1"/>
      <c r="AQ189" s="1"/>
      <c r="AR189" s="1"/>
      <c r="AS189" s="1"/>
      <c r="AT189" s="1"/>
      <c r="AU189" s="1"/>
      <c r="AV189" s="1"/>
      <c r="AW189" s="1"/>
      <c r="AX189" s="1">
        <v>1</v>
      </c>
      <c r="AY189" s="1" t="s">
        <v>1006</v>
      </c>
      <c r="AZ189" s="1" t="s">
        <v>919</v>
      </c>
      <c r="BA189" s="1" t="s">
        <v>94</v>
      </c>
      <c r="BB189" s="1" t="s">
        <v>89</v>
      </c>
      <c r="BC189" s="1" t="s">
        <v>94</v>
      </c>
      <c r="BD189" s="10"/>
      <c r="BE189" s="1">
        <v>0</v>
      </c>
      <c r="BF189" s="1"/>
      <c r="BG189" s="1"/>
      <c r="BH189" s="1"/>
      <c r="BI189" s="19"/>
      <c r="BJ189" s="1"/>
      <c r="BK189" s="1"/>
      <c r="BL189" s="6"/>
      <c r="BM189" s="6"/>
      <c r="BN189" s="1"/>
      <c r="BO189" s="1"/>
      <c r="BP189" s="1"/>
      <c r="BQ189" s="6"/>
      <c r="BR189" s="1"/>
      <c r="BS189" s="1"/>
      <c r="BT189" s="1"/>
      <c r="BU189" s="1"/>
      <c r="BV189" s="6"/>
      <c r="BW189" s="10"/>
      <c r="BX189" s="1"/>
      <c r="BY189" s="6"/>
      <c r="BZ189" s="1">
        <f>PES[[#This Row],[Fecha de desechamiento ]]-PES[[#This Row],[Fecha de Registro ]]</f>
        <v>-45805</v>
      </c>
      <c r="CA189" s="1"/>
      <c r="CB189" s="1"/>
      <c r="CC189" s="6"/>
      <c r="CD189" s="1"/>
      <c r="CE189" s="1"/>
      <c r="CF189" s="10"/>
      <c r="CG189" s="1"/>
      <c r="CH189" s="6"/>
    </row>
    <row r="190" spans="1:86" ht="94.5" customHeight="1" x14ac:dyDescent="0.35">
      <c r="A190" s="6">
        <f t="shared" ca="1" si="14"/>
        <v>45829</v>
      </c>
      <c r="B190" s="7"/>
      <c r="C190" s="1">
        <v>189</v>
      </c>
      <c r="D190" s="8" t="s">
        <v>981</v>
      </c>
      <c r="E190" s="13">
        <v>45805</v>
      </c>
      <c r="F190" s="1">
        <v>0</v>
      </c>
      <c r="G190" s="1">
        <v>0</v>
      </c>
      <c r="H190" s="1">
        <v>0</v>
      </c>
      <c r="I190" s="1">
        <v>1</v>
      </c>
      <c r="J190" s="1">
        <v>1</v>
      </c>
      <c r="K190" s="1">
        <v>0</v>
      </c>
      <c r="L190" s="1" t="s">
        <v>87</v>
      </c>
      <c r="M190" s="1" t="s">
        <v>326</v>
      </c>
      <c r="N190" s="1" t="s">
        <v>89</v>
      </c>
      <c r="O190" s="1" t="s">
        <v>90</v>
      </c>
      <c r="P190" s="7"/>
      <c r="Q190" s="1">
        <v>11618</v>
      </c>
      <c r="R190" s="9" t="s">
        <v>914</v>
      </c>
      <c r="S190" s="6" t="s">
        <v>110</v>
      </c>
      <c r="T190" s="1" t="s">
        <v>91</v>
      </c>
      <c r="U190" s="1" t="s">
        <v>92</v>
      </c>
      <c r="V190" s="1">
        <f ca="1">PES[[#This Row],[Fecha actual ]]-PES[[#This Row],[Fecha de Registro ]]</f>
        <v>24</v>
      </c>
      <c r="W190" s="10"/>
      <c r="X190" s="1" t="s">
        <v>1007</v>
      </c>
      <c r="Y190" s="1">
        <v>0</v>
      </c>
      <c r="Z190" s="1">
        <v>1</v>
      </c>
      <c r="AA190" s="1">
        <v>0</v>
      </c>
      <c r="AB190" s="1">
        <v>0</v>
      </c>
      <c r="AC190" s="1"/>
      <c r="AD190" s="1"/>
      <c r="AE190" s="1"/>
      <c r="AF190" s="1"/>
      <c r="AG190" s="1" t="s">
        <v>1008</v>
      </c>
      <c r="AH190" s="1">
        <v>1</v>
      </c>
      <c r="AI190" s="1">
        <v>0</v>
      </c>
      <c r="AJ190" s="1">
        <v>1</v>
      </c>
      <c r="AK190" s="1">
        <v>1</v>
      </c>
      <c r="AL190" s="1"/>
      <c r="AM190" s="1"/>
      <c r="AN190" s="1"/>
      <c r="AO190" s="1"/>
      <c r="AP190" s="1"/>
      <c r="AQ190" s="1"/>
      <c r="AR190" s="1"/>
      <c r="AS190" s="1"/>
      <c r="AT190" s="1">
        <v>1</v>
      </c>
      <c r="AU190" s="1"/>
      <c r="AV190" s="1"/>
      <c r="AW190" s="1"/>
      <c r="AX190" s="1"/>
      <c r="AY190" s="1" t="s">
        <v>1009</v>
      </c>
      <c r="AZ190" s="1" t="s">
        <v>919</v>
      </c>
      <c r="BA190" s="1" t="s">
        <v>94</v>
      </c>
      <c r="BB190" s="1" t="s">
        <v>89</v>
      </c>
      <c r="BC190" s="1" t="s">
        <v>95</v>
      </c>
      <c r="BD190" s="10"/>
      <c r="BE190" s="1">
        <v>1</v>
      </c>
      <c r="BF190" s="1" t="s">
        <v>96</v>
      </c>
      <c r="BG190" s="1" t="s">
        <v>97</v>
      </c>
      <c r="BH190" s="1"/>
      <c r="BI190" s="19"/>
      <c r="BJ190" s="1"/>
      <c r="BK190" s="1"/>
      <c r="BL190" s="6"/>
      <c r="BM190" s="6"/>
      <c r="BN190" s="1"/>
      <c r="BO190" s="1"/>
      <c r="BP190" s="1"/>
      <c r="BQ190" s="6"/>
      <c r="BR190" s="1"/>
      <c r="BS190" s="1"/>
      <c r="BT190" s="1"/>
      <c r="BU190" s="1"/>
      <c r="BV190" s="6"/>
      <c r="BW190" s="10"/>
      <c r="BX190" s="1"/>
      <c r="BY190" s="6"/>
      <c r="BZ190" s="1">
        <f>PES[[#This Row],[Fecha de desechamiento ]]-PES[[#This Row],[Fecha de Registro ]]</f>
        <v>-45805</v>
      </c>
      <c r="CA190" s="1"/>
      <c r="CB190" s="1"/>
      <c r="CC190" s="6"/>
      <c r="CD190" s="1"/>
      <c r="CE190" s="1"/>
      <c r="CF190" s="10"/>
      <c r="CG190" s="1"/>
      <c r="CH190" s="6"/>
    </row>
    <row r="191" spans="1:86" ht="94.5" customHeight="1" x14ac:dyDescent="0.35">
      <c r="A191" s="11">
        <f t="shared" ca="1" si="14"/>
        <v>45829</v>
      </c>
      <c r="B191" s="12"/>
      <c r="C191" s="1">
        <v>190</v>
      </c>
      <c r="D191" s="13" t="s">
        <v>981</v>
      </c>
      <c r="E191" s="13">
        <v>45805</v>
      </c>
      <c r="F191" s="14">
        <v>0</v>
      </c>
      <c r="G191" s="14">
        <v>0</v>
      </c>
      <c r="H191" s="14">
        <v>0</v>
      </c>
      <c r="I191" s="14">
        <v>1</v>
      </c>
      <c r="J191" s="14">
        <v>1</v>
      </c>
      <c r="K191" s="14">
        <v>1</v>
      </c>
      <c r="L191" s="14" t="s">
        <v>87</v>
      </c>
      <c r="M191" s="14" t="s">
        <v>88</v>
      </c>
      <c r="N191" s="14" t="s">
        <v>89</v>
      </c>
      <c r="O191" s="14" t="s">
        <v>90</v>
      </c>
      <c r="P191" s="12"/>
      <c r="Q191" s="14">
        <v>11621</v>
      </c>
      <c r="R191" s="15" t="s">
        <v>1010</v>
      </c>
      <c r="S191" s="11" t="s">
        <v>110</v>
      </c>
      <c r="T191" s="14" t="s">
        <v>91</v>
      </c>
      <c r="U191" s="14" t="s">
        <v>152</v>
      </c>
      <c r="V191" s="14">
        <f ca="1">PES[[#This Row],[Fecha actual ]]-PES[[#This Row],[Fecha de Registro ]]</f>
        <v>24</v>
      </c>
      <c r="W191" s="16"/>
      <c r="X191" s="14" t="s">
        <v>1011</v>
      </c>
      <c r="Y191" s="14">
        <v>0</v>
      </c>
      <c r="Z191" s="14">
        <v>1</v>
      </c>
      <c r="AA191" s="14">
        <v>0</v>
      </c>
      <c r="AB191" s="14">
        <v>0</v>
      </c>
      <c r="AC191" s="14"/>
      <c r="AD191" s="14"/>
      <c r="AE191" s="14"/>
      <c r="AF191" s="14"/>
      <c r="AG191" s="14" t="s">
        <v>1012</v>
      </c>
      <c r="AH191" s="14">
        <v>0</v>
      </c>
      <c r="AI191" s="14">
        <v>0</v>
      </c>
      <c r="AJ191" s="14">
        <v>0</v>
      </c>
      <c r="AK191" s="14">
        <v>1</v>
      </c>
      <c r="AL191" s="14"/>
      <c r="AM191" s="14"/>
      <c r="AN191" s="14"/>
      <c r="AO191" s="14"/>
      <c r="AP191" s="14"/>
      <c r="AQ191" s="14"/>
      <c r="AR191" s="14"/>
      <c r="AS191" s="14"/>
      <c r="AT191" s="14"/>
      <c r="AU191" s="14"/>
      <c r="AV191" s="14"/>
      <c r="AW191" s="14"/>
      <c r="AX191" s="14">
        <v>1</v>
      </c>
      <c r="AY191" s="14" t="s">
        <v>1013</v>
      </c>
      <c r="AZ191" s="14" t="s">
        <v>919</v>
      </c>
      <c r="BA191" s="14" t="s">
        <v>94</v>
      </c>
      <c r="BB191" s="14" t="s">
        <v>89</v>
      </c>
      <c r="BC191" s="14" t="s">
        <v>94</v>
      </c>
      <c r="BD191" s="16"/>
      <c r="BE191" s="14">
        <v>0</v>
      </c>
      <c r="BF191" s="14"/>
      <c r="BG191" s="14"/>
      <c r="BH191" s="14"/>
      <c r="BI191" s="21"/>
      <c r="BJ191" s="14"/>
      <c r="BK191" s="14"/>
      <c r="BL191" s="11"/>
      <c r="BM191" s="11"/>
      <c r="BN191" s="14"/>
      <c r="BO191" s="14"/>
      <c r="BP191" s="14"/>
      <c r="BQ191" s="11"/>
      <c r="BR191" s="14"/>
      <c r="BS191" s="14"/>
      <c r="BT191" s="14"/>
      <c r="BU191" s="14"/>
      <c r="BV191" s="11"/>
      <c r="BW191" s="16"/>
      <c r="BX191" s="14"/>
      <c r="BY191" s="11"/>
      <c r="BZ191" s="14">
        <f>PES[[#This Row],[Fecha de desechamiento ]]-PES[[#This Row],[Fecha de Registro ]]</f>
        <v>-45805</v>
      </c>
      <c r="CA191" s="14"/>
      <c r="CB191" s="14"/>
      <c r="CC191" s="11"/>
      <c r="CD191" s="14"/>
      <c r="CE191" s="14"/>
      <c r="CF191" s="16"/>
      <c r="CG191" s="14"/>
      <c r="CH191" s="11"/>
    </row>
    <row r="192" spans="1:86" ht="94.5" customHeight="1" x14ac:dyDescent="0.35">
      <c r="A192" s="6">
        <f t="shared" ca="1" si="14"/>
        <v>45829</v>
      </c>
      <c r="B192" s="7"/>
      <c r="C192" s="1">
        <v>191</v>
      </c>
      <c r="D192" s="8" t="s">
        <v>1014</v>
      </c>
      <c r="E192" s="13">
        <v>45806</v>
      </c>
      <c r="F192" s="1">
        <v>0</v>
      </c>
      <c r="G192" s="1">
        <v>0</v>
      </c>
      <c r="H192" s="1">
        <v>0</v>
      </c>
      <c r="I192" s="1">
        <v>1</v>
      </c>
      <c r="J192" s="1">
        <v>1</v>
      </c>
      <c r="K192" s="1">
        <v>1</v>
      </c>
      <c r="L192" s="1" t="s">
        <v>87</v>
      </c>
      <c r="M192" s="1" t="s">
        <v>88</v>
      </c>
      <c r="N192" s="1" t="s">
        <v>89</v>
      </c>
      <c r="O192" s="1" t="s">
        <v>90</v>
      </c>
      <c r="P192" s="7"/>
      <c r="Q192" s="1">
        <v>11626</v>
      </c>
      <c r="R192" s="9" t="s">
        <v>1015</v>
      </c>
      <c r="S192" s="6" t="s">
        <v>110</v>
      </c>
      <c r="T192" s="1" t="s">
        <v>91</v>
      </c>
      <c r="U192" s="1" t="s">
        <v>118</v>
      </c>
      <c r="V192" s="1">
        <f ca="1">PES[[#This Row],[Fecha actual ]]-PES[[#This Row],[Fecha de Registro ]]</f>
        <v>23</v>
      </c>
      <c r="W192" s="10"/>
      <c r="X192" s="1" t="s">
        <v>1016</v>
      </c>
      <c r="Y192" s="1">
        <v>0</v>
      </c>
      <c r="Z192" s="1">
        <v>1</v>
      </c>
      <c r="AA192" s="1">
        <v>0</v>
      </c>
      <c r="AB192" s="1">
        <v>0</v>
      </c>
      <c r="AC192" s="1"/>
      <c r="AD192" s="1"/>
      <c r="AE192" s="1"/>
      <c r="AF192" s="1"/>
      <c r="AG192" s="1" t="s">
        <v>1017</v>
      </c>
      <c r="AH192" s="1">
        <v>0</v>
      </c>
      <c r="AI192" s="1">
        <v>1</v>
      </c>
      <c r="AJ192" s="1">
        <v>0</v>
      </c>
      <c r="AK192" s="1">
        <v>1</v>
      </c>
      <c r="AL192" s="1"/>
      <c r="AM192" s="1"/>
      <c r="AN192" s="1"/>
      <c r="AO192" s="1"/>
      <c r="AP192" s="1">
        <v>1</v>
      </c>
      <c r="AQ192" s="1"/>
      <c r="AR192" s="1"/>
      <c r="AS192" s="1"/>
      <c r="AT192" s="1"/>
      <c r="AU192" s="1"/>
      <c r="AV192" s="1"/>
      <c r="AW192" s="1"/>
      <c r="AX192" s="1"/>
      <c r="AY192" s="1" t="s">
        <v>1018</v>
      </c>
      <c r="AZ192" s="1" t="s">
        <v>919</v>
      </c>
      <c r="BA192" s="1" t="s">
        <v>94</v>
      </c>
      <c r="BB192" s="1" t="s">
        <v>89</v>
      </c>
      <c r="BC192" s="1" t="s">
        <v>94</v>
      </c>
      <c r="BD192" s="10"/>
      <c r="BE192" s="1">
        <v>0</v>
      </c>
      <c r="BF192" s="1"/>
      <c r="BG192" s="1"/>
      <c r="BH192" s="1"/>
      <c r="BI192" s="19"/>
      <c r="BJ192" s="1"/>
      <c r="BK192" s="1"/>
      <c r="BL192" s="6"/>
      <c r="BM192" s="6"/>
      <c r="BN192" s="1"/>
      <c r="BO192" s="1"/>
      <c r="BP192" s="1"/>
      <c r="BQ192" s="6"/>
      <c r="BR192" s="1"/>
      <c r="BS192" s="1"/>
      <c r="BT192" s="1"/>
      <c r="BU192" s="1"/>
      <c r="BV192" s="6"/>
      <c r="BW192" s="10"/>
      <c r="BX192" s="1"/>
      <c r="BY192" s="6"/>
      <c r="BZ192" s="1">
        <f>PES[[#This Row],[Fecha de desechamiento ]]-PES[[#This Row],[Fecha de Registro ]]</f>
        <v>-45806</v>
      </c>
      <c r="CA192" s="1"/>
      <c r="CB192" s="1"/>
      <c r="CC192" s="6"/>
      <c r="CD192" s="1"/>
      <c r="CE192" s="1"/>
      <c r="CF192" s="10"/>
      <c r="CG192" s="1"/>
      <c r="CH192" s="6"/>
    </row>
    <row r="193" spans="1:86" ht="192" customHeight="1" x14ac:dyDescent="0.35">
      <c r="A193" s="6">
        <f t="shared" ca="1" si="14"/>
        <v>45829</v>
      </c>
      <c r="B193" s="7"/>
      <c r="C193" s="1">
        <v>192</v>
      </c>
      <c r="D193" s="8" t="s">
        <v>1014</v>
      </c>
      <c r="E193" s="13">
        <v>45806</v>
      </c>
      <c r="F193" s="1">
        <v>0</v>
      </c>
      <c r="G193" s="1">
        <v>0</v>
      </c>
      <c r="H193" s="1">
        <v>0</v>
      </c>
      <c r="I193" s="1">
        <v>1</v>
      </c>
      <c r="J193" s="1">
        <v>1</v>
      </c>
      <c r="K193" s="1">
        <v>1</v>
      </c>
      <c r="L193" s="1" t="s">
        <v>87</v>
      </c>
      <c r="M193" s="1" t="s">
        <v>88</v>
      </c>
      <c r="N193" s="1" t="s">
        <v>89</v>
      </c>
      <c r="O193" s="1" t="s">
        <v>90</v>
      </c>
      <c r="P193" s="7"/>
      <c r="Q193" s="1">
        <v>11627</v>
      </c>
      <c r="R193" s="9" t="s">
        <v>1019</v>
      </c>
      <c r="S193" s="6" t="s">
        <v>110</v>
      </c>
      <c r="T193" s="1" t="s">
        <v>91</v>
      </c>
      <c r="U193" s="1" t="s">
        <v>167</v>
      </c>
      <c r="V193" s="1">
        <f ca="1">PES[[#This Row],[Fecha actual ]]-PES[[#This Row],[Fecha de Registro ]]</f>
        <v>23</v>
      </c>
      <c r="W193" s="10"/>
      <c r="X193" s="1" t="s">
        <v>1020</v>
      </c>
      <c r="Y193" s="1">
        <v>0</v>
      </c>
      <c r="Z193" s="1">
        <v>1</v>
      </c>
      <c r="AA193" s="1">
        <v>0</v>
      </c>
      <c r="AB193" s="1">
        <v>0</v>
      </c>
      <c r="AC193" s="1"/>
      <c r="AD193" s="1"/>
      <c r="AE193" s="1"/>
      <c r="AF193" s="1"/>
      <c r="AG193" s="1" t="s">
        <v>1021</v>
      </c>
      <c r="AH193" s="1">
        <v>0</v>
      </c>
      <c r="AI193" s="1">
        <v>1</v>
      </c>
      <c r="AJ193" s="1">
        <v>0</v>
      </c>
      <c r="AK193" s="1">
        <v>1</v>
      </c>
      <c r="AL193" s="1"/>
      <c r="AM193" s="1"/>
      <c r="AN193" s="1"/>
      <c r="AO193" s="1"/>
      <c r="AP193" s="1"/>
      <c r="AQ193" s="1"/>
      <c r="AR193" s="1"/>
      <c r="AS193" s="1"/>
      <c r="AT193" s="1"/>
      <c r="AU193" s="1">
        <v>1</v>
      </c>
      <c r="AV193" s="1"/>
      <c r="AW193" s="1"/>
      <c r="AX193" s="1"/>
      <c r="AY193" s="1" t="s">
        <v>1022</v>
      </c>
      <c r="AZ193" s="1" t="s">
        <v>919</v>
      </c>
      <c r="BA193" s="1" t="s">
        <v>94</v>
      </c>
      <c r="BB193" s="1" t="s">
        <v>89</v>
      </c>
      <c r="BC193" s="1" t="s">
        <v>95</v>
      </c>
      <c r="BD193" s="10"/>
      <c r="BE193" s="1">
        <v>1</v>
      </c>
      <c r="BF193" s="1" t="s">
        <v>514</v>
      </c>
      <c r="BG193" s="1"/>
      <c r="BH193" s="1"/>
      <c r="BI193" s="19"/>
      <c r="BJ193" s="1"/>
      <c r="BK193" s="1"/>
      <c r="BL193" s="6"/>
      <c r="BM193" s="6"/>
      <c r="BN193" s="1"/>
      <c r="BO193" s="1"/>
      <c r="BP193" s="1"/>
      <c r="BQ193" s="6"/>
      <c r="BR193" s="1"/>
      <c r="BS193" s="1"/>
      <c r="BT193" s="1"/>
      <c r="BU193" s="1"/>
      <c r="BV193" s="6"/>
      <c r="BW193" s="10"/>
      <c r="BX193" s="1"/>
      <c r="BY193" s="6"/>
      <c r="BZ193" s="1">
        <f>PES[[#This Row],[Fecha de desechamiento ]]-PES[[#This Row],[Fecha de Registro ]]</f>
        <v>-45806</v>
      </c>
      <c r="CA193" s="1"/>
      <c r="CB193" s="1"/>
      <c r="CC193" s="6"/>
      <c r="CD193" s="1"/>
      <c r="CE193" s="1"/>
      <c r="CF193" s="10"/>
      <c r="CG193" s="1"/>
      <c r="CH193" s="6"/>
    </row>
    <row r="194" spans="1:86" ht="148.5" customHeight="1" x14ac:dyDescent="0.35">
      <c r="A194" s="6">
        <f t="shared" ca="1" si="14"/>
        <v>45829</v>
      </c>
      <c r="B194" s="7"/>
      <c r="C194" s="1">
        <v>193</v>
      </c>
      <c r="D194" s="8" t="s">
        <v>1014</v>
      </c>
      <c r="E194" s="13">
        <v>45806</v>
      </c>
      <c r="F194" s="1">
        <v>0</v>
      </c>
      <c r="G194" s="1">
        <v>0</v>
      </c>
      <c r="H194" s="1">
        <v>0</v>
      </c>
      <c r="I194" s="1">
        <v>1</v>
      </c>
      <c r="J194" s="1">
        <v>1</v>
      </c>
      <c r="K194" s="1">
        <v>1</v>
      </c>
      <c r="L194" s="1" t="s">
        <v>87</v>
      </c>
      <c r="M194" s="1" t="s">
        <v>88</v>
      </c>
      <c r="N194" s="1" t="s">
        <v>89</v>
      </c>
      <c r="O194" s="1" t="s">
        <v>90</v>
      </c>
      <c r="P194" s="7"/>
      <c r="Q194" s="1">
        <v>11628</v>
      </c>
      <c r="R194" s="9" t="s">
        <v>1023</v>
      </c>
      <c r="S194" s="6" t="s">
        <v>110</v>
      </c>
      <c r="T194" s="1" t="s">
        <v>91</v>
      </c>
      <c r="U194" s="1" t="s">
        <v>99</v>
      </c>
      <c r="V194" s="1">
        <f ca="1">PES[[#This Row],[Fecha actual ]]-PES[[#This Row],[Fecha de Registro ]]</f>
        <v>23</v>
      </c>
      <c r="W194" s="10"/>
      <c r="X194" s="1" t="s">
        <v>1024</v>
      </c>
      <c r="Y194" s="1">
        <v>0</v>
      </c>
      <c r="Z194" s="1">
        <v>1</v>
      </c>
      <c r="AA194" s="1">
        <v>0</v>
      </c>
      <c r="AB194" s="1">
        <v>0</v>
      </c>
      <c r="AC194" s="1"/>
      <c r="AD194" s="1"/>
      <c r="AE194" s="1"/>
      <c r="AF194" s="1"/>
      <c r="AG194" s="1" t="s">
        <v>1025</v>
      </c>
      <c r="AH194" s="1">
        <v>1</v>
      </c>
      <c r="AI194" s="1">
        <v>0</v>
      </c>
      <c r="AJ194" s="1">
        <v>1</v>
      </c>
      <c r="AK194" s="1">
        <v>1</v>
      </c>
      <c r="AL194" s="39"/>
      <c r="AM194" s="1"/>
      <c r="AN194" s="1"/>
      <c r="AO194" s="1"/>
      <c r="AP194" s="1"/>
      <c r="AQ194" s="1"/>
      <c r="AR194" s="1"/>
      <c r="AS194" s="1"/>
      <c r="AT194" s="1"/>
      <c r="AU194" s="1"/>
      <c r="AV194" s="1">
        <v>1</v>
      </c>
      <c r="AW194" s="1"/>
      <c r="AX194" s="1"/>
      <c r="AY194" s="1" t="s">
        <v>1026</v>
      </c>
      <c r="AZ194" s="1" t="s">
        <v>919</v>
      </c>
      <c r="BA194" s="1" t="s">
        <v>94</v>
      </c>
      <c r="BB194" s="1" t="s">
        <v>89</v>
      </c>
      <c r="BC194" s="1" t="s">
        <v>94</v>
      </c>
      <c r="BD194" s="10"/>
      <c r="BE194" s="1">
        <v>0</v>
      </c>
      <c r="BF194" s="1"/>
      <c r="BG194" s="1"/>
      <c r="BH194" s="1"/>
      <c r="BI194" s="19"/>
      <c r="BJ194" s="1"/>
      <c r="BK194" s="1"/>
      <c r="BL194" s="6"/>
      <c r="BM194" s="6"/>
      <c r="BN194" s="1"/>
      <c r="BO194" s="1"/>
      <c r="BP194" s="1"/>
      <c r="BQ194" s="6"/>
      <c r="BR194" s="1"/>
      <c r="BS194" s="1"/>
      <c r="BT194" s="1"/>
      <c r="BU194" s="1"/>
      <c r="BV194" s="6"/>
      <c r="BW194" s="10"/>
      <c r="BX194" s="1"/>
      <c r="BY194" s="6"/>
      <c r="BZ194" s="1">
        <f>PES[[#This Row],[Fecha de desechamiento ]]-PES[[#This Row],[Fecha de Registro ]]</f>
        <v>-45806</v>
      </c>
      <c r="CA194" s="1"/>
      <c r="CB194" s="1"/>
      <c r="CC194" s="6"/>
      <c r="CD194" s="1"/>
      <c r="CE194" s="1"/>
      <c r="CF194" s="10"/>
      <c r="CG194" s="1"/>
      <c r="CH194" s="6"/>
    </row>
    <row r="195" spans="1:86" ht="159.65" customHeight="1" x14ac:dyDescent="0.35">
      <c r="A195" s="11">
        <f t="shared" ca="1" si="14"/>
        <v>45829</v>
      </c>
      <c r="B195" s="12"/>
      <c r="C195" s="1">
        <v>194</v>
      </c>
      <c r="D195" s="13" t="s">
        <v>1014</v>
      </c>
      <c r="E195" s="13">
        <v>45806</v>
      </c>
      <c r="F195" s="14">
        <v>0</v>
      </c>
      <c r="G195" s="14">
        <v>0</v>
      </c>
      <c r="H195" s="14">
        <v>0</v>
      </c>
      <c r="I195" s="14">
        <v>1</v>
      </c>
      <c r="J195" s="14">
        <v>1</v>
      </c>
      <c r="K195" s="14">
        <v>1</v>
      </c>
      <c r="L195" s="14" t="s">
        <v>87</v>
      </c>
      <c r="M195" s="14" t="s">
        <v>88</v>
      </c>
      <c r="N195" s="14" t="s">
        <v>89</v>
      </c>
      <c r="O195" s="14" t="s">
        <v>90</v>
      </c>
      <c r="P195" s="12"/>
      <c r="Q195" s="14">
        <v>11629</v>
      </c>
      <c r="R195" s="15" t="s">
        <v>1027</v>
      </c>
      <c r="S195" s="11" t="s">
        <v>110</v>
      </c>
      <c r="T195" s="14" t="s">
        <v>91</v>
      </c>
      <c r="U195" s="14" t="s">
        <v>99</v>
      </c>
      <c r="V195" s="14">
        <f ca="1">PES[[#This Row],[Fecha actual ]]-PES[[#This Row],[Fecha de Registro ]]</f>
        <v>23</v>
      </c>
      <c r="W195" s="16"/>
      <c r="X195" s="14" t="s">
        <v>1028</v>
      </c>
      <c r="Y195" s="14">
        <v>0</v>
      </c>
      <c r="Z195" s="14">
        <v>1</v>
      </c>
      <c r="AA195" s="14">
        <v>0</v>
      </c>
      <c r="AB195" s="14">
        <v>0</v>
      </c>
      <c r="AC195" s="14"/>
      <c r="AD195" s="14"/>
      <c r="AE195" s="14"/>
      <c r="AF195" s="14"/>
      <c r="AG195" s="14" t="s">
        <v>1029</v>
      </c>
      <c r="AH195" s="14">
        <v>0</v>
      </c>
      <c r="AI195" s="14">
        <v>1</v>
      </c>
      <c r="AJ195" s="14">
        <v>0</v>
      </c>
      <c r="AK195" s="14">
        <v>1</v>
      </c>
      <c r="AL195" s="14"/>
      <c r="AM195" s="14"/>
      <c r="AN195" s="14"/>
      <c r="AO195" s="14"/>
      <c r="AP195" s="14"/>
      <c r="AQ195" s="14"/>
      <c r="AR195" s="14"/>
      <c r="AS195" s="14"/>
      <c r="AT195" s="14">
        <v>1</v>
      </c>
      <c r="AU195" s="14"/>
      <c r="AV195" s="14"/>
      <c r="AW195" s="14"/>
      <c r="AX195" s="14"/>
      <c r="AY195" s="14" t="s">
        <v>1030</v>
      </c>
      <c r="AZ195" s="14" t="s">
        <v>919</v>
      </c>
      <c r="BA195" s="14" t="s">
        <v>94</v>
      </c>
      <c r="BB195" s="14" t="s">
        <v>89</v>
      </c>
      <c r="BC195" s="14" t="s">
        <v>94</v>
      </c>
      <c r="BD195" s="16"/>
      <c r="BE195" s="14">
        <v>0</v>
      </c>
      <c r="BF195" s="14"/>
      <c r="BG195" s="14"/>
      <c r="BH195" s="14"/>
      <c r="BI195" s="21"/>
      <c r="BJ195" s="14"/>
      <c r="BK195" s="14"/>
      <c r="BL195" s="11"/>
      <c r="BM195" s="11"/>
      <c r="BN195" s="14"/>
      <c r="BO195" s="14"/>
      <c r="BP195" s="14"/>
      <c r="BQ195" s="11"/>
      <c r="BR195" s="14"/>
      <c r="BS195" s="14"/>
      <c r="BT195" s="14"/>
      <c r="BU195" s="14"/>
      <c r="BV195" s="11"/>
      <c r="BW195" s="16"/>
      <c r="BX195" s="14"/>
      <c r="BY195" s="11"/>
      <c r="BZ195" s="14">
        <f>PES[[#This Row],[Fecha de desechamiento ]]-PES[[#This Row],[Fecha de Registro ]]</f>
        <v>-45806</v>
      </c>
      <c r="CA195" s="14"/>
      <c r="CB195" s="14"/>
      <c r="CC195" s="11"/>
      <c r="CD195" s="14"/>
      <c r="CE195" s="14"/>
      <c r="CF195" s="16"/>
      <c r="CG195" s="14"/>
      <c r="CH195" s="11"/>
    </row>
    <row r="196" spans="1:86" ht="94.5" customHeight="1" x14ac:dyDescent="0.35">
      <c r="A196" s="6">
        <f t="shared" ca="1" si="14"/>
        <v>45829</v>
      </c>
      <c r="B196" s="7"/>
      <c r="C196" s="1">
        <v>195</v>
      </c>
      <c r="D196" s="8" t="s">
        <v>1014</v>
      </c>
      <c r="E196" s="13">
        <v>45806</v>
      </c>
      <c r="F196" s="1">
        <v>0</v>
      </c>
      <c r="G196" s="1">
        <v>0</v>
      </c>
      <c r="H196" s="1">
        <v>0</v>
      </c>
      <c r="I196" s="1">
        <v>1</v>
      </c>
      <c r="J196" s="1">
        <v>1</v>
      </c>
      <c r="K196" s="1">
        <v>1</v>
      </c>
      <c r="L196" s="1" t="s">
        <v>87</v>
      </c>
      <c r="M196" s="1" t="s">
        <v>88</v>
      </c>
      <c r="N196" s="1" t="s">
        <v>89</v>
      </c>
      <c r="O196" s="1" t="s">
        <v>90</v>
      </c>
      <c r="P196" s="7"/>
      <c r="Q196" s="1">
        <v>11636</v>
      </c>
      <c r="R196" s="9" t="s">
        <v>1031</v>
      </c>
      <c r="S196" s="6" t="s">
        <v>76</v>
      </c>
      <c r="T196" s="1" t="s">
        <v>91</v>
      </c>
      <c r="U196" s="1" t="s">
        <v>266</v>
      </c>
      <c r="V196" s="1">
        <f ca="1">PES[[#This Row],[Fecha actual ]]-PES[[#This Row],[Fecha de Registro ]]</f>
        <v>23</v>
      </c>
      <c r="W196" s="10"/>
      <c r="X196" s="1" t="s">
        <v>1032</v>
      </c>
      <c r="Y196" s="1">
        <v>0</v>
      </c>
      <c r="Z196" s="1">
        <v>1</v>
      </c>
      <c r="AA196" s="1">
        <v>0</v>
      </c>
      <c r="AB196" s="1">
        <v>0</v>
      </c>
      <c r="AC196" s="1"/>
      <c r="AD196" s="1"/>
      <c r="AE196" s="1"/>
      <c r="AF196" s="1"/>
      <c r="AG196" s="1" t="s">
        <v>320</v>
      </c>
      <c r="AH196" s="1">
        <v>0</v>
      </c>
      <c r="AI196" s="1">
        <v>1</v>
      </c>
      <c r="AJ196" s="1">
        <v>0</v>
      </c>
      <c r="AK196" s="1">
        <v>0</v>
      </c>
      <c r="AL196" s="1">
        <v>1</v>
      </c>
      <c r="AM196" s="1"/>
      <c r="AN196" s="1"/>
      <c r="AO196" s="1"/>
      <c r="AP196" s="1"/>
      <c r="AQ196" s="1"/>
      <c r="AR196" s="1"/>
      <c r="AS196" s="1"/>
      <c r="AT196" s="1"/>
      <c r="AU196" s="1"/>
      <c r="AV196" s="1"/>
      <c r="AW196" s="1"/>
      <c r="AX196" s="1"/>
      <c r="AY196" s="1" t="s">
        <v>1033</v>
      </c>
      <c r="AZ196" s="1" t="s">
        <v>57</v>
      </c>
      <c r="BA196" s="1" t="s">
        <v>94</v>
      </c>
      <c r="BB196" s="1" t="s">
        <v>89</v>
      </c>
      <c r="BC196" s="1" t="s">
        <v>95</v>
      </c>
      <c r="BD196" s="1"/>
      <c r="BE196" s="1">
        <v>1</v>
      </c>
      <c r="BF196" s="1" t="s">
        <v>96</v>
      </c>
      <c r="BG196" s="1" t="s">
        <v>97</v>
      </c>
      <c r="BH196" s="1"/>
      <c r="BI196" s="19"/>
      <c r="BJ196" s="1"/>
      <c r="BK196" s="1"/>
      <c r="BL196" s="6"/>
      <c r="BM196" s="6"/>
      <c r="BN196" s="1"/>
      <c r="BO196" s="1"/>
      <c r="BP196" s="1"/>
      <c r="BQ196" s="6"/>
      <c r="BR196" s="1"/>
      <c r="BS196" s="1"/>
      <c r="BT196" s="1"/>
      <c r="BU196" s="1"/>
      <c r="BV196" s="6"/>
      <c r="BW196" s="10"/>
      <c r="BX196" s="1" t="s">
        <v>95</v>
      </c>
      <c r="BY196" s="6">
        <v>45825</v>
      </c>
      <c r="BZ196" s="1">
        <f>PES[[#This Row],[Fecha de desechamiento ]]-PES[[#This Row],[Fecha de Registro ]]</f>
        <v>19</v>
      </c>
      <c r="CA196" s="1"/>
      <c r="CB196" s="1"/>
      <c r="CC196" s="6"/>
      <c r="CD196" s="1"/>
      <c r="CE196" s="1"/>
      <c r="CF196" s="10"/>
      <c r="CG196" s="1"/>
      <c r="CH196" s="6"/>
    </row>
    <row r="197" spans="1:86" ht="94.5" customHeight="1" x14ac:dyDescent="0.35">
      <c r="A197" s="11">
        <f t="shared" ca="1" si="14"/>
        <v>45829</v>
      </c>
      <c r="B197" s="12"/>
      <c r="C197" s="1">
        <v>196</v>
      </c>
      <c r="D197" s="13" t="s">
        <v>1014</v>
      </c>
      <c r="E197" s="13">
        <v>45806</v>
      </c>
      <c r="F197" s="14">
        <v>0</v>
      </c>
      <c r="G197" s="14">
        <v>0</v>
      </c>
      <c r="H197" s="14">
        <v>0</v>
      </c>
      <c r="I197" s="14">
        <v>1</v>
      </c>
      <c r="J197" s="14">
        <v>1</v>
      </c>
      <c r="K197" s="14">
        <v>1</v>
      </c>
      <c r="L197" s="14" t="s">
        <v>87</v>
      </c>
      <c r="M197" s="14" t="s">
        <v>88</v>
      </c>
      <c r="N197" s="14" t="s">
        <v>89</v>
      </c>
      <c r="O197" s="14" t="s">
        <v>90</v>
      </c>
      <c r="P197" s="12"/>
      <c r="Q197" s="14">
        <v>11637</v>
      </c>
      <c r="R197" s="15" t="s">
        <v>1034</v>
      </c>
      <c r="S197" s="11" t="s">
        <v>110</v>
      </c>
      <c r="T197" s="14" t="s">
        <v>91</v>
      </c>
      <c r="U197" s="14" t="s">
        <v>152</v>
      </c>
      <c r="V197" s="14">
        <f ca="1">PES[[#This Row],[Fecha actual ]]-PES[[#This Row],[Fecha de Registro ]]</f>
        <v>23</v>
      </c>
      <c r="W197" s="16"/>
      <c r="X197" s="14" t="s">
        <v>1035</v>
      </c>
      <c r="Y197" s="14">
        <v>0</v>
      </c>
      <c r="Z197" s="14">
        <v>0</v>
      </c>
      <c r="AA197" s="14">
        <v>0</v>
      </c>
      <c r="AB197" s="14">
        <v>1</v>
      </c>
      <c r="AC197" s="14"/>
      <c r="AD197" s="14"/>
      <c r="AE197" s="14"/>
      <c r="AF197" s="14"/>
      <c r="AG197" s="14" t="s">
        <v>962</v>
      </c>
      <c r="AH197" s="14">
        <v>0</v>
      </c>
      <c r="AI197" s="14">
        <v>0</v>
      </c>
      <c r="AJ197" s="14">
        <v>0</v>
      </c>
      <c r="AK197" s="14">
        <v>1</v>
      </c>
      <c r="AL197" s="14"/>
      <c r="AM197" s="14"/>
      <c r="AN197" s="14"/>
      <c r="AO197" s="14"/>
      <c r="AP197" s="14"/>
      <c r="AQ197" s="14"/>
      <c r="AR197" s="14"/>
      <c r="AS197" s="14"/>
      <c r="AT197" s="14"/>
      <c r="AU197" s="14"/>
      <c r="AV197" s="14"/>
      <c r="AW197" s="14"/>
      <c r="AX197" s="14">
        <v>1</v>
      </c>
      <c r="AY197" s="14" t="s">
        <v>1036</v>
      </c>
      <c r="AZ197" s="14" t="s">
        <v>919</v>
      </c>
      <c r="BA197" s="14" t="s">
        <v>94</v>
      </c>
      <c r="BB197" s="14" t="s">
        <v>89</v>
      </c>
      <c r="BC197" s="14" t="s">
        <v>95</v>
      </c>
      <c r="BD197" s="10"/>
      <c r="BE197" s="14">
        <v>1</v>
      </c>
      <c r="BF197" s="14" t="s">
        <v>60</v>
      </c>
      <c r="BG197" s="14"/>
      <c r="BH197" s="14" t="s">
        <v>1037</v>
      </c>
      <c r="BI197" s="21" t="s">
        <v>1038</v>
      </c>
      <c r="BJ197" s="14" t="s">
        <v>115</v>
      </c>
      <c r="BK197" s="14"/>
      <c r="BL197" s="6">
        <v>45807</v>
      </c>
      <c r="BM197" s="11" t="s">
        <v>895</v>
      </c>
      <c r="BN197" s="14" t="s">
        <v>1039</v>
      </c>
      <c r="BO197" s="14"/>
      <c r="BP197" s="14"/>
      <c r="BQ197" s="11"/>
      <c r="BR197" s="14"/>
      <c r="BS197" s="14"/>
      <c r="BT197" s="14"/>
      <c r="BU197" s="14"/>
      <c r="BV197" s="11"/>
      <c r="BW197" s="16"/>
      <c r="BX197" s="14"/>
      <c r="BY197" s="11"/>
      <c r="BZ197" s="14">
        <f>PES[[#This Row],[Fecha de desechamiento ]]-PES[[#This Row],[Fecha de Registro ]]</f>
        <v>-45806</v>
      </c>
      <c r="CA197" s="14"/>
      <c r="CB197" s="14"/>
      <c r="CC197" s="11"/>
      <c r="CD197" s="14"/>
      <c r="CE197" s="14"/>
      <c r="CF197" s="16"/>
      <c r="CG197" s="14"/>
      <c r="CH197" s="11"/>
    </row>
    <row r="198" spans="1:86" ht="129.65" customHeight="1" x14ac:dyDescent="0.35">
      <c r="A198" s="6">
        <f t="shared" ca="1" si="14"/>
        <v>45829</v>
      </c>
      <c r="B198" s="7"/>
      <c r="C198" s="1">
        <v>197</v>
      </c>
      <c r="D198" s="8" t="s">
        <v>1014</v>
      </c>
      <c r="E198" s="13">
        <v>45807</v>
      </c>
      <c r="F198" s="1">
        <v>0</v>
      </c>
      <c r="G198" s="1">
        <v>0</v>
      </c>
      <c r="H198" s="1">
        <v>0</v>
      </c>
      <c r="I198" s="1">
        <v>1</v>
      </c>
      <c r="J198" s="1">
        <v>1</v>
      </c>
      <c r="K198" s="1">
        <v>1</v>
      </c>
      <c r="L198" s="1" t="s">
        <v>87</v>
      </c>
      <c r="M198" s="1" t="s">
        <v>88</v>
      </c>
      <c r="N198" s="1" t="s">
        <v>89</v>
      </c>
      <c r="O198" s="1" t="s">
        <v>90</v>
      </c>
      <c r="P198" s="7"/>
      <c r="Q198" s="1">
        <v>11639</v>
      </c>
      <c r="R198" s="9" t="s">
        <v>1040</v>
      </c>
      <c r="S198" s="6" t="s">
        <v>110</v>
      </c>
      <c r="T198" s="1" t="s">
        <v>91</v>
      </c>
      <c r="U198" s="1" t="s">
        <v>116</v>
      </c>
      <c r="V198" s="1">
        <f ca="1">PES[[#This Row],[Fecha actual ]]-PES[[#This Row],[Fecha de Registro ]]</f>
        <v>22</v>
      </c>
      <c r="W198" s="10"/>
      <c r="X198" s="1" t="s">
        <v>1041</v>
      </c>
      <c r="Y198" s="1">
        <v>0</v>
      </c>
      <c r="Z198" s="1">
        <v>1</v>
      </c>
      <c r="AA198" s="1">
        <v>0</v>
      </c>
      <c r="AB198" s="1">
        <v>0</v>
      </c>
      <c r="AC198" s="1"/>
      <c r="AD198" s="1"/>
      <c r="AE198" s="1"/>
      <c r="AF198" s="1"/>
      <c r="AG198" s="1" t="s">
        <v>1042</v>
      </c>
      <c r="AH198" s="1">
        <v>0</v>
      </c>
      <c r="AI198" s="1">
        <v>1</v>
      </c>
      <c r="AJ198" s="1">
        <v>0</v>
      </c>
      <c r="AK198" s="1">
        <v>1</v>
      </c>
      <c r="AL198" s="1">
        <v>1</v>
      </c>
      <c r="AM198" s="1"/>
      <c r="AN198" s="1"/>
      <c r="AO198" s="1"/>
      <c r="AP198" s="1"/>
      <c r="AQ198" s="1"/>
      <c r="AR198" s="1"/>
      <c r="AS198" s="1"/>
      <c r="AT198" s="1"/>
      <c r="AU198" s="1"/>
      <c r="AV198" s="1"/>
      <c r="AW198" s="1"/>
      <c r="AX198" s="1"/>
      <c r="AY198" s="1" t="s">
        <v>1043</v>
      </c>
      <c r="AZ198" s="1" t="s">
        <v>145</v>
      </c>
      <c r="BA198" s="1" t="s">
        <v>94</v>
      </c>
      <c r="BB198" s="1" t="s">
        <v>89</v>
      </c>
      <c r="BC198" s="1" t="s">
        <v>94</v>
      </c>
      <c r="BD198" s="10"/>
      <c r="BE198" s="1">
        <v>0</v>
      </c>
      <c r="BF198" s="1"/>
      <c r="BG198" s="1"/>
      <c r="BH198" s="1"/>
      <c r="BI198" s="19"/>
      <c r="BJ198" s="1"/>
      <c r="BK198" s="1"/>
      <c r="BL198" s="6"/>
      <c r="BM198" s="6"/>
      <c r="BN198" s="1"/>
      <c r="BO198" s="1"/>
      <c r="BP198" s="1"/>
      <c r="BQ198" s="6"/>
      <c r="BR198" s="1"/>
      <c r="BS198" s="1"/>
      <c r="BT198" s="1"/>
      <c r="BU198" s="1"/>
      <c r="BV198" s="6"/>
      <c r="BW198" s="10"/>
      <c r="BX198" s="1"/>
      <c r="BY198" s="6"/>
      <c r="BZ198" s="1">
        <f>PES[[#This Row],[Fecha de desechamiento ]]-PES[[#This Row],[Fecha de Registro ]]</f>
        <v>-45807</v>
      </c>
      <c r="CA198" s="1"/>
      <c r="CB198" s="1"/>
      <c r="CC198" s="6"/>
      <c r="CD198" s="1"/>
      <c r="CE198" s="1"/>
      <c r="CF198" s="10"/>
      <c r="CG198" s="1"/>
      <c r="CH198" s="6"/>
    </row>
    <row r="199" spans="1:86" ht="161.4" customHeight="1" x14ac:dyDescent="0.35">
      <c r="A199" s="11">
        <f t="shared" ca="1" si="14"/>
        <v>45829</v>
      </c>
      <c r="B199" s="12"/>
      <c r="C199" s="1">
        <v>198</v>
      </c>
      <c r="D199" s="13" t="s">
        <v>1014</v>
      </c>
      <c r="E199" s="13">
        <v>45807</v>
      </c>
      <c r="F199" s="14">
        <v>0</v>
      </c>
      <c r="G199" s="14">
        <v>0</v>
      </c>
      <c r="H199" s="14">
        <v>0</v>
      </c>
      <c r="I199" s="14">
        <v>1</v>
      </c>
      <c r="J199" s="14">
        <v>1</v>
      </c>
      <c r="K199" s="14">
        <v>1</v>
      </c>
      <c r="L199" s="14" t="s">
        <v>87</v>
      </c>
      <c r="M199" s="14" t="s">
        <v>88</v>
      </c>
      <c r="N199" s="14" t="s">
        <v>89</v>
      </c>
      <c r="O199" s="14" t="s">
        <v>90</v>
      </c>
      <c r="P199" s="12"/>
      <c r="Q199" s="14">
        <v>11640</v>
      </c>
      <c r="R199" s="15" t="s">
        <v>1044</v>
      </c>
      <c r="S199" s="11" t="s">
        <v>110</v>
      </c>
      <c r="T199" s="14" t="s">
        <v>91</v>
      </c>
      <c r="U199" s="14" t="s">
        <v>117</v>
      </c>
      <c r="V199" s="14">
        <f ca="1">PES[[#This Row],[Fecha actual ]]-PES[[#This Row],[Fecha de Registro ]]</f>
        <v>22</v>
      </c>
      <c r="W199" s="16"/>
      <c r="X199" s="14" t="s">
        <v>1041</v>
      </c>
      <c r="Y199" s="14">
        <v>0</v>
      </c>
      <c r="Z199" s="14">
        <v>1</v>
      </c>
      <c r="AA199" s="14">
        <v>0</v>
      </c>
      <c r="AB199" s="14">
        <v>0</v>
      </c>
      <c r="AC199" s="14"/>
      <c r="AD199" s="14"/>
      <c r="AE199" s="14"/>
      <c r="AF199" s="14"/>
      <c r="AG199" s="14" t="s">
        <v>1045</v>
      </c>
      <c r="AH199" s="14">
        <v>0</v>
      </c>
      <c r="AI199" s="14">
        <v>1</v>
      </c>
      <c r="AJ199" s="14">
        <v>0</v>
      </c>
      <c r="AK199" s="14">
        <v>1</v>
      </c>
      <c r="AL199" s="14">
        <v>1</v>
      </c>
      <c r="AM199" s="14"/>
      <c r="AN199" s="14"/>
      <c r="AO199" s="14"/>
      <c r="AP199" s="14"/>
      <c r="AQ199" s="14"/>
      <c r="AR199" s="14"/>
      <c r="AS199" s="14"/>
      <c r="AT199" s="14"/>
      <c r="AU199" s="14"/>
      <c r="AV199" s="14"/>
      <c r="AW199" s="14"/>
      <c r="AX199" s="14"/>
      <c r="AY199" s="14" t="s">
        <v>1046</v>
      </c>
      <c r="AZ199" s="14" t="s">
        <v>919</v>
      </c>
      <c r="BA199" s="14" t="s">
        <v>94</v>
      </c>
      <c r="BB199" s="14" t="s">
        <v>89</v>
      </c>
      <c r="BC199" s="14" t="s">
        <v>95</v>
      </c>
      <c r="BD199" s="16"/>
      <c r="BE199" s="14">
        <v>1</v>
      </c>
      <c r="BF199" s="14" t="s">
        <v>96</v>
      </c>
      <c r="BG199" s="14" t="s">
        <v>936</v>
      </c>
      <c r="BH199" s="14"/>
      <c r="BI199" s="21"/>
      <c r="BJ199" s="14"/>
      <c r="BK199" s="14"/>
      <c r="BL199" s="11"/>
      <c r="BM199" s="11"/>
      <c r="BN199" s="14"/>
      <c r="BO199" s="14"/>
      <c r="BP199" s="14"/>
      <c r="BQ199" s="11"/>
      <c r="BR199" s="14"/>
      <c r="BS199" s="14"/>
      <c r="BT199" s="14"/>
      <c r="BU199" s="14"/>
      <c r="BV199" s="11"/>
      <c r="BW199" s="16"/>
      <c r="BX199" s="14"/>
      <c r="BY199" s="11"/>
      <c r="BZ199" s="14">
        <f>PES[[#This Row],[Fecha de desechamiento ]]-PES[[#This Row],[Fecha de Registro ]]</f>
        <v>-45807</v>
      </c>
      <c r="CA199" s="14"/>
      <c r="CB199" s="14"/>
      <c r="CC199" s="11"/>
      <c r="CD199" s="14"/>
      <c r="CE199" s="14"/>
      <c r="CF199" s="16"/>
      <c r="CG199" s="14"/>
      <c r="CH199" s="11"/>
    </row>
    <row r="200" spans="1:86" ht="94.5" customHeight="1" x14ac:dyDescent="0.35">
      <c r="A200" s="6">
        <f t="shared" ca="1" si="14"/>
        <v>45829</v>
      </c>
      <c r="B200" s="7"/>
      <c r="C200" s="1">
        <v>199</v>
      </c>
      <c r="D200" s="8" t="s">
        <v>1047</v>
      </c>
      <c r="E200" s="13">
        <v>45807</v>
      </c>
      <c r="F200" s="1">
        <v>0</v>
      </c>
      <c r="G200" s="1">
        <v>0</v>
      </c>
      <c r="H200" s="1">
        <v>0</v>
      </c>
      <c r="I200" s="1">
        <v>1</v>
      </c>
      <c r="J200" s="1">
        <v>1</v>
      </c>
      <c r="K200" s="1">
        <v>1</v>
      </c>
      <c r="L200" s="1" t="s">
        <v>87</v>
      </c>
      <c r="M200" s="1" t="s">
        <v>88</v>
      </c>
      <c r="N200" s="1" t="s">
        <v>89</v>
      </c>
      <c r="O200" s="1" t="s">
        <v>90</v>
      </c>
      <c r="P200" s="7"/>
      <c r="Q200" s="1">
        <v>11641</v>
      </c>
      <c r="R200" s="9" t="s">
        <v>1048</v>
      </c>
      <c r="S200" s="6" t="s">
        <v>110</v>
      </c>
      <c r="T200" s="1" t="s">
        <v>91</v>
      </c>
      <c r="U200" s="1" t="s">
        <v>101</v>
      </c>
      <c r="V200" s="1">
        <f ca="1">PES[[#This Row],[Fecha actual ]]-PES[[#This Row],[Fecha de Registro ]]</f>
        <v>22</v>
      </c>
      <c r="W200" s="10"/>
      <c r="X200" s="1" t="s">
        <v>1035</v>
      </c>
      <c r="Y200" s="1">
        <v>0</v>
      </c>
      <c r="Z200" s="1">
        <v>0</v>
      </c>
      <c r="AA200" s="1">
        <v>0</v>
      </c>
      <c r="AB200" s="1">
        <v>1</v>
      </c>
      <c r="AC200" s="1"/>
      <c r="AD200" s="1"/>
      <c r="AE200" s="1"/>
      <c r="AF200" s="1"/>
      <c r="AG200" s="1" t="s">
        <v>1049</v>
      </c>
      <c r="AH200" s="1">
        <v>1</v>
      </c>
      <c r="AI200" s="1">
        <v>0</v>
      </c>
      <c r="AJ200" s="1">
        <v>0</v>
      </c>
      <c r="AK200" s="1">
        <v>1</v>
      </c>
      <c r="AL200" s="39"/>
      <c r="AM200" s="1"/>
      <c r="AN200" s="1"/>
      <c r="AO200" s="1"/>
      <c r="AP200" s="1"/>
      <c r="AQ200" s="1"/>
      <c r="AR200" s="1"/>
      <c r="AS200" s="1"/>
      <c r="AT200" s="1"/>
      <c r="AU200" s="1"/>
      <c r="AV200" s="1">
        <v>1</v>
      </c>
      <c r="AW200" s="1"/>
      <c r="AX200" s="1"/>
      <c r="AY200" s="1" t="s">
        <v>1050</v>
      </c>
      <c r="AZ200" s="1" t="s">
        <v>919</v>
      </c>
      <c r="BA200" s="1" t="s">
        <v>94</v>
      </c>
      <c r="BB200" s="1" t="s">
        <v>89</v>
      </c>
      <c r="BC200" s="1" t="s">
        <v>95</v>
      </c>
      <c r="BD200" s="10"/>
      <c r="BE200" s="1">
        <v>1</v>
      </c>
      <c r="BF200" s="1" t="s">
        <v>60</v>
      </c>
      <c r="BG200" s="1"/>
      <c r="BH200" s="1" t="s">
        <v>1051</v>
      </c>
      <c r="BI200" s="19" t="s">
        <v>1052</v>
      </c>
      <c r="BJ200" s="14" t="s">
        <v>115</v>
      </c>
      <c r="BK200" s="1"/>
      <c r="BL200" s="6">
        <v>45807</v>
      </c>
      <c r="BM200" s="6" t="s">
        <v>895</v>
      </c>
      <c r="BN200" s="14" t="s">
        <v>1053</v>
      </c>
      <c r="BO200" s="1"/>
      <c r="BP200" s="1"/>
      <c r="BQ200" s="6"/>
      <c r="BR200" s="1"/>
      <c r="BS200" s="1"/>
      <c r="BT200" s="1"/>
      <c r="BU200" s="1"/>
      <c r="BV200" s="6"/>
      <c r="BW200" s="10"/>
      <c r="BX200" s="1"/>
      <c r="BY200" s="6"/>
      <c r="BZ200" s="1">
        <f>PES[[#This Row],[Fecha de desechamiento ]]-PES[[#This Row],[Fecha de Registro ]]</f>
        <v>-45807</v>
      </c>
      <c r="CA200" s="1"/>
      <c r="CB200" s="1"/>
      <c r="CC200" s="6"/>
      <c r="CD200" s="1"/>
      <c r="CE200" s="1"/>
      <c r="CF200" s="10"/>
      <c r="CG200" s="1"/>
      <c r="CH200" s="6"/>
    </row>
    <row r="201" spans="1:86" ht="216" customHeight="1" x14ac:dyDescent="0.35">
      <c r="A201" s="6">
        <f t="shared" ca="1" si="14"/>
        <v>45829</v>
      </c>
      <c r="B201" s="7"/>
      <c r="C201" s="1">
        <v>200</v>
      </c>
      <c r="D201" s="8" t="s">
        <v>1047</v>
      </c>
      <c r="E201" s="13">
        <v>45807</v>
      </c>
      <c r="F201" s="1">
        <v>0</v>
      </c>
      <c r="G201" s="1">
        <v>0</v>
      </c>
      <c r="H201" s="1">
        <v>0</v>
      </c>
      <c r="I201" s="1">
        <v>1</v>
      </c>
      <c r="J201" s="1">
        <v>1</v>
      </c>
      <c r="K201" s="1">
        <v>1</v>
      </c>
      <c r="L201" s="1" t="s">
        <v>87</v>
      </c>
      <c r="M201" s="1" t="s">
        <v>88</v>
      </c>
      <c r="N201" s="1" t="s">
        <v>1054</v>
      </c>
      <c r="O201" s="1" t="s">
        <v>90</v>
      </c>
      <c r="P201" s="7"/>
      <c r="Q201" s="1">
        <v>11643</v>
      </c>
      <c r="R201" s="9" t="s">
        <v>1055</v>
      </c>
      <c r="S201" s="6" t="s">
        <v>110</v>
      </c>
      <c r="T201" s="1" t="s">
        <v>91</v>
      </c>
      <c r="U201" s="1" t="s">
        <v>99</v>
      </c>
      <c r="V201" s="1">
        <f ca="1">PES[[#This Row],[Fecha actual ]]-PES[[#This Row],[Fecha de Registro ]]</f>
        <v>22</v>
      </c>
      <c r="W201" s="10"/>
      <c r="X201" s="1" t="s">
        <v>1056</v>
      </c>
      <c r="Y201" s="1">
        <v>0</v>
      </c>
      <c r="Z201" s="1">
        <v>1</v>
      </c>
      <c r="AA201" s="1">
        <v>0</v>
      </c>
      <c r="AB201" s="1">
        <v>0</v>
      </c>
      <c r="AC201" s="1"/>
      <c r="AD201" s="1"/>
      <c r="AE201" s="1"/>
      <c r="AF201" s="1"/>
      <c r="AG201" s="1" t="s">
        <v>1057</v>
      </c>
      <c r="AH201" s="1">
        <v>0</v>
      </c>
      <c r="AI201" s="1">
        <v>1</v>
      </c>
      <c r="AJ201" s="1">
        <v>0</v>
      </c>
      <c r="AK201" s="1">
        <v>1</v>
      </c>
      <c r="AL201" s="1"/>
      <c r="AM201" s="1"/>
      <c r="AN201" s="1"/>
      <c r="AO201" s="1"/>
      <c r="AP201" s="1"/>
      <c r="AQ201" s="1"/>
      <c r="AR201" s="1"/>
      <c r="AS201" s="1"/>
      <c r="AT201" s="1"/>
      <c r="AU201" s="1"/>
      <c r="AV201" s="1">
        <v>1</v>
      </c>
      <c r="AW201" s="1"/>
      <c r="AX201" s="1"/>
      <c r="AY201" s="1" t="s">
        <v>1058</v>
      </c>
      <c r="AZ201" s="1" t="s">
        <v>919</v>
      </c>
      <c r="BA201" s="1" t="s">
        <v>94</v>
      </c>
      <c r="BB201" s="1" t="s">
        <v>89</v>
      </c>
      <c r="BC201" s="1" t="s">
        <v>95</v>
      </c>
      <c r="BD201" s="10"/>
      <c r="BE201" s="1">
        <v>1</v>
      </c>
      <c r="BF201" s="1" t="s">
        <v>96</v>
      </c>
      <c r="BG201" s="1" t="s">
        <v>936</v>
      </c>
      <c r="BH201" s="1"/>
      <c r="BI201" s="19"/>
      <c r="BJ201" s="1"/>
      <c r="BK201" s="1"/>
      <c r="BL201" s="6"/>
      <c r="BM201" s="6"/>
      <c r="BN201" s="1"/>
      <c r="BO201" s="1"/>
      <c r="BP201" s="1"/>
      <c r="BQ201" s="6"/>
      <c r="BR201" s="1"/>
      <c r="BS201" s="1"/>
      <c r="BT201" s="1"/>
      <c r="BU201" s="1"/>
      <c r="BV201" s="6"/>
      <c r="BW201" s="10"/>
      <c r="BX201" s="1"/>
      <c r="BY201" s="6"/>
      <c r="BZ201" s="1">
        <f>PES[[#This Row],[Fecha de desechamiento ]]-PES[[#This Row],[Fecha de Registro ]]</f>
        <v>-45807</v>
      </c>
      <c r="CA201" s="1"/>
      <c r="CB201" s="1"/>
      <c r="CC201" s="6"/>
      <c r="CD201" s="1"/>
      <c r="CE201" s="1"/>
      <c r="CF201" s="10"/>
      <c r="CG201" s="1"/>
      <c r="CH201" s="6"/>
    </row>
    <row r="202" spans="1:86" ht="94.5" customHeight="1" x14ac:dyDescent="0.35">
      <c r="A202" s="6">
        <f t="shared" ca="1" si="14"/>
        <v>45829</v>
      </c>
      <c r="B202" s="7"/>
      <c r="C202" s="1">
        <v>201</v>
      </c>
      <c r="D202" s="8" t="s">
        <v>1047</v>
      </c>
      <c r="E202" s="13">
        <v>45807</v>
      </c>
      <c r="F202" s="1">
        <v>0</v>
      </c>
      <c r="G202" s="1">
        <v>0</v>
      </c>
      <c r="H202" s="1">
        <v>0</v>
      </c>
      <c r="I202" s="1">
        <v>1</v>
      </c>
      <c r="J202" s="1">
        <v>1</v>
      </c>
      <c r="K202" s="1">
        <v>0</v>
      </c>
      <c r="L202" s="1" t="s">
        <v>87</v>
      </c>
      <c r="M202" s="1" t="s">
        <v>326</v>
      </c>
      <c r="N202" s="1" t="s">
        <v>89</v>
      </c>
      <c r="O202" s="1" t="s">
        <v>90</v>
      </c>
      <c r="P202" s="7"/>
      <c r="Q202" s="1">
        <v>11644</v>
      </c>
      <c r="R202" s="9" t="s">
        <v>1054</v>
      </c>
      <c r="S202" s="6" t="s">
        <v>110</v>
      </c>
      <c r="T202" s="1" t="s">
        <v>91</v>
      </c>
      <c r="U202" s="1" t="s">
        <v>99</v>
      </c>
      <c r="V202" s="1">
        <f ca="1">PES[[#This Row],[Fecha actual ]]-PES[[#This Row],[Fecha de Registro ]]</f>
        <v>22</v>
      </c>
      <c r="W202" s="10"/>
      <c r="X202" s="1" t="s">
        <v>1059</v>
      </c>
      <c r="Y202" s="1">
        <v>0</v>
      </c>
      <c r="Z202" s="1">
        <v>1</v>
      </c>
      <c r="AA202" s="1">
        <v>0</v>
      </c>
      <c r="AB202" s="1">
        <v>0</v>
      </c>
      <c r="AC202" s="1"/>
      <c r="AD202" s="1"/>
      <c r="AE202" s="1"/>
      <c r="AF202" s="1"/>
      <c r="AG202" s="1" t="s">
        <v>1060</v>
      </c>
      <c r="AH202" s="1">
        <v>0</v>
      </c>
      <c r="AI202" s="1">
        <v>1</v>
      </c>
      <c r="AJ202" s="1">
        <v>0</v>
      </c>
      <c r="AK202" s="1">
        <v>1</v>
      </c>
      <c r="AL202" s="1"/>
      <c r="AM202" s="1"/>
      <c r="AN202" s="1"/>
      <c r="AO202" s="1"/>
      <c r="AP202" s="1"/>
      <c r="AQ202" s="1"/>
      <c r="AR202" s="1"/>
      <c r="AS202" s="1"/>
      <c r="AT202" s="1"/>
      <c r="AU202" s="1"/>
      <c r="AV202" s="1">
        <v>1</v>
      </c>
      <c r="AW202" s="1"/>
      <c r="AX202" s="1"/>
      <c r="AY202" s="1" t="s">
        <v>1061</v>
      </c>
      <c r="AZ202" s="1" t="s">
        <v>919</v>
      </c>
      <c r="BA202" s="1" t="s">
        <v>94</v>
      </c>
      <c r="BB202" s="1" t="s">
        <v>89</v>
      </c>
      <c r="BC202" s="1" t="s">
        <v>95</v>
      </c>
      <c r="BD202" s="10"/>
      <c r="BE202" s="1">
        <v>1</v>
      </c>
      <c r="BF202" s="1" t="s">
        <v>96</v>
      </c>
      <c r="BG202" s="1" t="s">
        <v>936</v>
      </c>
      <c r="BH202" s="1"/>
      <c r="BI202" s="19"/>
      <c r="BJ202" s="1"/>
      <c r="BK202" s="1"/>
      <c r="BL202" s="6"/>
      <c r="BM202" s="6"/>
      <c r="BN202" s="1"/>
      <c r="BO202" s="1"/>
      <c r="BP202" s="1"/>
      <c r="BQ202" s="6"/>
      <c r="BR202" s="1"/>
      <c r="BS202" s="1"/>
      <c r="BT202" s="1"/>
      <c r="BU202" s="1"/>
      <c r="BV202" s="6"/>
      <c r="BW202" s="10"/>
      <c r="BX202" s="1"/>
      <c r="BY202" s="6"/>
      <c r="BZ202" s="1">
        <f>PES[[#This Row],[Fecha de desechamiento ]]-PES[[#This Row],[Fecha de Registro ]]</f>
        <v>-45807</v>
      </c>
      <c r="CA202" s="1"/>
      <c r="CB202" s="1"/>
      <c r="CC202" s="6"/>
      <c r="CD202" s="1"/>
      <c r="CE202" s="1"/>
      <c r="CF202" s="10"/>
      <c r="CG202" s="1"/>
      <c r="CH202" s="6"/>
    </row>
    <row r="203" spans="1:86" ht="94.5" customHeight="1" x14ac:dyDescent="0.35">
      <c r="A203" s="11">
        <f t="shared" ca="1" si="14"/>
        <v>45829</v>
      </c>
      <c r="B203" s="12"/>
      <c r="C203" s="1">
        <v>202</v>
      </c>
      <c r="D203" s="13" t="s">
        <v>1047</v>
      </c>
      <c r="E203" s="13">
        <v>45807</v>
      </c>
      <c r="F203" s="14">
        <v>0</v>
      </c>
      <c r="G203" s="14">
        <v>0</v>
      </c>
      <c r="H203" s="14">
        <v>0</v>
      </c>
      <c r="I203" s="14">
        <v>1</v>
      </c>
      <c r="J203" s="14">
        <v>1</v>
      </c>
      <c r="K203" s="14">
        <v>1</v>
      </c>
      <c r="L203" s="14" t="s">
        <v>87</v>
      </c>
      <c r="M203" s="14" t="s">
        <v>88</v>
      </c>
      <c r="N203" s="14" t="s">
        <v>1062</v>
      </c>
      <c r="O203" s="14" t="s">
        <v>90</v>
      </c>
      <c r="P203" s="12"/>
      <c r="Q203" s="14">
        <v>11647</v>
      </c>
      <c r="R203" s="15" t="s">
        <v>1063</v>
      </c>
      <c r="S203" s="11" t="s">
        <v>110</v>
      </c>
      <c r="T203" s="14" t="s">
        <v>91</v>
      </c>
      <c r="U203" s="14" t="s">
        <v>167</v>
      </c>
      <c r="V203" s="14">
        <f ca="1">PES[[#This Row],[Fecha actual ]]-PES[[#This Row],[Fecha de Registro ]]</f>
        <v>22</v>
      </c>
      <c r="W203" s="16"/>
      <c r="X203" s="14" t="s">
        <v>1064</v>
      </c>
      <c r="Y203" s="14">
        <v>0</v>
      </c>
      <c r="Z203" s="14">
        <v>1</v>
      </c>
      <c r="AA203" s="14">
        <v>0</v>
      </c>
      <c r="AB203" s="14">
        <v>0</v>
      </c>
      <c r="AC203" s="14"/>
      <c r="AD203" s="14"/>
      <c r="AE203" s="14"/>
      <c r="AF203" s="14"/>
      <c r="AG203" s="14" t="s">
        <v>1065</v>
      </c>
      <c r="AH203" s="14">
        <v>0</v>
      </c>
      <c r="AI203" s="14">
        <v>0</v>
      </c>
      <c r="AJ203" s="14">
        <v>0</v>
      </c>
      <c r="AK203" s="14">
        <v>1</v>
      </c>
      <c r="AL203" s="14"/>
      <c r="AM203" s="14"/>
      <c r="AN203" s="14"/>
      <c r="AO203" s="14"/>
      <c r="AP203" s="14"/>
      <c r="AQ203" s="14"/>
      <c r="AR203" s="14"/>
      <c r="AS203" s="14"/>
      <c r="AT203" s="14"/>
      <c r="AU203" s="14"/>
      <c r="AV203" s="14"/>
      <c r="AW203" s="14"/>
      <c r="AX203" s="14">
        <v>1</v>
      </c>
      <c r="AY203" s="14" t="s">
        <v>1066</v>
      </c>
      <c r="AZ203" s="14" t="s">
        <v>919</v>
      </c>
      <c r="BA203" s="14" t="s">
        <v>94</v>
      </c>
      <c r="BB203" s="14" t="s">
        <v>89</v>
      </c>
      <c r="BC203" s="14" t="s">
        <v>95</v>
      </c>
      <c r="BD203" s="16"/>
      <c r="BE203" s="14">
        <v>1</v>
      </c>
      <c r="BF203" s="14" t="s">
        <v>96</v>
      </c>
      <c r="BG203" s="14" t="s">
        <v>936</v>
      </c>
      <c r="BH203" s="14"/>
      <c r="BI203" s="21"/>
      <c r="BJ203" s="14"/>
      <c r="BK203" s="14"/>
      <c r="BL203" s="11"/>
      <c r="BM203" s="11"/>
      <c r="BN203" s="14"/>
      <c r="BO203" s="14"/>
      <c r="BP203" s="14"/>
      <c r="BQ203" s="11"/>
      <c r="BR203" s="14"/>
      <c r="BS203" s="14"/>
      <c r="BT203" s="14"/>
      <c r="BU203" s="14"/>
      <c r="BV203" s="11"/>
      <c r="BW203" s="16"/>
      <c r="BX203" s="14"/>
      <c r="BY203" s="11"/>
      <c r="BZ203" s="14">
        <f>PES[[#This Row],[Fecha de desechamiento ]]-PES[[#This Row],[Fecha de Registro ]]</f>
        <v>-45807</v>
      </c>
      <c r="CA203" s="14"/>
      <c r="CB203" s="14"/>
      <c r="CC203" s="11"/>
      <c r="CD203" s="14"/>
      <c r="CE203" s="14"/>
      <c r="CF203" s="16"/>
      <c r="CG203" s="14"/>
      <c r="CH203" s="11"/>
    </row>
    <row r="204" spans="1:86" ht="94.5" customHeight="1" x14ac:dyDescent="0.35">
      <c r="A204" s="11">
        <f ca="1">TODAY()</f>
        <v>45829</v>
      </c>
      <c r="B204" s="12"/>
      <c r="C204" s="1">
        <v>203</v>
      </c>
      <c r="D204" s="13">
        <v>45807</v>
      </c>
      <c r="E204" s="13">
        <v>45807</v>
      </c>
      <c r="F204" s="14">
        <v>0</v>
      </c>
      <c r="G204" s="14">
        <v>0</v>
      </c>
      <c r="H204" s="14">
        <v>0</v>
      </c>
      <c r="I204" s="14">
        <v>1</v>
      </c>
      <c r="J204" s="14">
        <v>1</v>
      </c>
      <c r="K204" s="14">
        <v>1</v>
      </c>
      <c r="L204" s="14" t="s">
        <v>109</v>
      </c>
      <c r="M204" s="14" t="s">
        <v>88</v>
      </c>
      <c r="N204" s="14" t="s">
        <v>89</v>
      </c>
      <c r="O204" s="14" t="s">
        <v>90</v>
      </c>
      <c r="P204" s="12"/>
      <c r="Q204" s="14">
        <v>11645</v>
      </c>
      <c r="R204" s="15" t="s">
        <v>1067</v>
      </c>
      <c r="S204" s="11" t="s">
        <v>76</v>
      </c>
      <c r="T204" s="14" t="s">
        <v>111</v>
      </c>
      <c r="U204" s="14" t="s">
        <v>181</v>
      </c>
      <c r="V204" s="14">
        <f ca="1">PES[[#This Row],[Fecha actual ]]-PES[[#This Row],[Fecha de Registro ]]</f>
        <v>22</v>
      </c>
      <c r="W204" s="16"/>
      <c r="X204" s="14" t="s">
        <v>1068</v>
      </c>
      <c r="Y204" s="14">
        <v>0</v>
      </c>
      <c r="Z204" s="14">
        <v>1</v>
      </c>
      <c r="AA204" s="14">
        <v>0</v>
      </c>
      <c r="AB204" s="14">
        <v>0</v>
      </c>
      <c r="AC204" s="14"/>
      <c r="AD204" s="14"/>
      <c r="AE204" s="14"/>
      <c r="AF204" s="14">
        <v>1</v>
      </c>
      <c r="AG204" s="14" t="s">
        <v>1069</v>
      </c>
      <c r="AH204" s="14">
        <v>0</v>
      </c>
      <c r="AI204" s="14">
        <v>1</v>
      </c>
      <c r="AJ204" s="14">
        <v>0</v>
      </c>
      <c r="AK204" s="14">
        <v>0</v>
      </c>
      <c r="AL204" s="14"/>
      <c r="AM204" s="14"/>
      <c r="AN204" s="14"/>
      <c r="AO204" s="14"/>
      <c r="AP204" s="14"/>
      <c r="AQ204" s="14"/>
      <c r="AR204" s="14"/>
      <c r="AS204" s="14"/>
      <c r="AT204" s="14"/>
      <c r="AU204" s="14">
        <v>1</v>
      </c>
      <c r="AV204" s="14"/>
      <c r="AW204" s="14"/>
      <c r="AX204" s="14"/>
      <c r="AY204" s="14" t="s">
        <v>1070</v>
      </c>
      <c r="AZ204" s="14" t="s">
        <v>114</v>
      </c>
      <c r="BA204" s="14" t="s">
        <v>94</v>
      </c>
      <c r="BB204" s="14" t="s">
        <v>89</v>
      </c>
      <c r="BC204" s="14" t="s">
        <v>95</v>
      </c>
      <c r="BD204" s="16"/>
      <c r="BE204" s="14">
        <v>1</v>
      </c>
      <c r="BF204" s="14" t="s">
        <v>96</v>
      </c>
      <c r="BG204" s="1" t="s">
        <v>97</v>
      </c>
      <c r="BH204" s="14"/>
      <c r="BI204" s="21"/>
      <c r="BJ204" s="14"/>
      <c r="BK204" s="14"/>
      <c r="BL204" s="11"/>
      <c r="BM204" s="11"/>
      <c r="BN204" s="14"/>
      <c r="BO204" s="14"/>
      <c r="BP204" s="14"/>
      <c r="BQ204" s="11"/>
      <c r="BR204" s="14"/>
      <c r="BS204" s="14"/>
      <c r="BT204" s="14"/>
      <c r="BU204" s="14"/>
      <c r="BV204" s="11"/>
      <c r="BW204" s="16"/>
      <c r="BX204" s="14" t="s">
        <v>95</v>
      </c>
      <c r="BY204" s="11">
        <v>45813</v>
      </c>
      <c r="BZ204" s="14">
        <f>PES[[#This Row],[Fecha de desechamiento ]]-PES[[#This Row],[Fecha de Registro ]]</f>
        <v>6</v>
      </c>
      <c r="CA204" s="14"/>
      <c r="CB204" s="14"/>
      <c r="CC204" s="11"/>
      <c r="CD204" s="14"/>
      <c r="CE204" s="14"/>
      <c r="CF204" s="16"/>
      <c r="CG204" s="14"/>
      <c r="CH204" s="11"/>
    </row>
    <row r="205" spans="1:86" ht="94.5" customHeight="1" x14ac:dyDescent="0.35">
      <c r="A205" s="6">
        <f ca="1">TODAY()</f>
        <v>45829</v>
      </c>
      <c r="B205" s="7"/>
      <c r="C205" s="1">
        <v>204</v>
      </c>
      <c r="D205" s="8">
        <v>45807</v>
      </c>
      <c r="E205" s="8">
        <v>45807</v>
      </c>
      <c r="F205" s="1">
        <v>0</v>
      </c>
      <c r="G205" s="14">
        <v>0</v>
      </c>
      <c r="H205" s="14">
        <v>0</v>
      </c>
      <c r="I205" s="1">
        <v>1</v>
      </c>
      <c r="J205" s="1">
        <v>1</v>
      </c>
      <c r="K205" s="1">
        <v>1</v>
      </c>
      <c r="L205" s="1" t="s">
        <v>109</v>
      </c>
      <c r="M205" s="1" t="s">
        <v>88</v>
      </c>
      <c r="N205" s="1" t="s">
        <v>89</v>
      </c>
      <c r="O205" s="1" t="s">
        <v>90</v>
      </c>
      <c r="P205" s="7"/>
      <c r="Q205" s="1">
        <v>11650</v>
      </c>
      <c r="R205" s="9" t="s">
        <v>1071</v>
      </c>
      <c r="S205" s="6" t="s">
        <v>76</v>
      </c>
      <c r="T205" s="1" t="s">
        <v>111</v>
      </c>
      <c r="U205" s="1" t="s">
        <v>155</v>
      </c>
      <c r="V205" s="1">
        <f ca="1">PES[[#This Row],[Fecha actual ]]-PES[[#This Row],[Fecha de Registro ]]</f>
        <v>22</v>
      </c>
      <c r="W205" s="10"/>
      <c r="X205" s="14" t="s">
        <v>1072</v>
      </c>
      <c r="Y205" s="1">
        <v>0</v>
      </c>
      <c r="Z205" s="1">
        <v>1</v>
      </c>
      <c r="AA205" s="1">
        <v>0</v>
      </c>
      <c r="AB205" s="1">
        <v>0</v>
      </c>
      <c r="AC205" s="1"/>
      <c r="AD205" s="1">
        <v>1</v>
      </c>
      <c r="AE205" s="1"/>
      <c r="AF205" s="1"/>
      <c r="AG205" s="14" t="s">
        <v>113</v>
      </c>
      <c r="AH205" s="1">
        <v>0</v>
      </c>
      <c r="AI205" s="1">
        <v>0</v>
      </c>
      <c r="AJ205" s="1">
        <v>0</v>
      </c>
      <c r="AK205" s="1">
        <v>1</v>
      </c>
      <c r="AL205" s="1"/>
      <c r="AM205" s="1"/>
      <c r="AN205" s="1"/>
      <c r="AO205" s="1"/>
      <c r="AP205" s="1"/>
      <c r="AQ205" s="1"/>
      <c r="AR205" s="1"/>
      <c r="AS205" s="1"/>
      <c r="AT205" s="1"/>
      <c r="AU205" s="1"/>
      <c r="AV205" s="1"/>
      <c r="AW205" s="1"/>
      <c r="AX205" s="1">
        <v>1</v>
      </c>
      <c r="AY205" s="14" t="s">
        <v>1073</v>
      </c>
      <c r="AZ205" s="1" t="s">
        <v>114</v>
      </c>
      <c r="BA205" s="1" t="s">
        <v>94</v>
      </c>
      <c r="BB205" s="1" t="s">
        <v>89</v>
      </c>
      <c r="BC205" s="1" t="s">
        <v>95</v>
      </c>
      <c r="BD205" s="10"/>
      <c r="BE205" s="1">
        <v>1</v>
      </c>
      <c r="BF205" s="14" t="s">
        <v>96</v>
      </c>
      <c r="BG205" s="1" t="s">
        <v>97</v>
      </c>
      <c r="BH205" s="14"/>
      <c r="BI205" s="21"/>
      <c r="BJ205" s="1"/>
      <c r="BK205" s="14"/>
      <c r="BL205" s="6"/>
      <c r="BM205" s="11"/>
      <c r="BN205" s="1"/>
      <c r="BO205" s="1"/>
      <c r="BP205" s="1"/>
      <c r="BQ205" s="6"/>
      <c r="BR205" s="1"/>
      <c r="BS205" s="1"/>
      <c r="BT205" s="1"/>
      <c r="BU205" s="1"/>
      <c r="BV205" s="6"/>
      <c r="BW205" s="10"/>
      <c r="BX205" s="1" t="s">
        <v>95</v>
      </c>
      <c r="BY205" s="6">
        <v>45807</v>
      </c>
      <c r="BZ205" s="1">
        <f>PES[[#This Row],[Fecha de desechamiento ]]-PES[[#This Row],[Fecha de Registro ]]</f>
        <v>0</v>
      </c>
      <c r="CA205" s="1" t="s">
        <v>94</v>
      </c>
      <c r="CB205" s="1"/>
      <c r="CC205" s="6"/>
      <c r="CD205" s="1"/>
      <c r="CE205" s="1"/>
      <c r="CF205" s="10"/>
      <c r="CG205" s="1"/>
      <c r="CH205" s="6"/>
    </row>
    <row r="206" spans="1:86" ht="94.5" customHeight="1" x14ac:dyDescent="0.35">
      <c r="A206" s="6">
        <f ca="1">TODAY()</f>
        <v>45829</v>
      </c>
      <c r="B206" s="7"/>
      <c r="C206" s="1">
        <v>205</v>
      </c>
      <c r="D206" s="8">
        <v>45807</v>
      </c>
      <c r="E206" s="8">
        <v>45807</v>
      </c>
      <c r="F206" s="1">
        <v>0</v>
      </c>
      <c r="G206" s="14">
        <v>0</v>
      </c>
      <c r="H206" s="14">
        <v>0</v>
      </c>
      <c r="I206" s="1">
        <v>1</v>
      </c>
      <c r="J206" s="1">
        <v>1</v>
      </c>
      <c r="K206" s="1">
        <v>1</v>
      </c>
      <c r="L206" s="1" t="s">
        <v>109</v>
      </c>
      <c r="M206" s="1" t="s">
        <v>88</v>
      </c>
      <c r="N206" s="1" t="s">
        <v>89</v>
      </c>
      <c r="O206" s="1" t="s">
        <v>90</v>
      </c>
      <c r="P206" s="7"/>
      <c r="Q206" s="1">
        <v>11653</v>
      </c>
      <c r="R206" s="9" t="s">
        <v>1074</v>
      </c>
      <c r="S206" s="6" t="s">
        <v>421</v>
      </c>
      <c r="T206" s="1" t="s">
        <v>111</v>
      </c>
      <c r="U206" s="1" t="s">
        <v>217</v>
      </c>
      <c r="V206" s="1">
        <f ca="1">PES[[#This Row],[Fecha actual ]]-PES[[#This Row],[Fecha de Registro ]]</f>
        <v>22</v>
      </c>
      <c r="W206" s="10"/>
      <c r="X206" s="14" t="s">
        <v>1075</v>
      </c>
      <c r="Y206" s="1">
        <v>0</v>
      </c>
      <c r="Z206" s="1">
        <v>1</v>
      </c>
      <c r="AA206" s="1">
        <v>0</v>
      </c>
      <c r="AB206" s="1">
        <v>0</v>
      </c>
      <c r="AC206" s="1"/>
      <c r="AD206" s="1"/>
      <c r="AE206" s="1"/>
      <c r="AF206" s="1">
        <v>1</v>
      </c>
      <c r="AG206" s="14" t="s">
        <v>1076</v>
      </c>
      <c r="AH206" s="1">
        <v>0</v>
      </c>
      <c r="AI206" s="1">
        <v>1</v>
      </c>
      <c r="AJ206" s="1">
        <v>0</v>
      </c>
      <c r="AK206" s="1">
        <v>0</v>
      </c>
      <c r="AL206" s="1"/>
      <c r="AM206" s="1"/>
      <c r="AN206" s="1"/>
      <c r="AO206" s="1"/>
      <c r="AP206" s="1"/>
      <c r="AQ206" s="1"/>
      <c r="AR206" s="1"/>
      <c r="AS206" s="1"/>
      <c r="AT206" s="1"/>
      <c r="AU206" s="1">
        <v>1</v>
      </c>
      <c r="AV206" s="1"/>
      <c r="AW206" s="1"/>
      <c r="AX206" s="1"/>
      <c r="AY206" s="14" t="s">
        <v>1077</v>
      </c>
      <c r="AZ206" s="1" t="s">
        <v>114</v>
      </c>
      <c r="BA206" s="1" t="s">
        <v>94</v>
      </c>
      <c r="BB206" s="1" t="s">
        <v>89</v>
      </c>
      <c r="BC206" s="1" t="s">
        <v>95</v>
      </c>
      <c r="BD206" s="10"/>
      <c r="BE206" s="1">
        <v>1</v>
      </c>
      <c r="BF206" s="14" t="s">
        <v>96</v>
      </c>
      <c r="BG206" s="1" t="s">
        <v>97</v>
      </c>
      <c r="BH206" s="14"/>
      <c r="BI206" s="21"/>
      <c r="BJ206" s="1"/>
      <c r="BK206" s="14"/>
      <c r="BL206" s="6"/>
      <c r="BM206" s="11"/>
      <c r="BN206" s="1"/>
      <c r="BO206" s="1"/>
      <c r="BP206" s="1"/>
      <c r="BQ206" s="6"/>
      <c r="BR206" s="1"/>
      <c r="BS206" s="1"/>
      <c r="BT206" s="1"/>
      <c r="BU206" s="1"/>
      <c r="BV206" s="6"/>
      <c r="BW206" s="10"/>
      <c r="BX206" s="1" t="s">
        <v>95</v>
      </c>
      <c r="BY206" s="6">
        <v>45818</v>
      </c>
      <c r="BZ206" s="1">
        <f>PES[[#This Row],[Fecha de desechamiento ]]-PES[[#This Row],[Fecha de Registro ]]</f>
        <v>11</v>
      </c>
      <c r="CA206" s="1"/>
      <c r="CB206" s="1"/>
      <c r="CC206" s="6"/>
      <c r="CD206" s="1"/>
      <c r="CE206" s="1"/>
      <c r="CF206" s="10"/>
      <c r="CG206" s="1"/>
      <c r="CH206" s="6"/>
    </row>
    <row r="207" spans="1:86" ht="134.15" customHeight="1" x14ac:dyDescent="0.35">
      <c r="A207" s="6">
        <f t="shared" ref="A207:A210" ca="1" si="15">TODAY()</f>
        <v>45829</v>
      </c>
      <c r="B207" s="7"/>
      <c r="C207" s="1">
        <v>206</v>
      </c>
      <c r="D207" s="8" t="s">
        <v>1047</v>
      </c>
      <c r="E207" s="13">
        <v>45807</v>
      </c>
      <c r="F207" s="1">
        <v>0</v>
      </c>
      <c r="G207" s="1">
        <v>0</v>
      </c>
      <c r="H207" s="1">
        <v>0</v>
      </c>
      <c r="I207" s="1">
        <v>1</v>
      </c>
      <c r="J207" s="1">
        <v>1</v>
      </c>
      <c r="K207" s="1">
        <v>1</v>
      </c>
      <c r="L207" s="1" t="s">
        <v>87</v>
      </c>
      <c r="M207" s="1" t="s">
        <v>88</v>
      </c>
      <c r="N207" s="1" t="s">
        <v>89</v>
      </c>
      <c r="O207" s="1" t="s">
        <v>90</v>
      </c>
      <c r="P207" s="7"/>
      <c r="Q207" s="1">
        <v>11649</v>
      </c>
      <c r="R207" s="9" t="s">
        <v>1078</v>
      </c>
      <c r="S207" s="6" t="s">
        <v>110</v>
      </c>
      <c r="T207" s="1" t="s">
        <v>91</v>
      </c>
      <c r="U207" s="1" t="s">
        <v>136</v>
      </c>
      <c r="V207" s="1">
        <f ca="1">PES[[#This Row],[Fecha actual ]]-PES[[#This Row],[Fecha de Registro ]]</f>
        <v>22</v>
      </c>
      <c r="W207" s="10"/>
      <c r="X207" s="1" t="s">
        <v>1079</v>
      </c>
      <c r="Y207" s="1">
        <v>0</v>
      </c>
      <c r="Z207" s="1">
        <v>1</v>
      </c>
      <c r="AA207" s="1">
        <v>0</v>
      </c>
      <c r="AB207" s="1">
        <v>0</v>
      </c>
      <c r="AC207" s="1"/>
      <c r="AD207" s="1"/>
      <c r="AE207" s="1"/>
      <c r="AF207" s="1"/>
      <c r="AG207" s="1" t="s">
        <v>1080</v>
      </c>
      <c r="AH207" s="1">
        <v>1</v>
      </c>
      <c r="AI207" s="1">
        <v>0</v>
      </c>
      <c r="AJ207" s="1">
        <v>1</v>
      </c>
      <c r="AK207" s="1">
        <v>1</v>
      </c>
      <c r="AL207" s="1"/>
      <c r="AM207" s="1"/>
      <c r="AN207" s="1"/>
      <c r="AO207" s="1"/>
      <c r="AP207" s="1"/>
      <c r="AQ207" s="1"/>
      <c r="AR207" s="1"/>
      <c r="AS207" s="1"/>
      <c r="AT207" s="1"/>
      <c r="AU207" s="1"/>
      <c r="AV207" s="1">
        <v>1</v>
      </c>
      <c r="AW207" s="1"/>
      <c r="AX207" s="1"/>
      <c r="AY207" s="1" t="s">
        <v>1081</v>
      </c>
      <c r="AZ207" s="1" t="s">
        <v>919</v>
      </c>
      <c r="BA207" s="1" t="s">
        <v>94</v>
      </c>
      <c r="BB207" s="1" t="s">
        <v>89</v>
      </c>
      <c r="BC207" s="1" t="s">
        <v>95</v>
      </c>
      <c r="BD207" s="10"/>
      <c r="BE207" s="1">
        <v>1</v>
      </c>
      <c r="BF207" s="1" t="s">
        <v>514</v>
      </c>
      <c r="BG207" s="1"/>
      <c r="BH207" s="1"/>
      <c r="BI207" s="19"/>
      <c r="BJ207" s="1"/>
      <c r="BK207" s="1"/>
      <c r="BL207" s="6"/>
      <c r="BM207" s="6"/>
      <c r="BN207" s="1"/>
      <c r="BO207" s="1"/>
      <c r="BP207" s="1"/>
      <c r="BQ207" s="6"/>
      <c r="BR207" s="1"/>
      <c r="BS207" s="1"/>
      <c r="BT207" s="1"/>
      <c r="BU207" s="1"/>
      <c r="BV207" s="6"/>
      <c r="BW207" s="10"/>
      <c r="BX207" s="1"/>
      <c r="BY207" s="6"/>
      <c r="BZ207" s="1">
        <f>PES[[#This Row],[Fecha de desechamiento ]]-PES[[#This Row],[Fecha de Registro ]]</f>
        <v>-45807</v>
      </c>
      <c r="CA207" s="1"/>
      <c r="CB207" s="1"/>
      <c r="CC207" s="6"/>
      <c r="CD207" s="1"/>
      <c r="CE207" s="1"/>
      <c r="CF207" s="10"/>
      <c r="CG207" s="1"/>
      <c r="CH207" s="6"/>
    </row>
    <row r="208" spans="1:86" ht="94.5" customHeight="1" x14ac:dyDescent="0.35">
      <c r="A208" s="11">
        <f t="shared" ca="1" si="15"/>
        <v>45829</v>
      </c>
      <c r="B208" s="12"/>
      <c r="C208" s="1">
        <v>207</v>
      </c>
      <c r="D208" s="13" t="s">
        <v>1047</v>
      </c>
      <c r="E208" s="13">
        <v>45807</v>
      </c>
      <c r="F208" s="14">
        <v>0</v>
      </c>
      <c r="G208" s="14">
        <v>0</v>
      </c>
      <c r="H208" s="14">
        <v>0</v>
      </c>
      <c r="I208" s="14">
        <v>1</v>
      </c>
      <c r="J208" s="14">
        <v>1</v>
      </c>
      <c r="K208" s="14">
        <v>1</v>
      </c>
      <c r="L208" s="14" t="s">
        <v>87</v>
      </c>
      <c r="M208" s="14" t="s">
        <v>88</v>
      </c>
      <c r="N208" s="14" t="s">
        <v>89</v>
      </c>
      <c r="O208" s="14" t="s">
        <v>90</v>
      </c>
      <c r="P208" s="12"/>
      <c r="Q208" s="14">
        <v>11651</v>
      </c>
      <c r="R208" s="15" t="s">
        <v>1082</v>
      </c>
      <c r="S208" s="11" t="s">
        <v>76</v>
      </c>
      <c r="T208" s="14" t="s">
        <v>91</v>
      </c>
      <c r="U208" s="14" t="s">
        <v>191</v>
      </c>
      <c r="V208" s="14">
        <f ca="1">PES[[#This Row],[Fecha actual ]]-PES[[#This Row],[Fecha de Registro ]]</f>
        <v>22</v>
      </c>
      <c r="W208" s="16"/>
      <c r="X208" s="14" t="s">
        <v>1083</v>
      </c>
      <c r="Y208" s="14">
        <v>0</v>
      </c>
      <c r="Z208" s="14">
        <v>1</v>
      </c>
      <c r="AA208" s="14">
        <v>0</v>
      </c>
      <c r="AB208" s="14">
        <v>0</v>
      </c>
      <c r="AC208" s="14"/>
      <c r="AD208" s="14"/>
      <c r="AE208" s="14"/>
      <c r="AF208" s="14"/>
      <c r="AG208" s="14" t="s">
        <v>1084</v>
      </c>
      <c r="AH208" s="14">
        <v>0</v>
      </c>
      <c r="AI208" s="14">
        <v>1</v>
      </c>
      <c r="AJ208" s="14">
        <v>0</v>
      </c>
      <c r="AK208" s="14">
        <v>1</v>
      </c>
      <c r="AL208" s="14"/>
      <c r="AM208" s="14"/>
      <c r="AN208" s="14"/>
      <c r="AO208" s="14"/>
      <c r="AP208" s="14"/>
      <c r="AQ208" s="14"/>
      <c r="AR208" s="14"/>
      <c r="AS208" s="14">
        <v>1</v>
      </c>
      <c r="AT208" s="14"/>
      <c r="AU208" s="14"/>
      <c r="AV208" s="14"/>
      <c r="AW208" s="14"/>
      <c r="AX208" s="14"/>
      <c r="AY208" s="14" t="s">
        <v>1085</v>
      </c>
      <c r="AZ208" s="14" t="s">
        <v>919</v>
      </c>
      <c r="BA208" s="14" t="s">
        <v>94</v>
      </c>
      <c r="BB208" s="14" t="s">
        <v>89</v>
      </c>
      <c r="BC208" s="14" t="s">
        <v>95</v>
      </c>
      <c r="BD208" s="16"/>
      <c r="BE208" s="14">
        <v>1</v>
      </c>
      <c r="BF208" s="14" t="s">
        <v>96</v>
      </c>
      <c r="BG208" s="14" t="s">
        <v>97</v>
      </c>
      <c r="BH208" s="14"/>
      <c r="BI208" s="21"/>
      <c r="BJ208" s="14"/>
      <c r="BK208" s="14"/>
      <c r="BL208" s="11"/>
      <c r="BM208" s="11"/>
      <c r="BN208" s="14"/>
      <c r="BO208" s="14"/>
      <c r="BP208" s="14"/>
      <c r="BQ208" s="11"/>
      <c r="BR208" s="14"/>
      <c r="BS208" s="14"/>
      <c r="BT208" s="14"/>
      <c r="BU208" s="14"/>
      <c r="BV208" s="11"/>
      <c r="BW208" s="16"/>
      <c r="BX208" s="14" t="s">
        <v>95</v>
      </c>
      <c r="BY208" s="11">
        <v>45811</v>
      </c>
      <c r="BZ208" s="14">
        <f>PES[[#This Row],[Fecha de desechamiento ]]-PES[[#This Row],[Fecha de Registro ]]</f>
        <v>4</v>
      </c>
      <c r="CA208" s="14"/>
      <c r="CB208" s="14"/>
      <c r="CC208" s="11"/>
      <c r="CD208" s="14"/>
      <c r="CE208" s="14"/>
      <c r="CF208" s="16"/>
      <c r="CG208" s="14"/>
      <c r="CH208" s="11"/>
    </row>
    <row r="209" spans="1:86" ht="164.15" customHeight="1" x14ac:dyDescent="0.35">
      <c r="A209" s="6">
        <f t="shared" ca="1" si="15"/>
        <v>45829</v>
      </c>
      <c r="B209" s="7"/>
      <c r="C209" s="1">
        <v>208</v>
      </c>
      <c r="D209" s="13" t="s">
        <v>1047</v>
      </c>
      <c r="E209" s="13">
        <v>45807</v>
      </c>
      <c r="F209" s="14">
        <v>0</v>
      </c>
      <c r="G209" s="14">
        <v>0</v>
      </c>
      <c r="H209" s="14">
        <v>0</v>
      </c>
      <c r="I209" s="14">
        <v>1</v>
      </c>
      <c r="J209" s="14">
        <v>1</v>
      </c>
      <c r="K209" s="14">
        <v>1</v>
      </c>
      <c r="L209" s="14" t="s">
        <v>87</v>
      </c>
      <c r="M209" s="14" t="s">
        <v>88</v>
      </c>
      <c r="N209" s="14" t="s">
        <v>89</v>
      </c>
      <c r="O209" s="14" t="s">
        <v>90</v>
      </c>
      <c r="P209" s="7"/>
      <c r="Q209" s="1">
        <v>11654</v>
      </c>
      <c r="R209" s="9" t="s">
        <v>1086</v>
      </c>
      <c r="S209" s="6" t="s">
        <v>110</v>
      </c>
      <c r="T209" s="1" t="s">
        <v>91</v>
      </c>
      <c r="U209" s="1" t="s">
        <v>266</v>
      </c>
      <c r="V209" s="1">
        <f ca="1">PES[[#This Row],[Fecha actual ]]-PES[[#This Row],[Fecha de Registro ]]</f>
        <v>22</v>
      </c>
      <c r="W209" s="10"/>
      <c r="X209" s="1" t="s">
        <v>1087</v>
      </c>
      <c r="Y209" s="1">
        <v>0</v>
      </c>
      <c r="Z209" s="1">
        <v>1</v>
      </c>
      <c r="AA209" s="1">
        <v>0</v>
      </c>
      <c r="AB209" s="1">
        <v>0</v>
      </c>
      <c r="AC209" s="1"/>
      <c r="AD209" s="1"/>
      <c r="AE209" s="1"/>
      <c r="AF209" s="1"/>
      <c r="AG209" s="1" t="s">
        <v>1088</v>
      </c>
      <c r="AH209" s="1">
        <v>0</v>
      </c>
      <c r="AI209" s="1">
        <v>1</v>
      </c>
      <c r="AJ209" s="1">
        <v>0</v>
      </c>
      <c r="AK209" s="1">
        <v>0</v>
      </c>
      <c r="AL209" s="1"/>
      <c r="AM209" s="1"/>
      <c r="AN209" s="1"/>
      <c r="AO209" s="1"/>
      <c r="AP209" s="1">
        <v>1</v>
      </c>
      <c r="AQ209" s="1"/>
      <c r="AR209" s="1"/>
      <c r="AS209" s="1"/>
      <c r="AT209" s="1"/>
      <c r="AU209" s="1"/>
      <c r="AV209" s="1"/>
      <c r="AW209" s="1"/>
      <c r="AX209" s="1"/>
      <c r="AY209" s="1" t="s">
        <v>1089</v>
      </c>
      <c r="AZ209" s="1" t="s">
        <v>124</v>
      </c>
      <c r="BA209" s="1" t="s">
        <v>94</v>
      </c>
      <c r="BB209" s="1" t="s">
        <v>89</v>
      </c>
      <c r="BC209" s="1" t="s">
        <v>95</v>
      </c>
      <c r="BD209" s="10"/>
      <c r="BE209" s="1">
        <v>1</v>
      </c>
      <c r="BF209" s="1" t="s">
        <v>514</v>
      </c>
      <c r="BG209" s="1"/>
      <c r="BH209" s="1"/>
      <c r="BI209" s="19"/>
      <c r="BJ209" s="1"/>
      <c r="BK209" s="1"/>
      <c r="BL209" s="6"/>
      <c r="BM209" s="6"/>
      <c r="BN209" s="1"/>
      <c r="BO209" s="1"/>
      <c r="BP209" s="1"/>
      <c r="BQ209" s="6"/>
      <c r="BR209" s="1"/>
      <c r="BS209" s="1"/>
      <c r="BT209" s="1"/>
      <c r="BU209" s="1"/>
      <c r="BV209" s="6"/>
      <c r="BW209" s="10"/>
      <c r="BX209" s="1"/>
      <c r="BY209" s="6"/>
      <c r="BZ209" s="1">
        <f>PES[[#This Row],[Fecha de desechamiento ]]-PES[[#This Row],[Fecha de Registro ]]</f>
        <v>-45807</v>
      </c>
      <c r="CA209" s="1"/>
      <c r="CB209" s="1"/>
      <c r="CC209" s="6"/>
      <c r="CD209" s="1"/>
      <c r="CE209" s="1"/>
      <c r="CF209" s="10"/>
      <c r="CG209" s="1"/>
      <c r="CH209" s="6"/>
    </row>
    <row r="210" spans="1:86" ht="143.4" customHeight="1" x14ac:dyDescent="0.35">
      <c r="A210" s="11">
        <f t="shared" ca="1" si="15"/>
        <v>45829</v>
      </c>
      <c r="B210" s="12"/>
      <c r="C210" s="1">
        <v>209</v>
      </c>
      <c r="D210" s="13" t="s">
        <v>1047</v>
      </c>
      <c r="E210" s="13">
        <v>45807</v>
      </c>
      <c r="F210" s="14">
        <v>0</v>
      </c>
      <c r="G210" s="14">
        <v>0</v>
      </c>
      <c r="H210" s="14">
        <v>0</v>
      </c>
      <c r="I210" s="14">
        <v>1</v>
      </c>
      <c r="J210" s="14">
        <v>1</v>
      </c>
      <c r="K210" s="14">
        <v>1</v>
      </c>
      <c r="L210" s="14" t="s">
        <v>87</v>
      </c>
      <c r="M210" s="14" t="s">
        <v>88</v>
      </c>
      <c r="N210" s="14" t="s">
        <v>89</v>
      </c>
      <c r="O210" s="14" t="s">
        <v>90</v>
      </c>
      <c r="P210" s="12"/>
      <c r="Q210" s="14">
        <v>11655</v>
      </c>
      <c r="R210" s="15" t="s">
        <v>1090</v>
      </c>
      <c r="S210" s="11" t="s">
        <v>110</v>
      </c>
      <c r="T210" s="14" t="s">
        <v>91</v>
      </c>
      <c r="U210" s="14" t="s">
        <v>106</v>
      </c>
      <c r="V210" s="14">
        <f ca="1">PES[[#This Row],[Fecha actual ]]-PES[[#This Row],[Fecha de Registro ]]</f>
        <v>22</v>
      </c>
      <c r="W210" s="16"/>
      <c r="X210" s="14" t="s">
        <v>1091</v>
      </c>
      <c r="Y210" s="14">
        <v>0</v>
      </c>
      <c r="Z210" s="14">
        <v>1</v>
      </c>
      <c r="AA210" s="14">
        <v>0</v>
      </c>
      <c r="AB210" s="14">
        <v>0</v>
      </c>
      <c r="AC210" s="14"/>
      <c r="AD210" s="14"/>
      <c r="AE210" s="14"/>
      <c r="AF210" s="14"/>
      <c r="AG210" s="14" t="s">
        <v>1092</v>
      </c>
      <c r="AH210" s="14">
        <v>0</v>
      </c>
      <c r="AI210" s="14">
        <v>1</v>
      </c>
      <c r="AJ210" s="14">
        <v>0</v>
      </c>
      <c r="AK210" s="14">
        <v>1</v>
      </c>
      <c r="AL210" s="14"/>
      <c r="AM210" s="14"/>
      <c r="AN210" s="14"/>
      <c r="AO210" s="14"/>
      <c r="AP210" s="14"/>
      <c r="AQ210" s="14">
        <v>1</v>
      </c>
      <c r="AR210" s="14"/>
      <c r="AS210" s="14"/>
      <c r="AT210" s="14"/>
      <c r="AU210" s="14"/>
      <c r="AV210" s="14"/>
      <c r="AW210" s="14"/>
      <c r="AX210" s="14"/>
      <c r="AY210" s="14" t="s">
        <v>1093</v>
      </c>
      <c r="AZ210" s="14" t="s">
        <v>919</v>
      </c>
      <c r="BA210" s="14" t="s">
        <v>94</v>
      </c>
      <c r="BB210" s="14" t="s">
        <v>89</v>
      </c>
      <c r="BC210" s="14" t="s">
        <v>95</v>
      </c>
      <c r="BD210" s="16"/>
      <c r="BE210" s="14">
        <v>1</v>
      </c>
      <c r="BF210" s="14" t="s">
        <v>96</v>
      </c>
      <c r="BG210" s="14" t="s">
        <v>936</v>
      </c>
      <c r="BH210" s="14"/>
      <c r="BI210" s="21"/>
      <c r="BJ210" s="14"/>
      <c r="BK210" s="14"/>
      <c r="BL210" s="11"/>
      <c r="BM210" s="11"/>
      <c r="BN210" s="14"/>
      <c r="BO210" s="14"/>
      <c r="BP210" s="14"/>
      <c r="BQ210" s="11"/>
      <c r="BR210" s="14"/>
      <c r="BS210" s="14"/>
      <c r="BT210" s="14"/>
      <c r="BU210" s="14"/>
      <c r="BV210" s="11"/>
      <c r="BW210" s="16"/>
      <c r="BX210" s="14"/>
      <c r="BY210" s="11"/>
      <c r="BZ210" s="14">
        <f>PES[[#This Row],[Fecha de desechamiento ]]-PES[[#This Row],[Fecha de Registro ]]</f>
        <v>-45807</v>
      </c>
      <c r="CA210" s="14"/>
      <c r="CB210" s="14"/>
      <c r="CC210" s="11"/>
      <c r="CD210" s="14"/>
      <c r="CE210" s="14"/>
      <c r="CF210" s="16"/>
      <c r="CG210" s="14"/>
      <c r="CH210" s="11"/>
    </row>
    <row r="211" spans="1:86" ht="152.4" customHeight="1" x14ac:dyDescent="0.35">
      <c r="A211" s="11">
        <f ca="1">TODAY()</f>
        <v>45829</v>
      </c>
      <c r="B211" s="12"/>
      <c r="C211" s="1">
        <v>210</v>
      </c>
      <c r="D211" s="13" t="s">
        <v>1047</v>
      </c>
      <c r="E211" s="13">
        <v>45807</v>
      </c>
      <c r="F211" s="14">
        <v>0</v>
      </c>
      <c r="G211" s="14">
        <v>0</v>
      </c>
      <c r="H211" s="14">
        <v>0</v>
      </c>
      <c r="I211" s="14">
        <v>1</v>
      </c>
      <c r="J211" s="14">
        <v>1</v>
      </c>
      <c r="K211" s="14">
        <v>1</v>
      </c>
      <c r="L211" s="14" t="s">
        <v>87</v>
      </c>
      <c r="M211" s="14" t="s">
        <v>88</v>
      </c>
      <c r="N211" s="14" t="s">
        <v>89</v>
      </c>
      <c r="O211" s="14" t="s">
        <v>90</v>
      </c>
      <c r="P211" s="12"/>
      <c r="Q211" s="14">
        <v>11657</v>
      </c>
      <c r="R211" s="15" t="s">
        <v>1094</v>
      </c>
      <c r="S211" s="11" t="s">
        <v>76</v>
      </c>
      <c r="T211" s="14" t="s">
        <v>91</v>
      </c>
      <c r="U211" s="14" t="s">
        <v>116</v>
      </c>
      <c r="V211" s="14">
        <f ca="1">PES[[#This Row],[Fecha actual ]]-PES[[#This Row],[Fecha de Registro ]]</f>
        <v>22</v>
      </c>
      <c r="W211" s="16"/>
      <c r="X211" s="14" t="s">
        <v>1095</v>
      </c>
      <c r="Y211" s="14">
        <v>0</v>
      </c>
      <c r="Z211" s="14">
        <v>1</v>
      </c>
      <c r="AA211" s="14">
        <v>0</v>
      </c>
      <c r="AB211" s="14">
        <v>0</v>
      </c>
      <c r="AC211" s="14"/>
      <c r="AD211" s="14"/>
      <c r="AE211" s="14"/>
      <c r="AF211" s="14"/>
      <c r="AG211" s="14" t="s">
        <v>1096</v>
      </c>
      <c r="AH211" s="14">
        <v>0</v>
      </c>
      <c r="AI211" s="14">
        <v>1</v>
      </c>
      <c r="AJ211" s="14">
        <v>0</v>
      </c>
      <c r="AK211" s="14">
        <v>0</v>
      </c>
      <c r="AL211" s="14"/>
      <c r="AM211" s="14"/>
      <c r="AN211" s="14"/>
      <c r="AO211" s="14"/>
      <c r="AP211" s="14"/>
      <c r="AQ211" s="14"/>
      <c r="AR211" s="14">
        <v>1</v>
      </c>
      <c r="AS211" s="14"/>
      <c r="AT211" s="14"/>
      <c r="AU211" s="14"/>
      <c r="AV211" s="14"/>
      <c r="AW211" s="14"/>
      <c r="AX211" s="14"/>
      <c r="AY211" s="14" t="s">
        <v>1097</v>
      </c>
      <c r="AZ211" s="14" t="s">
        <v>124</v>
      </c>
      <c r="BA211" s="14" t="s">
        <v>94</v>
      </c>
      <c r="BB211" s="14" t="s">
        <v>89</v>
      </c>
      <c r="BC211" s="14" t="s">
        <v>95</v>
      </c>
      <c r="BD211" s="16"/>
      <c r="BE211" s="14">
        <v>1</v>
      </c>
      <c r="BF211" s="14" t="s">
        <v>96</v>
      </c>
      <c r="BG211" s="14" t="s">
        <v>97</v>
      </c>
      <c r="BH211" s="14"/>
      <c r="BI211" s="21"/>
      <c r="BJ211" s="14"/>
      <c r="BK211" s="14"/>
      <c r="BL211" s="11"/>
      <c r="BM211" s="11"/>
      <c r="BN211" s="14"/>
      <c r="BO211" s="14"/>
      <c r="BP211" s="14"/>
      <c r="BQ211" s="11"/>
      <c r="BR211" s="14"/>
      <c r="BS211" s="14"/>
      <c r="BT211" s="14"/>
      <c r="BU211" s="14"/>
      <c r="BV211" s="11"/>
      <c r="BW211" s="16"/>
      <c r="BX211" s="14" t="s">
        <v>95</v>
      </c>
      <c r="BY211" s="11">
        <v>45810</v>
      </c>
      <c r="BZ211" s="14">
        <f>PES[[#This Row],[Fecha de desechamiento ]]-PES[[#This Row],[Fecha de Registro ]]</f>
        <v>3</v>
      </c>
      <c r="CA211" s="14" t="s">
        <v>95</v>
      </c>
      <c r="CB211" s="14" t="s">
        <v>1098</v>
      </c>
      <c r="CC211" s="11" t="s">
        <v>514</v>
      </c>
      <c r="CD211" s="14"/>
      <c r="CE211" s="14"/>
      <c r="CF211" s="16"/>
      <c r="CG211" s="14"/>
      <c r="CH211" s="11"/>
    </row>
    <row r="212" spans="1:86" ht="129" customHeight="1" x14ac:dyDescent="0.35">
      <c r="A212" s="11">
        <f ca="1">TODAY()</f>
        <v>45829</v>
      </c>
      <c r="B212" s="12"/>
      <c r="C212" s="1">
        <v>211</v>
      </c>
      <c r="D212" s="13">
        <v>45807</v>
      </c>
      <c r="E212" s="13">
        <v>45807</v>
      </c>
      <c r="F212" s="14">
        <v>0</v>
      </c>
      <c r="G212" s="14">
        <v>0</v>
      </c>
      <c r="H212" s="14">
        <v>0</v>
      </c>
      <c r="I212" s="14">
        <v>1</v>
      </c>
      <c r="J212" s="14">
        <v>1</v>
      </c>
      <c r="K212" s="14">
        <v>1</v>
      </c>
      <c r="L212" s="14" t="s">
        <v>109</v>
      </c>
      <c r="M212" s="14" t="s">
        <v>88</v>
      </c>
      <c r="N212" s="14" t="s">
        <v>89</v>
      </c>
      <c r="O212" s="14" t="s">
        <v>90</v>
      </c>
      <c r="P212" s="12"/>
      <c r="Q212" s="14">
        <v>11656</v>
      </c>
      <c r="R212" s="15" t="s">
        <v>1099</v>
      </c>
      <c r="S212" s="11" t="s">
        <v>76</v>
      </c>
      <c r="T212" s="14" t="s">
        <v>111</v>
      </c>
      <c r="U212" s="14" t="s">
        <v>172</v>
      </c>
      <c r="V212" s="14">
        <f ca="1">PES[[#This Row],[Fecha actual ]]-PES[[#This Row],[Fecha de Registro ]]</f>
        <v>22</v>
      </c>
      <c r="W212" s="16"/>
      <c r="X212" s="1" t="s">
        <v>1455</v>
      </c>
      <c r="Y212" s="14">
        <v>0</v>
      </c>
      <c r="Z212" s="14">
        <v>1</v>
      </c>
      <c r="AA212" s="14">
        <v>0</v>
      </c>
      <c r="AB212" s="14">
        <v>0</v>
      </c>
      <c r="AC212" s="14"/>
      <c r="AD212" s="14"/>
      <c r="AE212" s="14"/>
      <c r="AF212" s="14">
        <v>1</v>
      </c>
      <c r="AG212" s="14" t="s">
        <v>1100</v>
      </c>
      <c r="AH212" s="14">
        <v>0</v>
      </c>
      <c r="AI212" s="14">
        <v>1</v>
      </c>
      <c r="AJ212" s="14">
        <v>0</v>
      </c>
      <c r="AK212" s="14">
        <v>1</v>
      </c>
      <c r="AL212" s="14"/>
      <c r="AM212" s="14"/>
      <c r="AN212" s="14"/>
      <c r="AO212" s="14"/>
      <c r="AP212" s="14"/>
      <c r="AQ212" s="14"/>
      <c r="AR212" s="14">
        <v>1</v>
      </c>
      <c r="AS212" s="14"/>
      <c r="AT212" s="14"/>
      <c r="AU212" s="14"/>
      <c r="AV212" s="14"/>
      <c r="AW212" s="14"/>
      <c r="AX212" s="14"/>
      <c r="AY212" s="14" t="s">
        <v>1101</v>
      </c>
      <c r="AZ212" s="14" t="s">
        <v>114</v>
      </c>
      <c r="BA212" s="14" t="s">
        <v>94</v>
      </c>
      <c r="BB212" s="14" t="s">
        <v>89</v>
      </c>
      <c r="BC212" s="14" t="s">
        <v>95</v>
      </c>
      <c r="BD212" s="16"/>
      <c r="BE212" s="14">
        <v>1</v>
      </c>
      <c r="BF212" s="14" t="s">
        <v>96</v>
      </c>
      <c r="BG212" s="14" t="s">
        <v>97</v>
      </c>
      <c r="BH212" s="14"/>
      <c r="BI212" s="21"/>
      <c r="BJ212" s="14"/>
      <c r="BK212" s="14"/>
      <c r="BL212" s="11"/>
      <c r="BM212" s="11"/>
      <c r="BN212" s="14"/>
      <c r="BO212" s="14"/>
      <c r="BP212" s="14"/>
      <c r="BQ212" s="11"/>
      <c r="BR212" s="14"/>
      <c r="BS212" s="14"/>
      <c r="BT212" s="14"/>
      <c r="BU212" s="14"/>
      <c r="BV212" s="11"/>
      <c r="BW212" s="16"/>
      <c r="BX212" s="14" t="s">
        <v>95</v>
      </c>
      <c r="BY212" s="11">
        <v>45824</v>
      </c>
      <c r="BZ212" s="14">
        <f>PES[[#This Row],[Fecha de desechamiento ]]-PES[[#This Row],[Fecha de Registro ]]</f>
        <v>17</v>
      </c>
      <c r="CA212" s="14"/>
      <c r="CB212" s="14"/>
      <c r="CC212" s="11"/>
      <c r="CD212" s="14"/>
      <c r="CE212" s="14"/>
      <c r="CF212" s="16"/>
      <c r="CG212" s="14"/>
      <c r="CH212" s="11"/>
    </row>
    <row r="213" spans="1:86" ht="94.5" customHeight="1" x14ac:dyDescent="0.35">
      <c r="A213" s="11">
        <f ca="1">TODAY()</f>
        <v>45829</v>
      </c>
      <c r="B213" s="12"/>
      <c r="C213" s="1">
        <v>212</v>
      </c>
      <c r="D213" s="13" t="s">
        <v>1102</v>
      </c>
      <c r="E213" s="13">
        <v>45808</v>
      </c>
      <c r="F213" s="14">
        <v>0</v>
      </c>
      <c r="G213" s="14">
        <v>0</v>
      </c>
      <c r="H213" s="14">
        <v>0</v>
      </c>
      <c r="I213" s="14">
        <v>1</v>
      </c>
      <c r="J213" s="14">
        <v>1</v>
      </c>
      <c r="K213" s="14">
        <v>1</v>
      </c>
      <c r="L213" s="14" t="s">
        <v>87</v>
      </c>
      <c r="M213" s="14" t="s">
        <v>88</v>
      </c>
      <c r="N213" s="14" t="s">
        <v>89</v>
      </c>
      <c r="O213" s="14" t="s">
        <v>90</v>
      </c>
      <c r="P213" s="12"/>
      <c r="Q213" s="14">
        <v>11673</v>
      </c>
      <c r="R213" s="15" t="s">
        <v>1103</v>
      </c>
      <c r="S213" s="11" t="s">
        <v>76</v>
      </c>
      <c r="T213" s="14" t="s">
        <v>91</v>
      </c>
      <c r="U213" s="14" t="s">
        <v>118</v>
      </c>
      <c r="V213" s="14">
        <f ca="1">PES[[#This Row],[Fecha actual ]]-PES[[#This Row],[Fecha de Registro ]]</f>
        <v>21</v>
      </c>
      <c r="W213" s="16"/>
      <c r="X213" s="14" t="s">
        <v>1104</v>
      </c>
      <c r="Y213" s="14">
        <v>0</v>
      </c>
      <c r="Z213" s="14">
        <v>1</v>
      </c>
      <c r="AA213" s="14">
        <v>0</v>
      </c>
      <c r="AB213" s="14">
        <v>0</v>
      </c>
      <c r="AC213" s="14"/>
      <c r="AD213" s="14"/>
      <c r="AE213" s="14"/>
      <c r="AF213" s="14"/>
      <c r="AG213" s="14" t="s">
        <v>1105</v>
      </c>
      <c r="AH213" s="14">
        <v>0</v>
      </c>
      <c r="AI213" s="14">
        <v>0</v>
      </c>
      <c r="AJ213" s="14">
        <v>0</v>
      </c>
      <c r="AK213" s="14">
        <v>1</v>
      </c>
      <c r="AL213" s="14"/>
      <c r="AM213" s="14"/>
      <c r="AN213" s="14"/>
      <c r="AO213" s="14"/>
      <c r="AP213" s="14"/>
      <c r="AQ213" s="14"/>
      <c r="AR213" s="14"/>
      <c r="AS213" s="14"/>
      <c r="AT213" s="14"/>
      <c r="AU213" s="14"/>
      <c r="AV213" s="14"/>
      <c r="AW213" s="14"/>
      <c r="AX213" s="14">
        <v>1</v>
      </c>
      <c r="AY213" s="14" t="s">
        <v>1106</v>
      </c>
      <c r="AZ213" s="14" t="s">
        <v>919</v>
      </c>
      <c r="BA213" s="14" t="s">
        <v>94</v>
      </c>
      <c r="BB213" s="14" t="s">
        <v>89</v>
      </c>
      <c r="BC213" s="14" t="s">
        <v>94</v>
      </c>
      <c r="BD213" s="16"/>
      <c r="BE213" s="14">
        <v>0</v>
      </c>
      <c r="BF213" s="14"/>
      <c r="BG213" s="14"/>
      <c r="BH213" s="14"/>
      <c r="BI213" s="21"/>
      <c r="BJ213" s="14"/>
      <c r="BK213" s="14"/>
      <c r="BL213" s="11"/>
      <c r="BM213" s="11"/>
      <c r="BN213" s="14"/>
      <c r="BO213" s="14"/>
      <c r="BP213" s="14"/>
      <c r="BQ213" s="11"/>
      <c r="BR213" s="14"/>
      <c r="BS213" s="14"/>
      <c r="BT213" s="14"/>
      <c r="BU213" s="14"/>
      <c r="BV213" s="11"/>
      <c r="BW213" s="16"/>
      <c r="BX213" s="14" t="s">
        <v>95</v>
      </c>
      <c r="BY213" s="11">
        <v>45808</v>
      </c>
      <c r="BZ213" s="14">
        <f>PES[[#This Row],[Fecha de desechamiento ]]-PES[[#This Row],[Fecha de Registro ]]</f>
        <v>0</v>
      </c>
      <c r="CA213" s="14"/>
      <c r="CB213" s="14"/>
      <c r="CC213" s="11"/>
      <c r="CD213" s="14"/>
      <c r="CE213" s="14"/>
      <c r="CF213" s="16"/>
      <c r="CG213" s="14"/>
      <c r="CH213" s="11"/>
    </row>
    <row r="214" spans="1:86" ht="194.4" customHeight="1" x14ac:dyDescent="0.35">
      <c r="A214" s="11">
        <f ca="1">TODAY()</f>
        <v>45829</v>
      </c>
      <c r="B214" s="12"/>
      <c r="C214" s="1">
        <v>213</v>
      </c>
      <c r="D214" s="13" t="s">
        <v>1047</v>
      </c>
      <c r="E214" s="13">
        <v>45808</v>
      </c>
      <c r="F214" s="14">
        <v>0</v>
      </c>
      <c r="G214" s="14">
        <v>0</v>
      </c>
      <c r="H214" s="14">
        <v>0</v>
      </c>
      <c r="I214" s="14">
        <v>1</v>
      </c>
      <c r="J214" s="14">
        <v>1</v>
      </c>
      <c r="K214" s="14">
        <v>1</v>
      </c>
      <c r="L214" s="14" t="s">
        <v>87</v>
      </c>
      <c r="M214" s="14" t="s">
        <v>88</v>
      </c>
      <c r="N214" s="14" t="s">
        <v>89</v>
      </c>
      <c r="O214" s="14" t="s">
        <v>90</v>
      </c>
      <c r="P214" s="12"/>
      <c r="Q214" s="14">
        <v>11683</v>
      </c>
      <c r="R214" s="15" t="s">
        <v>1107</v>
      </c>
      <c r="S214" s="11" t="s">
        <v>76</v>
      </c>
      <c r="T214" s="14" t="s">
        <v>91</v>
      </c>
      <c r="U214" s="14" t="s">
        <v>101</v>
      </c>
      <c r="V214" s="14">
        <f ca="1">PES[[#This Row],[Fecha actual ]]-PES[[#This Row],[Fecha de Registro ]]</f>
        <v>21</v>
      </c>
      <c r="W214" s="16"/>
      <c r="X214" s="14" t="s">
        <v>1108</v>
      </c>
      <c r="Y214" s="14">
        <v>0</v>
      </c>
      <c r="Z214" s="14">
        <v>1</v>
      </c>
      <c r="AA214" s="14">
        <v>0</v>
      </c>
      <c r="AB214" s="14">
        <v>0</v>
      </c>
      <c r="AC214" s="14"/>
      <c r="AD214" s="14"/>
      <c r="AE214" s="14"/>
      <c r="AF214" s="14"/>
      <c r="AG214" s="14" t="s">
        <v>1109</v>
      </c>
      <c r="AH214" s="14">
        <v>0</v>
      </c>
      <c r="AI214" s="14">
        <v>1</v>
      </c>
      <c r="AJ214" s="14">
        <v>0</v>
      </c>
      <c r="AK214" s="14">
        <v>0</v>
      </c>
      <c r="AL214" s="14"/>
      <c r="AM214" s="14"/>
      <c r="AN214" s="14"/>
      <c r="AO214" s="14"/>
      <c r="AP214" s="14">
        <v>1</v>
      </c>
      <c r="AQ214" s="14"/>
      <c r="AR214" s="14"/>
      <c r="AS214" s="14"/>
      <c r="AT214" s="14"/>
      <c r="AU214" s="14"/>
      <c r="AV214" s="14"/>
      <c r="AW214" s="14"/>
      <c r="AX214" s="14"/>
      <c r="AY214" s="14" t="s">
        <v>1110</v>
      </c>
      <c r="AZ214" s="14" t="s">
        <v>100</v>
      </c>
      <c r="BA214" s="14" t="s">
        <v>94</v>
      </c>
      <c r="BB214" s="14" t="s">
        <v>89</v>
      </c>
      <c r="BC214" s="14" t="s">
        <v>94</v>
      </c>
      <c r="BD214" s="16"/>
      <c r="BE214" s="14">
        <v>0</v>
      </c>
      <c r="BF214" s="14"/>
      <c r="BG214" s="14"/>
      <c r="BH214" s="14"/>
      <c r="BI214" s="21"/>
      <c r="BJ214" s="14"/>
      <c r="BK214" s="14"/>
      <c r="BL214" s="11"/>
      <c r="BM214" s="11"/>
      <c r="BN214" s="14"/>
      <c r="BO214" s="14"/>
      <c r="BP214" s="14"/>
      <c r="BQ214" s="11"/>
      <c r="BR214" s="14"/>
      <c r="BS214" s="14"/>
      <c r="BT214" s="14"/>
      <c r="BU214" s="14"/>
      <c r="BV214" s="11"/>
      <c r="BW214" s="16"/>
      <c r="BX214" s="14" t="s">
        <v>95</v>
      </c>
      <c r="BY214" s="11">
        <v>45815</v>
      </c>
      <c r="BZ214" s="14">
        <f>PES[[#This Row],[Fecha de desechamiento ]]-PES[[#This Row],[Fecha de Registro ]]</f>
        <v>7</v>
      </c>
      <c r="CA214" s="14"/>
      <c r="CB214" s="14"/>
      <c r="CC214" s="11"/>
      <c r="CD214" s="14"/>
      <c r="CE214" s="14"/>
      <c r="CF214" s="16"/>
      <c r="CG214" s="14"/>
      <c r="CH214" s="11"/>
    </row>
    <row r="215" spans="1:86" ht="94.5" customHeight="1" x14ac:dyDescent="0.35">
      <c r="A215" s="11">
        <f ca="1">TODAY()</f>
        <v>45829</v>
      </c>
      <c r="B215" s="12"/>
      <c r="C215" s="1">
        <v>214</v>
      </c>
      <c r="D215" s="13">
        <v>45808</v>
      </c>
      <c r="E215" s="13">
        <v>45808</v>
      </c>
      <c r="F215" s="14">
        <v>0</v>
      </c>
      <c r="G215" s="14">
        <v>0</v>
      </c>
      <c r="H215" s="14">
        <v>0</v>
      </c>
      <c r="I215" s="14">
        <v>1</v>
      </c>
      <c r="J215" s="14">
        <v>1</v>
      </c>
      <c r="K215" s="14">
        <v>1</v>
      </c>
      <c r="L215" s="14" t="s">
        <v>109</v>
      </c>
      <c r="M215" s="14" t="s">
        <v>88</v>
      </c>
      <c r="N215" s="14" t="s">
        <v>89</v>
      </c>
      <c r="O215" s="14" t="s">
        <v>90</v>
      </c>
      <c r="P215" s="12"/>
      <c r="Q215" s="14">
        <v>11678</v>
      </c>
      <c r="R215" s="15" t="s">
        <v>1111</v>
      </c>
      <c r="S215" s="11" t="s">
        <v>110</v>
      </c>
      <c r="T215" s="14" t="s">
        <v>111</v>
      </c>
      <c r="U215" s="14" t="s">
        <v>172</v>
      </c>
      <c r="V215" s="14">
        <f ca="1">PES[[#This Row],[Fecha actual ]]-PES[[#This Row],[Fecha de Registro ]]</f>
        <v>21</v>
      </c>
      <c r="W215" s="16"/>
      <c r="X215" s="1" t="s">
        <v>1455</v>
      </c>
      <c r="Y215" s="14">
        <v>0</v>
      </c>
      <c r="Z215" s="14">
        <v>1</v>
      </c>
      <c r="AA215" s="14">
        <v>0</v>
      </c>
      <c r="AB215" s="14">
        <v>0</v>
      </c>
      <c r="AC215" s="14"/>
      <c r="AD215" s="14">
        <v>1</v>
      </c>
      <c r="AE215" s="14"/>
      <c r="AF215" s="14"/>
      <c r="AG215" s="14" t="s">
        <v>1113</v>
      </c>
      <c r="AH215" s="14">
        <v>0</v>
      </c>
      <c r="AI215" s="14">
        <v>1</v>
      </c>
      <c r="AJ215" s="14">
        <v>0</v>
      </c>
      <c r="AK215" s="14">
        <v>1</v>
      </c>
      <c r="AL215" s="14"/>
      <c r="AM215" s="14"/>
      <c r="AN215" s="14"/>
      <c r="AO215" s="14"/>
      <c r="AP215" s="14"/>
      <c r="AQ215" s="14"/>
      <c r="AR215" s="14"/>
      <c r="AS215" s="14">
        <v>1</v>
      </c>
      <c r="AT215" s="14"/>
      <c r="AU215" s="14"/>
      <c r="AV215" s="14"/>
      <c r="AW215" s="14"/>
      <c r="AX215" s="14"/>
      <c r="AY215" s="14" t="s">
        <v>1114</v>
      </c>
      <c r="AZ215" s="14" t="s">
        <v>114</v>
      </c>
      <c r="BA215" s="14" t="s">
        <v>95</v>
      </c>
      <c r="BB215" s="14" t="s">
        <v>1112</v>
      </c>
      <c r="BC215" s="14" t="s">
        <v>95</v>
      </c>
      <c r="BD215" s="16"/>
      <c r="BE215" s="14">
        <v>1</v>
      </c>
      <c r="BF215" s="14" t="s">
        <v>60</v>
      </c>
      <c r="BG215" s="14"/>
      <c r="BH215" s="14" t="s">
        <v>1115</v>
      </c>
      <c r="BI215" s="21" t="s">
        <v>1116</v>
      </c>
      <c r="BJ215" s="14" t="s">
        <v>1117</v>
      </c>
      <c r="BK215" s="14" t="s">
        <v>1117</v>
      </c>
      <c r="BL215" s="11">
        <v>45819</v>
      </c>
      <c r="BM215" s="11" t="s">
        <v>1118</v>
      </c>
      <c r="BN215" s="14" t="s">
        <v>1119</v>
      </c>
      <c r="BO215" s="14"/>
      <c r="BP215" s="14"/>
      <c r="BQ215" s="11"/>
      <c r="BR215" s="14"/>
      <c r="BS215" s="14"/>
      <c r="BT215" s="14"/>
      <c r="BU215" s="14"/>
      <c r="BV215" s="11"/>
      <c r="BW215" s="16"/>
      <c r="BX215" s="14"/>
      <c r="BY215" s="11"/>
      <c r="BZ215" s="14">
        <f>PES[[#This Row],[Fecha de desechamiento ]]-PES[[#This Row],[Fecha de Registro ]]</f>
        <v>-45808</v>
      </c>
      <c r="CA215" s="14"/>
      <c r="CB215" s="14"/>
      <c r="CC215" s="11"/>
      <c r="CD215" s="14"/>
      <c r="CE215" s="14"/>
      <c r="CF215" s="16"/>
      <c r="CG215" s="14"/>
      <c r="CH215" s="11"/>
    </row>
    <row r="216" spans="1:86" ht="94.5" customHeight="1" x14ac:dyDescent="0.35">
      <c r="A216" s="6">
        <f t="shared" ref="A216:A244" ca="1" si="16">TODAY()</f>
        <v>45829</v>
      </c>
      <c r="B216" s="7"/>
      <c r="C216" s="1">
        <v>215</v>
      </c>
      <c r="D216" s="8" t="s">
        <v>1102</v>
      </c>
      <c r="E216" s="13">
        <v>45808</v>
      </c>
      <c r="F216" s="1">
        <v>0</v>
      </c>
      <c r="G216" s="1">
        <v>0</v>
      </c>
      <c r="H216" s="1">
        <v>0</v>
      </c>
      <c r="I216" s="1">
        <v>1</v>
      </c>
      <c r="J216" s="1">
        <v>1</v>
      </c>
      <c r="K216" s="1">
        <v>1</v>
      </c>
      <c r="L216" s="1" t="s">
        <v>87</v>
      </c>
      <c r="M216" s="1" t="s">
        <v>88</v>
      </c>
      <c r="N216" s="1" t="s">
        <v>89</v>
      </c>
      <c r="O216" s="1" t="s">
        <v>90</v>
      </c>
      <c r="P216" s="7"/>
      <c r="Q216" s="1">
        <v>11692</v>
      </c>
      <c r="R216" s="9" t="s">
        <v>1120</v>
      </c>
      <c r="S216" s="6" t="s">
        <v>76</v>
      </c>
      <c r="T216" s="1" t="s">
        <v>91</v>
      </c>
      <c r="U216" s="1" t="s">
        <v>117</v>
      </c>
      <c r="V216" s="1">
        <f ca="1">PES[[#This Row],[Fecha actual ]]-PES[[#This Row],[Fecha de Registro ]]</f>
        <v>21</v>
      </c>
      <c r="W216" s="10"/>
      <c r="X216" s="1" t="s">
        <v>1108</v>
      </c>
      <c r="Y216" s="1">
        <v>0</v>
      </c>
      <c r="Z216" s="1">
        <v>1</v>
      </c>
      <c r="AA216" s="1">
        <v>0</v>
      </c>
      <c r="AB216" s="1">
        <v>0</v>
      </c>
      <c r="AC216" s="1"/>
      <c r="AD216" s="1"/>
      <c r="AE216" s="1"/>
      <c r="AF216" s="1"/>
      <c r="AG216" s="1" t="s">
        <v>1121</v>
      </c>
      <c r="AH216" s="1">
        <v>0</v>
      </c>
      <c r="AI216" s="1">
        <v>1</v>
      </c>
      <c r="AJ216" s="1">
        <v>0</v>
      </c>
      <c r="AK216" s="1">
        <v>0</v>
      </c>
      <c r="AL216" s="1"/>
      <c r="AM216" s="1"/>
      <c r="AN216" s="1"/>
      <c r="AO216" s="1"/>
      <c r="AP216" s="1"/>
      <c r="AQ216" s="1"/>
      <c r="AR216" s="1"/>
      <c r="AS216" s="1"/>
      <c r="AT216" s="1"/>
      <c r="AU216" s="1">
        <v>1</v>
      </c>
      <c r="AV216" s="1"/>
      <c r="AW216" s="1"/>
      <c r="AX216" s="1"/>
      <c r="AY216" s="1" t="s">
        <v>1122</v>
      </c>
      <c r="AZ216" s="1" t="s">
        <v>919</v>
      </c>
      <c r="BA216" s="1" t="s">
        <v>94</v>
      </c>
      <c r="BB216" s="1" t="s">
        <v>89</v>
      </c>
      <c r="BC216" s="1" t="s">
        <v>94</v>
      </c>
      <c r="BD216" s="10"/>
      <c r="BE216" s="1">
        <v>0</v>
      </c>
      <c r="BF216" s="1"/>
      <c r="BG216" s="1"/>
      <c r="BH216" s="1"/>
      <c r="BI216" s="19"/>
      <c r="BJ216" s="1"/>
      <c r="BK216" s="1"/>
      <c r="BL216" s="6"/>
      <c r="BM216" s="6"/>
      <c r="BN216" s="1"/>
      <c r="BO216" s="1"/>
      <c r="BP216" s="1"/>
      <c r="BQ216" s="6"/>
      <c r="BR216" s="1"/>
      <c r="BS216" s="1"/>
      <c r="BT216" s="1"/>
      <c r="BU216" s="1"/>
      <c r="BV216" s="6"/>
      <c r="BW216" s="10"/>
      <c r="BX216" s="1" t="s">
        <v>95</v>
      </c>
      <c r="BY216" s="6">
        <v>45808</v>
      </c>
      <c r="BZ216" s="1">
        <f>PES[[#This Row],[Fecha de desechamiento ]]-PES[[#This Row],[Fecha de Registro ]]</f>
        <v>0</v>
      </c>
      <c r="CA216" s="1"/>
      <c r="CB216" s="1"/>
      <c r="CC216" s="6"/>
      <c r="CD216" s="1"/>
      <c r="CE216" s="1"/>
      <c r="CF216" s="10"/>
      <c r="CG216" s="1"/>
      <c r="CH216" s="6"/>
    </row>
    <row r="217" spans="1:86" ht="94.5" customHeight="1" x14ac:dyDescent="0.35">
      <c r="A217" s="6">
        <f t="shared" ca="1" si="16"/>
        <v>45829</v>
      </c>
      <c r="B217" s="7"/>
      <c r="C217" s="1">
        <v>216</v>
      </c>
      <c r="D217" s="8" t="s">
        <v>1102</v>
      </c>
      <c r="E217" s="13">
        <v>45808</v>
      </c>
      <c r="F217" s="1">
        <v>0</v>
      </c>
      <c r="G217" s="1">
        <v>0</v>
      </c>
      <c r="H217" s="1">
        <v>0</v>
      </c>
      <c r="I217" s="1">
        <v>1</v>
      </c>
      <c r="J217" s="1">
        <v>1</v>
      </c>
      <c r="K217" s="1">
        <v>1</v>
      </c>
      <c r="L217" s="1" t="s">
        <v>87</v>
      </c>
      <c r="M217" s="1" t="s">
        <v>88</v>
      </c>
      <c r="N217" s="1" t="s">
        <v>89</v>
      </c>
      <c r="O217" s="1" t="s">
        <v>90</v>
      </c>
      <c r="P217" s="7"/>
      <c r="Q217" s="1">
        <v>11693</v>
      </c>
      <c r="R217" s="9" t="s">
        <v>1123</v>
      </c>
      <c r="S217" s="6" t="s">
        <v>76</v>
      </c>
      <c r="T217" s="1" t="s">
        <v>91</v>
      </c>
      <c r="U217" s="1" t="s">
        <v>99</v>
      </c>
      <c r="V217" s="1">
        <f ca="1">PES[[#This Row],[Fecha actual ]]-PES[[#This Row],[Fecha de Registro ]]</f>
        <v>21</v>
      </c>
      <c r="W217" s="10"/>
      <c r="X217" s="1" t="s">
        <v>1108</v>
      </c>
      <c r="Y217" s="1">
        <v>0</v>
      </c>
      <c r="Z217" s="1">
        <v>1</v>
      </c>
      <c r="AA217" s="1">
        <v>0</v>
      </c>
      <c r="AB217" s="1">
        <v>0</v>
      </c>
      <c r="AC217" s="1"/>
      <c r="AD217" s="1"/>
      <c r="AE217" s="1"/>
      <c r="AF217" s="1"/>
      <c r="AG217" s="1" t="s">
        <v>1124</v>
      </c>
      <c r="AH217" s="1">
        <v>0</v>
      </c>
      <c r="AI217" s="1">
        <v>1</v>
      </c>
      <c r="AJ217" s="1">
        <v>0</v>
      </c>
      <c r="AK217" s="1">
        <v>0</v>
      </c>
      <c r="AL217" s="1"/>
      <c r="AM217" s="1"/>
      <c r="AN217" s="1"/>
      <c r="AO217" s="1"/>
      <c r="AP217" s="1"/>
      <c r="AQ217" s="1"/>
      <c r="AR217" s="1"/>
      <c r="AS217" s="1"/>
      <c r="AT217" s="1"/>
      <c r="AU217" s="1">
        <v>1</v>
      </c>
      <c r="AV217" s="1"/>
      <c r="AW217" s="1"/>
      <c r="AX217" s="1"/>
      <c r="AY217" s="1" t="s">
        <v>1125</v>
      </c>
      <c r="AZ217" s="1" t="s">
        <v>919</v>
      </c>
      <c r="BA217" s="1" t="s">
        <v>94</v>
      </c>
      <c r="BB217" s="1" t="s">
        <v>89</v>
      </c>
      <c r="BC217" s="1" t="s">
        <v>94</v>
      </c>
      <c r="BD217" s="10"/>
      <c r="BE217" s="1">
        <v>0</v>
      </c>
      <c r="BF217" s="1"/>
      <c r="BG217" s="1"/>
      <c r="BH217" s="1"/>
      <c r="BI217" s="19"/>
      <c r="BJ217" s="1"/>
      <c r="BK217" s="1"/>
      <c r="BL217" s="6"/>
      <c r="BM217" s="6"/>
      <c r="BN217" s="1"/>
      <c r="BO217" s="1"/>
      <c r="BP217" s="1"/>
      <c r="BQ217" s="6"/>
      <c r="BR217" s="1"/>
      <c r="BS217" s="1"/>
      <c r="BT217" s="1"/>
      <c r="BU217" s="1"/>
      <c r="BV217" s="6"/>
      <c r="BW217" s="10"/>
      <c r="BX217" s="1" t="s">
        <v>95</v>
      </c>
      <c r="BY217" s="6">
        <v>45826</v>
      </c>
      <c r="BZ217" s="1">
        <f>PES[[#This Row],[Fecha de desechamiento ]]-PES[[#This Row],[Fecha de Registro ]]</f>
        <v>18</v>
      </c>
      <c r="CA217" s="1"/>
      <c r="CB217" s="1"/>
      <c r="CC217" s="6"/>
      <c r="CD217" s="1"/>
      <c r="CE217" s="1"/>
      <c r="CF217" s="10"/>
      <c r="CG217" s="1"/>
      <c r="CH217" s="6"/>
    </row>
    <row r="218" spans="1:86" ht="94.5" customHeight="1" x14ac:dyDescent="0.35">
      <c r="A218" s="6">
        <f t="shared" ca="1" si="16"/>
        <v>45829</v>
      </c>
      <c r="B218" s="7"/>
      <c r="C218" s="1">
        <v>217</v>
      </c>
      <c r="D218" s="8" t="s">
        <v>1102</v>
      </c>
      <c r="E218" s="13">
        <v>45808</v>
      </c>
      <c r="F218" s="1">
        <v>0</v>
      </c>
      <c r="G218" s="1">
        <v>0</v>
      </c>
      <c r="H218" s="1">
        <v>0</v>
      </c>
      <c r="I218" s="1">
        <v>1</v>
      </c>
      <c r="J218" s="1">
        <v>1</v>
      </c>
      <c r="K218" s="1">
        <v>1</v>
      </c>
      <c r="L218" s="1" t="s">
        <v>87</v>
      </c>
      <c r="M218" s="1" t="s">
        <v>88</v>
      </c>
      <c r="N218" s="1" t="s">
        <v>89</v>
      </c>
      <c r="O218" s="1" t="s">
        <v>90</v>
      </c>
      <c r="P218" s="7"/>
      <c r="Q218" s="1">
        <v>11694</v>
      </c>
      <c r="R218" s="9" t="s">
        <v>1126</v>
      </c>
      <c r="S218" s="6" t="s">
        <v>110</v>
      </c>
      <c r="T218" s="1" t="s">
        <v>91</v>
      </c>
      <c r="U218" s="1" t="s">
        <v>191</v>
      </c>
      <c r="V218" s="1">
        <f ca="1">PES[[#This Row],[Fecha actual ]]-PES[[#This Row],[Fecha de Registro ]]</f>
        <v>21</v>
      </c>
      <c r="W218" s="10"/>
      <c r="X218" s="1" t="s">
        <v>1127</v>
      </c>
      <c r="Y218" s="1">
        <v>0</v>
      </c>
      <c r="Z218" s="1">
        <v>1</v>
      </c>
      <c r="AA218" s="1">
        <v>0</v>
      </c>
      <c r="AB218" s="1">
        <v>0</v>
      </c>
      <c r="AC218" s="1"/>
      <c r="AD218" s="1"/>
      <c r="AE218" s="1"/>
      <c r="AF218" s="1"/>
      <c r="AG218" s="1" t="s">
        <v>1128</v>
      </c>
      <c r="AH218" s="1">
        <v>0</v>
      </c>
      <c r="AI218" s="1">
        <v>1</v>
      </c>
      <c r="AJ218" s="1">
        <v>0</v>
      </c>
      <c r="AK218" s="1">
        <v>0</v>
      </c>
      <c r="AL218" s="1"/>
      <c r="AM218" s="1"/>
      <c r="AN218" s="1">
        <v>1</v>
      </c>
      <c r="AO218" s="1"/>
      <c r="AP218" s="1"/>
      <c r="AQ218" s="1"/>
      <c r="AR218" s="1"/>
      <c r="AS218" s="1"/>
      <c r="AT218" s="1"/>
      <c r="AU218" s="1"/>
      <c r="AV218" s="1"/>
      <c r="AW218" s="1"/>
      <c r="AX218" s="1"/>
      <c r="AY218" s="1" t="s">
        <v>1129</v>
      </c>
      <c r="AZ218" s="1" t="s">
        <v>377</v>
      </c>
      <c r="BA218" s="1" t="s">
        <v>94</v>
      </c>
      <c r="BB218" s="1" t="s">
        <v>89</v>
      </c>
      <c r="BC218" s="1" t="s">
        <v>95</v>
      </c>
      <c r="BD218" s="10"/>
      <c r="BE218" s="1">
        <v>1</v>
      </c>
      <c r="BF218" s="1" t="s">
        <v>514</v>
      </c>
      <c r="BG218" s="1"/>
      <c r="BH218" s="1"/>
      <c r="BI218" s="19"/>
      <c r="BJ218" s="1"/>
      <c r="BK218" s="1"/>
      <c r="BL218" s="6"/>
      <c r="BM218" s="6"/>
      <c r="BN218" s="1"/>
      <c r="BO218" s="1"/>
      <c r="BP218" s="1"/>
      <c r="BQ218" s="6"/>
      <c r="BR218" s="1"/>
      <c r="BS218" s="1"/>
      <c r="BT218" s="1"/>
      <c r="BU218" s="1"/>
      <c r="BV218" s="6"/>
      <c r="BW218" s="10"/>
      <c r="BX218" s="1"/>
      <c r="BY218" s="6"/>
      <c r="BZ218" s="1">
        <f>PES[[#This Row],[Fecha de desechamiento ]]-PES[[#This Row],[Fecha de Registro ]]</f>
        <v>-45808</v>
      </c>
      <c r="CA218" s="1"/>
      <c r="CB218" s="1"/>
      <c r="CC218" s="6"/>
      <c r="CD218" s="1"/>
      <c r="CE218" s="1"/>
      <c r="CF218" s="10"/>
      <c r="CG218" s="1"/>
      <c r="CH218" s="6"/>
    </row>
    <row r="219" spans="1:86" ht="140.15" customHeight="1" x14ac:dyDescent="0.35">
      <c r="A219" s="6">
        <f t="shared" ca="1" si="16"/>
        <v>45829</v>
      </c>
      <c r="B219" s="7"/>
      <c r="C219" s="1">
        <v>218</v>
      </c>
      <c r="D219" s="8" t="s">
        <v>1102</v>
      </c>
      <c r="E219" s="13">
        <v>45808</v>
      </c>
      <c r="F219" s="1">
        <v>0</v>
      </c>
      <c r="G219" s="1">
        <v>0</v>
      </c>
      <c r="H219" s="1">
        <v>0</v>
      </c>
      <c r="I219" s="1">
        <v>1</v>
      </c>
      <c r="J219" s="1">
        <v>1</v>
      </c>
      <c r="K219" s="1">
        <v>1</v>
      </c>
      <c r="L219" s="1" t="s">
        <v>87</v>
      </c>
      <c r="M219" s="1" t="s">
        <v>88</v>
      </c>
      <c r="N219" s="1" t="s">
        <v>89</v>
      </c>
      <c r="O219" s="1" t="s">
        <v>90</v>
      </c>
      <c r="P219" s="7"/>
      <c r="Q219" s="1">
        <v>11695</v>
      </c>
      <c r="R219" s="9" t="s">
        <v>1130</v>
      </c>
      <c r="S219" s="6" t="s">
        <v>76</v>
      </c>
      <c r="T219" s="1" t="s">
        <v>91</v>
      </c>
      <c r="U219" s="1" t="s">
        <v>107</v>
      </c>
      <c r="V219" s="1">
        <f ca="1">PES[[#This Row],[Fecha actual ]]-PES[[#This Row],[Fecha de Registro ]]</f>
        <v>21</v>
      </c>
      <c r="W219" s="10"/>
      <c r="X219" s="1" t="s">
        <v>1131</v>
      </c>
      <c r="Y219" s="1">
        <v>0</v>
      </c>
      <c r="Z219" s="1">
        <v>1</v>
      </c>
      <c r="AA219" s="1">
        <v>0</v>
      </c>
      <c r="AB219" s="1">
        <v>0</v>
      </c>
      <c r="AC219" s="1"/>
      <c r="AD219" s="1"/>
      <c r="AE219" s="1"/>
      <c r="AF219" s="1"/>
      <c r="AG219" s="1" t="s">
        <v>1132</v>
      </c>
      <c r="AH219" s="1">
        <v>0</v>
      </c>
      <c r="AI219" s="1">
        <v>1</v>
      </c>
      <c r="AJ219" s="1">
        <v>0</v>
      </c>
      <c r="AK219" s="1">
        <v>0</v>
      </c>
      <c r="AL219" s="1"/>
      <c r="AM219" s="1"/>
      <c r="AN219" s="1"/>
      <c r="AO219" s="1"/>
      <c r="AP219" s="1"/>
      <c r="AQ219" s="1"/>
      <c r="AR219" s="1"/>
      <c r="AS219" s="1"/>
      <c r="AT219" s="1">
        <v>1</v>
      </c>
      <c r="AU219" s="1"/>
      <c r="AV219" s="1"/>
      <c r="AW219" s="1"/>
      <c r="AX219" s="1"/>
      <c r="AY219" s="1" t="s">
        <v>1133</v>
      </c>
      <c r="AZ219" s="1" t="s">
        <v>57</v>
      </c>
      <c r="BA219" s="1" t="s">
        <v>94</v>
      </c>
      <c r="BB219" s="1" t="s">
        <v>89</v>
      </c>
      <c r="BC219" s="1" t="s">
        <v>95</v>
      </c>
      <c r="BD219" s="10"/>
      <c r="BE219" s="1">
        <v>1</v>
      </c>
      <c r="BF219" s="1" t="s">
        <v>96</v>
      </c>
      <c r="BG219" s="1" t="s">
        <v>97</v>
      </c>
      <c r="BH219" s="1"/>
      <c r="BI219" s="19"/>
      <c r="BJ219" s="1"/>
      <c r="BK219" s="1"/>
      <c r="BL219" s="6"/>
      <c r="BM219" s="6"/>
      <c r="BN219" s="1"/>
      <c r="BO219" s="1"/>
      <c r="BP219" s="1"/>
      <c r="BQ219" s="6"/>
      <c r="BR219" s="1"/>
      <c r="BS219" s="1"/>
      <c r="BT219" s="1"/>
      <c r="BU219" s="1"/>
      <c r="BV219" s="6"/>
      <c r="BW219" s="10"/>
      <c r="BX219" s="1" t="s">
        <v>95</v>
      </c>
      <c r="BY219" s="6">
        <v>45809</v>
      </c>
      <c r="BZ219" s="1">
        <f>PES[[#This Row],[Fecha de desechamiento ]]-PES[[#This Row],[Fecha de Registro ]]</f>
        <v>1</v>
      </c>
      <c r="CA219" s="1" t="s">
        <v>95</v>
      </c>
      <c r="CB219" s="1" t="s">
        <v>1134</v>
      </c>
      <c r="CC219" s="6" t="s">
        <v>514</v>
      </c>
      <c r="CD219" s="1"/>
      <c r="CE219" s="1"/>
      <c r="CF219" s="10"/>
      <c r="CG219" s="1"/>
      <c r="CH219" s="6"/>
    </row>
    <row r="220" spans="1:86" ht="161.4" customHeight="1" x14ac:dyDescent="0.35">
      <c r="A220" s="6">
        <f t="shared" ca="1" si="16"/>
        <v>45829</v>
      </c>
      <c r="B220" s="7"/>
      <c r="C220" s="1">
        <v>219</v>
      </c>
      <c r="D220" s="8" t="s">
        <v>1102</v>
      </c>
      <c r="E220" s="13">
        <v>45808</v>
      </c>
      <c r="F220" s="1">
        <v>0</v>
      </c>
      <c r="G220" s="1">
        <v>0</v>
      </c>
      <c r="H220" s="1">
        <v>0</v>
      </c>
      <c r="I220" s="1">
        <v>1</v>
      </c>
      <c r="J220" s="1">
        <v>1</v>
      </c>
      <c r="K220" s="1">
        <v>1</v>
      </c>
      <c r="L220" s="1" t="s">
        <v>87</v>
      </c>
      <c r="M220" s="1" t="s">
        <v>88</v>
      </c>
      <c r="N220" s="1" t="s">
        <v>89</v>
      </c>
      <c r="O220" s="1" t="s">
        <v>90</v>
      </c>
      <c r="P220" s="7"/>
      <c r="Q220" s="1">
        <v>11696</v>
      </c>
      <c r="R220" s="9" t="s">
        <v>1135</v>
      </c>
      <c r="S220" s="6" t="s">
        <v>76</v>
      </c>
      <c r="T220" s="1" t="s">
        <v>91</v>
      </c>
      <c r="U220" s="1" t="s">
        <v>152</v>
      </c>
      <c r="V220" s="1">
        <f ca="1">PES[[#This Row],[Fecha actual ]]-PES[[#This Row],[Fecha de Registro ]]</f>
        <v>21</v>
      </c>
      <c r="W220" s="10"/>
      <c r="X220" s="1" t="s">
        <v>1136</v>
      </c>
      <c r="Y220" s="1">
        <v>0</v>
      </c>
      <c r="Z220" s="1">
        <v>1</v>
      </c>
      <c r="AA220" s="1">
        <v>0</v>
      </c>
      <c r="AB220" s="1">
        <v>0</v>
      </c>
      <c r="AC220" s="1"/>
      <c r="AD220" s="1"/>
      <c r="AE220" s="1"/>
      <c r="AF220" s="1"/>
      <c r="AG220" s="1" t="s">
        <v>1137</v>
      </c>
      <c r="AH220" s="1">
        <v>0</v>
      </c>
      <c r="AI220" s="1">
        <v>0</v>
      </c>
      <c r="AJ220" s="1">
        <v>1</v>
      </c>
      <c r="AK220" s="1">
        <v>0</v>
      </c>
      <c r="AL220" s="1"/>
      <c r="AM220" s="1"/>
      <c r="AN220" s="1"/>
      <c r="AO220" s="1"/>
      <c r="AP220" s="1"/>
      <c r="AQ220" s="1"/>
      <c r="AR220" s="1"/>
      <c r="AS220" s="1"/>
      <c r="AT220" s="1">
        <v>1</v>
      </c>
      <c r="AU220" s="1"/>
      <c r="AV220" s="1"/>
      <c r="AW220" s="1"/>
      <c r="AX220" s="1"/>
      <c r="AY220" s="1" t="s">
        <v>1138</v>
      </c>
      <c r="AZ220" s="1" t="s">
        <v>1139</v>
      </c>
      <c r="BA220" s="1" t="s">
        <v>94</v>
      </c>
      <c r="BB220" s="1" t="s">
        <v>89</v>
      </c>
      <c r="BC220" s="1" t="s">
        <v>95</v>
      </c>
      <c r="BD220" s="10"/>
      <c r="BE220" s="1">
        <v>1</v>
      </c>
      <c r="BF220" s="1" t="s">
        <v>96</v>
      </c>
      <c r="BG220" s="1" t="s">
        <v>97</v>
      </c>
      <c r="BH220" s="1"/>
      <c r="BI220" s="19"/>
      <c r="BJ220" s="1"/>
      <c r="BK220" s="1"/>
      <c r="BL220" s="6"/>
      <c r="BM220" s="6"/>
      <c r="BN220" s="1"/>
      <c r="BO220" s="1"/>
      <c r="BP220" s="1"/>
      <c r="BQ220" s="6"/>
      <c r="BR220" s="1"/>
      <c r="BS220" s="1"/>
      <c r="BT220" s="1"/>
      <c r="BU220" s="1"/>
      <c r="BV220" s="6"/>
      <c r="BW220" s="10"/>
      <c r="BX220" s="1" t="s">
        <v>95</v>
      </c>
      <c r="BY220" s="6">
        <v>45809</v>
      </c>
      <c r="BZ220" s="1">
        <f>PES[[#This Row],[Fecha de desechamiento ]]-PES[[#This Row],[Fecha de Registro ]]</f>
        <v>1</v>
      </c>
      <c r="CA220" s="1"/>
      <c r="CB220" s="1"/>
      <c r="CC220" s="6"/>
      <c r="CD220" s="1"/>
      <c r="CE220" s="1"/>
      <c r="CF220" s="10"/>
      <c r="CG220" s="1"/>
      <c r="CH220" s="6"/>
    </row>
    <row r="221" spans="1:86" ht="101.15" customHeight="1" x14ac:dyDescent="0.35">
      <c r="A221" s="11">
        <f t="shared" ca="1" si="16"/>
        <v>45829</v>
      </c>
      <c r="B221" s="12"/>
      <c r="C221" s="1">
        <v>220</v>
      </c>
      <c r="D221" s="13" t="s">
        <v>1102</v>
      </c>
      <c r="E221" s="13">
        <v>45808</v>
      </c>
      <c r="F221" s="14">
        <v>0</v>
      </c>
      <c r="G221" s="14">
        <v>0</v>
      </c>
      <c r="H221" s="14">
        <v>0</v>
      </c>
      <c r="I221" s="14">
        <v>1</v>
      </c>
      <c r="J221" s="14">
        <v>1</v>
      </c>
      <c r="K221" s="14">
        <v>1</v>
      </c>
      <c r="L221" s="14" t="s">
        <v>87</v>
      </c>
      <c r="M221" s="14" t="s">
        <v>88</v>
      </c>
      <c r="N221" s="14" t="s">
        <v>89</v>
      </c>
      <c r="O221" s="14" t="s">
        <v>90</v>
      </c>
      <c r="P221" s="12"/>
      <c r="Q221" s="14">
        <v>11697</v>
      </c>
      <c r="R221" s="15" t="s">
        <v>1140</v>
      </c>
      <c r="S221" s="11" t="s">
        <v>76</v>
      </c>
      <c r="T221" s="14" t="s">
        <v>91</v>
      </c>
      <c r="U221" s="14" t="s">
        <v>117</v>
      </c>
      <c r="V221" s="14">
        <f ca="1">PES[[#This Row],[Fecha actual ]]-PES[[#This Row],[Fecha de Registro ]]</f>
        <v>21</v>
      </c>
      <c r="W221" s="16"/>
      <c r="X221" s="14" t="s">
        <v>946</v>
      </c>
      <c r="Y221" s="14">
        <v>0</v>
      </c>
      <c r="Z221" s="14">
        <v>1</v>
      </c>
      <c r="AA221" s="14">
        <v>0</v>
      </c>
      <c r="AB221" s="14">
        <v>0</v>
      </c>
      <c r="AC221" s="14"/>
      <c r="AD221" s="14"/>
      <c r="AE221" s="14"/>
      <c r="AF221" s="14"/>
      <c r="AG221" s="14" t="s">
        <v>1141</v>
      </c>
      <c r="AH221" s="14">
        <v>0</v>
      </c>
      <c r="AI221" s="14">
        <v>1</v>
      </c>
      <c r="AJ221" s="14">
        <v>0</v>
      </c>
      <c r="AK221" s="14">
        <v>0</v>
      </c>
      <c r="AL221" s="14"/>
      <c r="AM221" s="14"/>
      <c r="AN221" s="14"/>
      <c r="AO221" s="14"/>
      <c r="AP221" s="14">
        <v>1</v>
      </c>
      <c r="AQ221" s="14"/>
      <c r="AR221" s="14"/>
      <c r="AS221" s="14"/>
      <c r="AT221" s="14"/>
      <c r="AU221" s="14"/>
      <c r="AV221" s="14"/>
      <c r="AW221" s="14"/>
      <c r="AX221" s="14"/>
      <c r="AY221" s="14" t="s">
        <v>1142</v>
      </c>
      <c r="AZ221" s="14" t="s">
        <v>1139</v>
      </c>
      <c r="BA221" s="14" t="s">
        <v>94</v>
      </c>
      <c r="BB221" s="14" t="s">
        <v>89</v>
      </c>
      <c r="BC221" s="14" t="s">
        <v>94</v>
      </c>
      <c r="BD221" s="16"/>
      <c r="BE221" s="14">
        <v>0</v>
      </c>
      <c r="BF221" s="14"/>
      <c r="BG221" s="14"/>
      <c r="BH221" s="14"/>
      <c r="BI221" s="21"/>
      <c r="BJ221" s="14"/>
      <c r="BK221" s="14"/>
      <c r="BL221" s="11"/>
      <c r="BM221" s="11"/>
      <c r="BN221" s="14"/>
      <c r="BO221" s="14"/>
      <c r="BP221" s="14"/>
      <c r="BQ221" s="11"/>
      <c r="BR221" s="14"/>
      <c r="BS221" s="14"/>
      <c r="BT221" s="14"/>
      <c r="BU221" s="14"/>
      <c r="BV221" s="11"/>
      <c r="BW221" s="16"/>
      <c r="BX221" s="1" t="s">
        <v>95</v>
      </c>
      <c r="BY221" s="6">
        <v>45809</v>
      </c>
      <c r="BZ221" s="14">
        <f>PES[[#This Row],[Fecha de desechamiento ]]-PES[[#This Row],[Fecha de Registro ]]</f>
        <v>1</v>
      </c>
      <c r="CA221" s="14"/>
      <c r="CB221" s="14"/>
      <c r="CC221" s="11"/>
      <c r="CD221" s="14"/>
      <c r="CE221" s="14"/>
      <c r="CF221" s="16"/>
      <c r="CG221" s="14"/>
      <c r="CH221" s="11"/>
    </row>
    <row r="222" spans="1:86" ht="117.65" customHeight="1" x14ac:dyDescent="0.35">
      <c r="A222" s="6">
        <f t="shared" ca="1" si="16"/>
        <v>45829</v>
      </c>
      <c r="B222" s="7"/>
      <c r="C222" s="1">
        <v>221</v>
      </c>
      <c r="D222" s="13">
        <v>45809</v>
      </c>
      <c r="E222" s="13">
        <v>45809</v>
      </c>
      <c r="F222" s="14">
        <v>0</v>
      </c>
      <c r="G222" s="14">
        <v>0</v>
      </c>
      <c r="H222" s="14">
        <v>0</v>
      </c>
      <c r="I222" s="14">
        <v>1</v>
      </c>
      <c r="J222" s="14">
        <v>1</v>
      </c>
      <c r="K222" s="14">
        <v>1</v>
      </c>
      <c r="L222" s="14" t="s">
        <v>87</v>
      </c>
      <c r="M222" s="14" t="s">
        <v>88</v>
      </c>
      <c r="N222" s="14" t="s">
        <v>89</v>
      </c>
      <c r="O222" s="14" t="s">
        <v>90</v>
      </c>
      <c r="P222" s="7"/>
      <c r="Q222" s="1">
        <v>11700</v>
      </c>
      <c r="R222" s="9" t="s">
        <v>1143</v>
      </c>
      <c r="S222" s="6" t="s">
        <v>76</v>
      </c>
      <c r="T222" s="1" t="s">
        <v>91</v>
      </c>
      <c r="U222" s="1" t="s">
        <v>152</v>
      </c>
      <c r="V222" s="1">
        <f ca="1">PES[[#This Row],[Fecha actual ]]-PES[[#This Row],[Fecha de Registro ]]</f>
        <v>20</v>
      </c>
      <c r="W222" s="10"/>
      <c r="X222" s="1" t="s">
        <v>1144</v>
      </c>
      <c r="Y222" s="1">
        <v>0</v>
      </c>
      <c r="Z222" s="1">
        <v>1</v>
      </c>
      <c r="AA222" s="1">
        <v>0</v>
      </c>
      <c r="AB222" s="1">
        <v>0</v>
      </c>
      <c r="AC222" s="1"/>
      <c r="AD222" s="1"/>
      <c r="AE222" s="1"/>
      <c r="AF222" s="1"/>
      <c r="AG222" s="1" t="s">
        <v>1145</v>
      </c>
      <c r="AH222" s="1">
        <v>0</v>
      </c>
      <c r="AI222" s="1">
        <v>1</v>
      </c>
      <c r="AJ222" s="1">
        <v>0</v>
      </c>
      <c r="AK222" s="1">
        <v>0</v>
      </c>
      <c r="AL222" s="1"/>
      <c r="AM222" s="1"/>
      <c r="AN222" s="1"/>
      <c r="AO222" s="1"/>
      <c r="AP222" s="1"/>
      <c r="AQ222" s="1"/>
      <c r="AR222" s="1"/>
      <c r="AS222" s="1"/>
      <c r="AT222" s="1"/>
      <c r="AU222" s="1"/>
      <c r="AV222" s="1">
        <v>1</v>
      </c>
      <c r="AW222" s="1"/>
      <c r="AX222" s="1"/>
      <c r="AY222" s="1" t="s">
        <v>1146</v>
      </c>
      <c r="AZ222" s="1" t="s">
        <v>919</v>
      </c>
      <c r="BA222" s="1" t="s">
        <v>94</v>
      </c>
      <c r="BB222" s="1" t="s">
        <v>89</v>
      </c>
      <c r="BC222" s="1" t="s">
        <v>95</v>
      </c>
      <c r="BD222" s="10"/>
      <c r="BE222" s="1">
        <v>1</v>
      </c>
      <c r="BF222" s="14" t="s">
        <v>96</v>
      </c>
      <c r="BG222" s="1" t="s">
        <v>97</v>
      </c>
      <c r="BH222" s="14"/>
      <c r="BI222" s="21"/>
      <c r="BJ222" s="1"/>
      <c r="BK222" s="14"/>
      <c r="BL222" s="6"/>
      <c r="BM222" s="11"/>
      <c r="BN222" s="1"/>
      <c r="BO222" s="1"/>
      <c r="BP222" s="1"/>
      <c r="BQ222" s="6"/>
      <c r="BR222" s="1"/>
      <c r="BS222" s="1"/>
      <c r="BT222" s="1"/>
      <c r="BU222" s="1"/>
      <c r="BV222" s="6"/>
      <c r="BW222" s="10"/>
      <c r="BX222" s="1" t="s">
        <v>95</v>
      </c>
      <c r="BY222" s="6">
        <v>45809</v>
      </c>
      <c r="BZ222" s="1">
        <f>PES[[#This Row],[Fecha de desechamiento ]]-PES[[#This Row],[Fecha de Registro ]]</f>
        <v>0</v>
      </c>
      <c r="CA222" s="1"/>
      <c r="CB222" s="1"/>
      <c r="CC222" s="6"/>
      <c r="CD222" s="1"/>
      <c r="CE222" s="1"/>
      <c r="CF222" s="10"/>
      <c r="CG222" s="1"/>
      <c r="CH222" s="6"/>
    </row>
    <row r="223" spans="1:86" ht="123" customHeight="1" x14ac:dyDescent="0.35">
      <c r="A223" s="11">
        <f t="shared" ca="1" si="16"/>
        <v>45829</v>
      </c>
      <c r="B223" s="12"/>
      <c r="C223" s="1">
        <v>222</v>
      </c>
      <c r="D223" s="13">
        <v>45809</v>
      </c>
      <c r="E223" s="13">
        <v>45809</v>
      </c>
      <c r="F223" s="14">
        <v>0</v>
      </c>
      <c r="G223" s="14">
        <v>0</v>
      </c>
      <c r="H223" s="14">
        <v>0</v>
      </c>
      <c r="I223" s="14">
        <v>1</v>
      </c>
      <c r="J223" s="14">
        <v>1</v>
      </c>
      <c r="K223" s="14">
        <v>1</v>
      </c>
      <c r="L223" s="14" t="s">
        <v>87</v>
      </c>
      <c r="M223" s="14" t="s">
        <v>88</v>
      </c>
      <c r="N223" s="14" t="s">
        <v>89</v>
      </c>
      <c r="O223" s="14" t="s">
        <v>90</v>
      </c>
      <c r="P223" s="12"/>
      <c r="Q223" s="14">
        <v>11706</v>
      </c>
      <c r="R223" s="15" t="s">
        <v>1147</v>
      </c>
      <c r="S223" s="11" t="s">
        <v>110</v>
      </c>
      <c r="T223" s="14" t="s">
        <v>91</v>
      </c>
      <c r="U223" s="14" t="s">
        <v>99</v>
      </c>
      <c r="V223" s="14">
        <f ca="1">PES[[#This Row],[Fecha actual ]]-PES[[#This Row],[Fecha de Registro ]]</f>
        <v>20</v>
      </c>
      <c r="W223" s="16"/>
      <c r="X223" s="14" t="s">
        <v>1148</v>
      </c>
      <c r="Y223" s="14">
        <v>0</v>
      </c>
      <c r="Z223" s="14">
        <v>1</v>
      </c>
      <c r="AA223" s="14">
        <v>0</v>
      </c>
      <c r="AB223" s="14">
        <v>0</v>
      </c>
      <c r="AC223" s="14"/>
      <c r="AD223" s="14"/>
      <c r="AE223" s="14"/>
      <c r="AF223" s="14"/>
      <c r="AG223" s="14" t="s">
        <v>1012</v>
      </c>
      <c r="AH223" s="14">
        <v>0</v>
      </c>
      <c r="AI223" s="14">
        <v>0</v>
      </c>
      <c r="AJ223" s="14">
        <v>0</v>
      </c>
      <c r="AK223" s="14">
        <v>1</v>
      </c>
      <c r="AL223" s="40"/>
      <c r="AM223" s="14"/>
      <c r="AN223" s="14"/>
      <c r="AO223" s="14"/>
      <c r="AP223" s="14"/>
      <c r="AQ223" s="14"/>
      <c r="AR223" s="14"/>
      <c r="AS223" s="14"/>
      <c r="AT223" s="14"/>
      <c r="AU223" s="14"/>
      <c r="AV223" s="14"/>
      <c r="AW223" s="14"/>
      <c r="AX223" s="14">
        <v>1</v>
      </c>
      <c r="AY223" s="14" t="s">
        <v>1149</v>
      </c>
      <c r="AZ223" s="14" t="s">
        <v>919</v>
      </c>
      <c r="BA223" s="14" t="s">
        <v>94</v>
      </c>
      <c r="BB223" s="14" t="s">
        <v>89</v>
      </c>
      <c r="BC223" s="14" t="s">
        <v>94</v>
      </c>
      <c r="BD223" s="16"/>
      <c r="BE223" s="14">
        <v>0</v>
      </c>
      <c r="BF223" s="14"/>
      <c r="BG223" s="14"/>
      <c r="BH223" s="14"/>
      <c r="BI223" s="21"/>
      <c r="BJ223" s="14"/>
      <c r="BK223" s="14"/>
      <c r="BL223" s="11"/>
      <c r="BM223" s="11"/>
      <c r="BN223" s="14"/>
      <c r="BO223" s="14"/>
      <c r="BP223" s="14"/>
      <c r="BQ223" s="11"/>
      <c r="BR223" s="14"/>
      <c r="BS223" s="14"/>
      <c r="BT223" s="14"/>
      <c r="BU223" s="14"/>
      <c r="BV223" s="11"/>
      <c r="BW223" s="16"/>
      <c r="BX223" s="14"/>
      <c r="BY223" s="11"/>
      <c r="BZ223" s="14">
        <f>PES[[#This Row],[Fecha de desechamiento ]]-PES[[#This Row],[Fecha de Registro ]]</f>
        <v>-45809</v>
      </c>
      <c r="CA223" s="14"/>
      <c r="CB223" s="14"/>
      <c r="CC223" s="11"/>
      <c r="CD223" s="14"/>
      <c r="CE223" s="14"/>
      <c r="CF223" s="16"/>
      <c r="CG223" s="14"/>
      <c r="CH223" s="11"/>
    </row>
    <row r="224" spans="1:86" ht="187.5" customHeight="1" x14ac:dyDescent="0.35">
      <c r="A224" s="11">
        <f t="shared" ca="1" si="16"/>
        <v>45829</v>
      </c>
      <c r="B224" s="12"/>
      <c r="C224" s="1">
        <v>223</v>
      </c>
      <c r="D224" s="13">
        <v>45809</v>
      </c>
      <c r="E224" s="13">
        <v>45809</v>
      </c>
      <c r="F224" s="14">
        <v>0</v>
      </c>
      <c r="G224" s="14">
        <v>0</v>
      </c>
      <c r="H224" s="14">
        <v>0</v>
      </c>
      <c r="I224" s="14">
        <v>1</v>
      </c>
      <c r="J224" s="14">
        <v>1</v>
      </c>
      <c r="K224" s="14">
        <v>1</v>
      </c>
      <c r="L224" s="14" t="s">
        <v>87</v>
      </c>
      <c r="M224" s="14" t="s">
        <v>88</v>
      </c>
      <c r="N224" s="14" t="s">
        <v>89</v>
      </c>
      <c r="O224" s="14" t="s">
        <v>90</v>
      </c>
      <c r="P224" s="12"/>
      <c r="Q224" s="14">
        <v>11709</v>
      </c>
      <c r="R224" s="15" t="s">
        <v>1150</v>
      </c>
      <c r="S224" s="11" t="s">
        <v>110</v>
      </c>
      <c r="T224" s="14" t="s">
        <v>91</v>
      </c>
      <c r="U224" s="14" t="s">
        <v>107</v>
      </c>
      <c r="V224" s="14">
        <f ca="1">PES[[#This Row],[Fecha actual ]]-PES[[#This Row],[Fecha de Registro ]]</f>
        <v>20</v>
      </c>
      <c r="W224" s="16"/>
      <c r="X224" s="14" t="s">
        <v>1151</v>
      </c>
      <c r="Y224" s="14">
        <v>0</v>
      </c>
      <c r="Z224" s="14">
        <v>1</v>
      </c>
      <c r="AA224" s="14">
        <v>0</v>
      </c>
      <c r="AB224" s="14">
        <v>0</v>
      </c>
      <c r="AC224" s="14"/>
      <c r="AD224" s="14"/>
      <c r="AE224" s="14"/>
      <c r="AF224" s="14"/>
      <c r="AG224" s="14" t="s">
        <v>1012</v>
      </c>
      <c r="AH224" s="14">
        <v>0</v>
      </c>
      <c r="AI224" s="14">
        <v>0</v>
      </c>
      <c r="AJ224" s="14">
        <v>0</v>
      </c>
      <c r="AK224" s="14">
        <v>1</v>
      </c>
      <c r="AL224" s="40"/>
      <c r="AM224" s="14"/>
      <c r="AN224" s="14"/>
      <c r="AO224" s="14"/>
      <c r="AP224" s="14"/>
      <c r="AQ224" s="14"/>
      <c r="AR224" s="14"/>
      <c r="AS224" s="14"/>
      <c r="AT224" s="14"/>
      <c r="AU224" s="14"/>
      <c r="AV224" s="14"/>
      <c r="AW224" s="14"/>
      <c r="AX224" s="14">
        <v>1</v>
      </c>
      <c r="AY224" s="14" t="s">
        <v>1152</v>
      </c>
      <c r="AZ224" s="14" t="s">
        <v>919</v>
      </c>
      <c r="BA224" s="14" t="s">
        <v>94</v>
      </c>
      <c r="BB224" s="14" t="s">
        <v>89</v>
      </c>
      <c r="BC224" s="14" t="s">
        <v>94</v>
      </c>
      <c r="BD224" s="16"/>
      <c r="BE224" s="14">
        <v>0</v>
      </c>
      <c r="BF224" s="14"/>
      <c r="BG224" s="14"/>
      <c r="BH224" s="14"/>
      <c r="BI224" s="21"/>
      <c r="BJ224" s="14"/>
      <c r="BK224" s="14"/>
      <c r="BL224" s="11"/>
      <c r="BM224" s="11"/>
      <c r="BN224" s="14"/>
      <c r="BO224" s="14"/>
      <c r="BP224" s="14"/>
      <c r="BQ224" s="11"/>
      <c r="BR224" s="14"/>
      <c r="BS224" s="14"/>
      <c r="BT224" s="14"/>
      <c r="BU224" s="14"/>
      <c r="BV224" s="11"/>
      <c r="BW224" s="16"/>
      <c r="BX224" s="14"/>
      <c r="BY224" s="11"/>
      <c r="BZ224" s="14">
        <f>PES[[#This Row],[Fecha de desechamiento ]]-PES[[#This Row],[Fecha de Registro ]]</f>
        <v>-45809</v>
      </c>
      <c r="CA224" s="14"/>
      <c r="CB224" s="14"/>
      <c r="CC224" s="11"/>
      <c r="CD224" s="14"/>
      <c r="CE224" s="14"/>
      <c r="CF224" s="16"/>
      <c r="CG224" s="14"/>
      <c r="CH224" s="11"/>
    </row>
    <row r="225" spans="1:86" ht="147.9" customHeight="1" x14ac:dyDescent="0.35">
      <c r="A225" s="11">
        <f t="shared" ca="1" si="16"/>
        <v>45829</v>
      </c>
      <c r="B225" s="12"/>
      <c r="C225" s="1">
        <v>224</v>
      </c>
      <c r="D225" s="13">
        <v>45809</v>
      </c>
      <c r="E225" s="13">
        <v>45809</v>
      </c>
      <c r="F225" s="14">
        <v>0</v>
      </c>
      <c r="G225" s="14">
        <v>0</v>
      </c>
      <c r="H225" s="14">
        <v>0</v>
      </c>
      <c r="I225" s="14">
        <v>1</v>
      </c>
      <c r="J225" s="14">
        <v>1</v>
      </c>
      <c r="K225" s="14">
        <v>1</v>
      </c>
      <c r="L225" s="14" t="s">
        <v>87</v>
      </c>
      <c r="M225" s="14" t="s">
        <v>88</v>
      </c>
      <c r="N225" s="14" t="s">
        <v>89</v>
      </c>
      <c r="O225" s="14" t="s">
        <v>90</v>
      </c>
      <c r="P225" s="12"/>
      <c r="Q225" s="14">
        <v>11710</v>
      </c>
      <c r="R225" s="15" t="s">
        <v>1153</v>
      </c>
      <c r="S225" s="11" t="s">
        <v>110</v>
      </c>
      <c r="T225" s="14" t="s">
        <v>91</v>
      </c>
      <c r="U225" s="14" t="s">
        <v>266</v>
      </c>
      <c r="V225" s="14">
        <f ca="1">PES[[#This Row],[Fecha actual ]]-PES[[#This Row],[Fecha de Registro ]]</f>
        <v>20</v>
      </c>
      <c r="W225" s="16"/>
      <c r="X225" s="14" t="s">
        <v>1154</v>
      </c>
      <c r="Y225" s="14">
        <v>0</v>
      </c>
      <c r="Z225" s="14">
        <v>1</v>
      </c>
      <c r="AA225" s="14">
        <v>0</v>
      </c>
      <c r="AB225" s="14">
        <v>0</v>
      </c>
      <c r="AC225" s="14"/>
      <c r="AD225" s="14"/>
      <c r="AE225" s="14"/>
      <c r="AF225" s="14"/>
      <c r="AG225" s="14" t="s">
        <v>1155</v>
      </c>
      <c r="AH225" s="14">
        <v>1</v>
      </c>
      <c r="AI225" s="14">
        <v>0</v>
      </c>
      <c r="AJ225" s="14">
        <v>1</v>
      </c>
      <c r="AK225" s="14">
        <v>1</v>
      </c>
      <c r="AL225" s="14"/>
      <c r="AM225" s="14"/>
      <c r="AN225" s="14"/>
      <c r="AO225" s="14"/>
      <c r="AP225" s="14"/>
      <c r="AQ225" s="14"/>
      <c r="AR225" s="14"/>
      <c r="AS225" s="14"/>
      <c r="AT225" s="14"/>
      <c r="AU225" s="14"/>
      <c r="AV225" s="14">
        <v>1</v>
      </c>
      <c r="AW225" s="14"/>
      <c r="AX225" s="14"/>
      <c r="AY225" s="14" t="s">
        <v>1156</v>
      </c>
      <c r="AZ225" s="14" t="s">
        <v>100</v>
      </c>
      <c r="BA225" s="14" t="s">
        <v>94</v>
      </c>
      <c r="BB225" s="14" t="s">
        <v>89</v>
      </c>
      <c r="BC225" s="14" t="s">
        <v>94</v>
      </c>
      <c r="BD225" s="16"/>
      <c r="BE225" s="14">
        <v>0</v>
      </c>
      <c r="BF225" s="14"/>
      <c r="BG225" s="14"/>
      <c r="BH225" s="14"/>
      <c r="BI225" s="21"/>
      <c r="BJ225" s="14"/>
      <c r="BK225" s="14"/>
      <c r="BL225" s="11"/>
      <c r="BM225" s="11"/>
      <c r="BN225" s="14"/>
      <c r="BO225" s="14"/>
      <c r="BP225" s="14"/>
      <c r="BQ225" s="11"/>
      <c r="BR225" s="14"/>
      <c r="BS225" s="14"/>
      <c r="BT225" s="14"/>
      <c r="BU225" s="14"/>
      <c r="BV225" s="11"/>
      <c r="BW225" s="16"/>
      <c r="BX225" s="14"/>
      <c r="BY225" s="11"/>
      <c r="BZ225" s="14">
        <f>PES[[#This Row],[Fecha de desechamiento ]]-PES[[#This Row],[Fecha de Registro ]]</f>
        <v>-45809</v>
      </c>
      <c r="CA225" s="14"/>
      <c r="CB225" s="14"/>
      <c r="CC225" s="11"/>
      <c r="CD225" s="14"/>
      <c r="CE225" s="14"/>
      <c r="CF225" s="16"/>
      <c r="CG225" s="14"/>
      <c r="CH225" s="11"/>
    </row>
    <row r="226" spans="1:86" ht="94.5" customHeight="1" x14ac:dyDescent="0.35">
      <c r="A226" s="11">
        <f t="shared" ca="1" si="16"/>
        <v>45829</v>
      </c>
      <c r="B226" s="12"/>
      <c r="C226" s="1">
        <v>225</v>
      </c>
      <c r="D226" s="13">
        <v>45809</v>
      </c>
      <c r="E226" s="13">
        <v>45809</v>
      </c>
      <c r="F226" s="14">
        <v>0</v>
      </c>
      <c r="G226" s="14">
        <v>0</v>
      </c>
      <c r="H226" s="14">
        <v>0</v>
      </c>
      <c r="I226" s="14">
        <v>1</v>
      </c>
      <c r="J226" s="14">
        <v>1</v>
      </c>
      <c r="K226" s="14">
        <v>1</v>
      </c>
      <c r="L226" s="14" t="s">
        <v>87</v>
      </c>
      <c r="M226" s="14" t="s">
        <v>88</v>
      </c>
      <c r="N226" s="14" t="s">
        <v>1157</v>
      </c>
      <c r="O226" s="14" t="s">
        <v>90</v>
      </c>
      <c r="P226" s="12"/>
      <c r="Q226" s="14">
        <v>11712</v>
      </c>
      <c r="R226" s="15" t="s">
        <v>1158</v>
      </c>
      <c r="S226" s="11" t="s">
        <v>110</v>
      </c>
      <c r="T226" s="14" t="s">
        <v>91</v>
      </c>
      <c r="U226" s="14" t="s">
        <v>106</v>
      </c>
      <c r="V226" s="14">
        <f ca="1">PES[[#This Row],[Fecha actual ]]-PES[[#This Row],[Fecha de Registro ]]</f>
        <v>20</v>
      </c>
      <c r="W226" s="16"/>
      <c r="X226" s="14" t="s">
        <v>1159</v>
      </c>
      <c r="Y226" s="14">
        <v>0</v>
      </c>
      <c r="Z226" s="14">
        <v>1</v>
      </c>
      <c r="AA226" s="14">
        <v>0</v>
      </c>
      <c r="AB226" s="14">
        <v>0</v>
      </c>
      <c r="AC226" s="14"/>
      <c r="AD226" s="14"/>
      <c r="AE226" s="14"/>
      <c r="AF226" s="14"/>
      <c r="AG226" s="14" t="s">
        <v>1160</v>
      </c>
      <c r="AH226" s="14">
        <v>0</v>
      </c>
      <c r="AI226" s="14">
        <v>1</v>
      </c>
      <c r="AJ226" s="14">
        <v>0</v>
      </c>
      <c r="AK226" s="14">
        <v>1</v>
      </c>
      <c r="AL226" s="14"/>
      <c r="AM226" s="14"/>
      <c r="AN226" s="14"/>
      <c r="AO226" s="14"/>
      <c r="AP226" s="14"/>
      <c r="AQ226" s="14">
        <v>1</v>
      </c>
      <c r="AR226" s="14"/>
      <c r="AS226" s="14"/>
      <c r="AT226" s="14"/>
      <c r="AU226" s="14"/>
      <c r="AV226" s="14"/>
      <c r="AW226" s="14"/>
      <c r="AX226" s="14"/>
      <c r="AY226" s="14" t="s">
        <v>1161</v>
      </c>
      <c r="AZ226" s="14" t="s">
        <v>919</v>
      </c>
      <c r="BA226" s="14" t="s">
        <v>94</v>
      </c>
      <c r="BB226" s="14" t="s">
        <v>89</v>
      </c>
      <c r="BC226" s="14" t="s">
        <v>94</v>
      </c>
      <c r="BD226" s="16"/>
      <c r="BE226" s="14">
        <v>0</v>
      </c>
      <c r="BF226" s="14"/>
      <c r="BG226" s="14"/>
      <c r="BH226" s="14"/>
      <c r="BI226" s="21"/>
      <c r="BJ226" s="14"/>
      <c r="BK226" s="14"/>
      <c r="BL226" s="11"/>
      <c r="BM226" s="11"/>
      <c r="BN226" s="14"/>
      <c r="BO226" s="14"/>
      <c r="BP226" s="14"/>
      <c r="BQ226" s="11"/>
      <c r="BR226" s="14"/>
      <c r="BS226" s="14"/>
      <c r="BT226" s="14"/>
      <c r="BU226" s="14"/>
      <c r="BV226" s="11"/>
      <c r="BW226" s="16"/>
      <c r="BX226" s="14"/>
      <c r="BY226" s="11"/>
      <c r="BZ226" s="14">
        <f>PES[[#This Row],[Fecha de desechamiento ]]-PES[[#This Row],[Fecha de Registro ]]</f>
        <v>-45809</v>
      </c>
      <c r="CA226" s="14"/>
      <c r="CB226" s="14"/>
      <c r="CC226" s="11"/>
      <c r="CD226" s="14"/>
      <c r="CE226" s="14"/>
      <c r="CF226" s="16"/>
      <c r="CG226" s="14"/>
      <c r="CH226" s="11"/>
    </row>
    <row r="227" spans="1:86" ht="94.5" customHeight="1" x14ac:dyDescent="0.35">
      <c r="A227" s="6">
        <f t="shared" ca="1" si="16"/>
        <v>45829</v>
      </c>
      <c r="B227" s="7"/>
      <c r="C227" s="1">
        <v>226</v>
      </c>
      <c r="D227" s="13">
        <v>45810</v>
      </c>
      <c r="E227" s="13">
        <v>45810</v>
      </c>
      <c r="F227" s="14">
        <v>0</v>
      </c>
      <c r="G227" s="14">
        <v>0</v>
      </c>
      <c r="H227" s="14">
        <v>0</v>
      </c>
      <c r="I227" s="14">
        <v>1</v>
      </c>
      <c r="J227" s="14">
        <v>1</v>
      </c>
      <c r="K227" s="14">
        <v>1</v>
      </c>
      <c r="L227" s="14" t="s">
        <v>87</v>
      </c>
      <c r="M227" s="14" t="s">
        <v>88</v>
      </c>
      <c r="N227" s="14" t="s">
        <v>89</v>
      </c>
      <c r="O227" s="14" t="s">
        <v>90</v>
      </c>
      <c r="P227" s="7"/>
      <c r="Q227" s="1">
        <v>11716</v>
      </c>
      <c r="R227" s="9" t="s">
        <v>1162</v>
      </c>
      <c r="S227" s="6" t="s">
        <v>110</v>
      </c>
      <c r="T227" s="1" t="s">
        <v>91</v>
      </c>
      <c r="U227" s="1" t="s">
        <v>107</v>
      </c>
      <c r="V227" s="1">
        <f ca="1">PES[[#This Row],[Fecha actual ]]-PES[[#This Row],[Fecha de Registro ]]</f>
        <v>19</v>
      </c>
      <c r="W227" s="10"/>
      <c r="X227" s="1" t="s">
        <v>1163</v>
      </c>
      <c r="Y227" s="1">
        <v>0</v>
      </c>
      <c r="Z227" s="1">
        <v>1</v>
      </c>
      <c r="AA227" s="1">
        <v>0</v>
      </c>
      <c r="AB227" s="1">
        <v>0</v>
      </c>
      <c r="AC227" s="1"/>
      <c r="AD227" s="1"/>
      <c r="AE227" s="1"/>
      <c r="AF227" s="1"/>
      <c r="AG227" s="1" t="s">
        <v>1012</v>
      </c>
      <c r="AH227" s="1">
        <v>0</v>
      </c>
      <c r="AI227" s="1">
        <v>0</v>
      </c>
      <c r="AJ227" s="1">
        <v>0</v>
      </c>
      <c r="AK227" s="1">
        <v>1</v>
      </c>
      <c r="AL227" s="1"/>
      <c r="AM227" s="1"/>
      <c r="AN227" s="1"/>
      <c r="AO227" s="1"/>
      <c r="AP227" s="1"/>
      <c r="AQ227" s="1"/>
      <c r="AR227" s="1"/>
      <c r="AS227" s="1"/>
      <c r="AT227" s="1"/>
      <c r="AU227" s="1"/>
      <c r="AV227" s="1"/>
      <c r="AW227" s="1"/>
      <c r="AX227" s="1">
        <v>1</v>
      </c>
      <c r="AY227" s="1" t="s">
        <v>1164</v>
      </c>
      <c r="AZ227" s="1" t="s">
        <v>919</v>
      </c>
      <c r="BA227" s="1" t="s">
        <v>94</v>
      </c>
      <c r="BB227" s="1" t="s">
        <v>89</v>
      </c>
      <c r="BC227" s="1" t="s">
        <v>94</v>
      </c>
      <c r="BD227" s="10"/>
      <c r="BE227" s="1">
        <v>0</v>
      </c>
      <c r="BF227" s="14"/>
      <c r="BG227" s="1"/>
      <c r="BH227" s="14"/>
      <c r="BI227" s="21"/>
      <c r="BJ227" s="1"/>
      <c r="BK227" s="14"/>
      <c r="BL227" s="6"/>
      <c r="BM227" s="11"/>
      <c r="BN227" s="1"/>
      <c r="BO227" s="1"/>
      <c r="BP227" s="1"/>
      <c r="BQ227" s="6"/>
      <c r="BR227" s="1"/>
      <c r="BS227" s="1"/>
      <c r="BT227" s="1"/>
      <c r="BU227" s="1"/>
      <c r="BV227" s="6"/>
      <c r="BW227" s="10"/>
      <c r="BX227" s="1"/>
      <c r="BY227" s="6"/>
      <c r="BZ227" s="1">
        <f>PES[[#This Row],[Fecha de desechamiento ]]-PES[[#This Row],[Fecha de Registro ]]</f>
        <v>-45810</v>
      </c>
      <c r="CA227" s="1"/>
      <c r="CB227" s="1"/>
      <c r="CC227" s="6"/>
      <c r="CD227" s="1"/>
      <c r="CE227" s="1"/>
      <c r="CF227" s="10"/>
      <c r="CG227" s="1"/>
      <c r="CH227" s="6"/>
    </row>
    <row r="228" spans="1:86" ht="94.5" customHeight="1" x14ac:dyDescent="0.35">
      <c r="A228" s="11">
        <f t="shared" ca="1" si="16"/>
        <v>45829</v>
      </c>
      <c r="B228" s="12"/>
      <c r="C228" s="1">
        <v>227</v>
      </c>
      <c r="D228" s="13">
        <v>45809</v>
      </c>
      <c r="E228" s="13">
        <v>45810</v>
      </c>
      <c r="F228" s="14">
        <v>0</v>
      </c>
      <c r="G228" s="14">
        <v>0</v>
      </c>
      <c r="H228" s="14">
        <v>0</v>
      </c>
      <c r="I228" s="14">
        <v>1</v>
      </c>
      <c r="J228" s="14">
        <v>1</v>
      </c>
      <c r="K228" s="14">
        <v>1</v>
      </c>
      <c r="L228" s="14" t="s">
        <v>109</v>
      </c>
      <c r="M228" s="14" t="s">
        <v>88</v>
      </c>
      <c r="N228" s="14" t="s">
        <v>89</v>
      </c>
      <c r="O228" s="14" t="s">
        <v>90</v>
      </c>
      <c r="P228" s="12"/>
      <c r="Q228" s="14">
        <v>11715</v>
      </c>
      <c r="R228" s="15" t="s">
        <v>1165</v>
      </c>
      <c r="S228" s="11" t="s">
        <v>76</v>
      </c>
      <c r="T228" s="14" t="s">
        <v>111</v>
      </c>
      <c r="U228" s="14" t="s">
        <v>172</v>
      </c>
      <c r="V228" s="14">
        <f ca="1">PES[[#This Row],[Fecha actual ]]-PES[[#This Row],[Fecha de Registro ]]</f>
        <v>19</v>
      </c>
      <c r="W228" s="16"/>
      <c r="X228" s="1" t="s">
        <v>1455</v>
      </c>
      <c r="Y228" s="14">
        <v>0</v>
      </c>
      <c r="Z228" s="14">
        <v>1</v>
      </c>
      <c r="AA228" s="14">
        <v>0</v>
      </c>
      <c r="AB228" s="14">
        <v>0</v>
      </c>
      <c r="AC228" s="14">
        <v>1</v>
      </c>
      <c r="AD228" s="14"/>
      <c r="AE228" s="14"/>
      <c r="AF228" s="14"/>
      <c r="AG228" s="14" t="s">
        <v>1167</v>
      </c>
      <c r="AH228" s="14">
        <v>0</v>
      </c>
      <c r="AI228" s="14">
        <v>1</v>
      </c>
      <c r="AJ228" s="14">
        <v>0</v>
      </c>
      <c r="AK228" s="14">
        <v>0</v>
      </c>
      <c r="AL228" s="14"/>
      <c r="AM228" s="14"/>
      <c r="AN228" s="14"/>
      <c r="AO228" s="14"/>
      <c r="AP228" s="14"/>
      <c r="AQ228" s="14"/>
      <c r="AR228" s="14"/>
      <c r="AS228" s="14"/>
      <c r="AT228" s="14"/>
      <c r="AU228" s="14">
        <v>1</v>
      </c>
      <c r="AV228" s="14"/>
      <c r="AW228" s="14"/>
      <c r="AX228" s="14"/>
      <c r="AY228" s="14" t="s">
        <v>1168</v>
      </c>
      <c r="AZ228" s="14" t="s">
        <v>114</v>
      </c>
      <c r="BA228" s="14" t="s">
        <v>95</v>
      </c>
      <c r="BB228" s="14" t="s">
        <v>1166</v>
      </c>
      <c r="BC228" s="14" t="s">
        <v>95</v>
      </c>
      <c r="BD228" s="16"/>
      <c r="BE228" s="14">
        <v>1</v>
      </c>
      <c r="BF228" s="14" t="s">
        <v>96</v>
      </c>
      <c r="BG228" s="14" t="s">
        <v>97</v>
      </c>
      <c r="BH228" s="14"/>
      <c r="BI228" s="21"/>
      <c r="BJ228" s="14"/>
      <c r="BK228" s="14"/>
      <c r="BL228" s="11"/>
      <c r="BM228" s="11"/>
      <c r="BN228" s="14"/>
      <c r="BO228" s="14"/>
      <c r="BP228" s="14"/>
      <c r="BQ228" s="11"/>
      <c r="BR228" s="14"/>
      <c r="BS228" s="14"/>
      <c r="BT228" s="14"/>
      <c r="BU228" s="14"/>
      <c r="BV228" s="11"/>
      <c r="BW228" s="16"/>
      <c r="BX228" s="14" t="s">
        <v>95</v>
      </c>
      <c r="BY228" s="11">
        <v>45810</v>
      </c>
      <c r="BZ228" s="14">
        <f>PES[[#This Row],[Fecha de desechamiento ]]-PES[[#This Row],[Fecha de Registro ]]</f>
        <v>0</v>
      </c>
      <c r="CA228" s="14"/>
      <c r="CB228" s="14"/>
      <c r="CC228" s="11"/>
      <c r="CD228" s="14"/>
      <c r="CE228" s="14"/>
      <c r="CF228" s="16"/>
      <c r="CG228" s="14"/>
      <c r="CH228" s="11"/>
    </row>
    <row r="229" spans="1:86" ht="94.5" customHeight="1" x14ac:dyDescent="0.35">
      <c r="A229" s="6">
        <f t="shared" ca="1" si="16"/>
        <v>45829</v>
      </c>
      <c r="B229" s="7"/>
      <c r="C229" s="1">
        <v>228</v>
      </c>
      <c r="D229" s="8" t="s">
        <v>1169</v>
      </c>
      <c r="E229" s="13">
        <v>45810</v>
      </c>
      <c r="F229" s="1">
        <v>0</v>
      </c>
      <c r="G229" s="1">
        <v>0</v>
      </c>
      <c r="H229" s="1">
        <v>0</v>
      </c>
      <c r="I229" s="1">
        <v>1</v>
      </c>
      <c r="J229" s="1">
        <v>1</v>
      </c>
      <c r="K229" s="1">
        <v>1</v>
      </c>
      <c r="L229" s="1" t="s">
        <v>87</v>
      </c>
      <c r="M229" s="1" t="s">
        <v>88</v>
      </c>
      <c r="N229" s="1" t="s">
        <v>89</v>
      </c>
      <c r="O229" s="1" t="s">
        <v>90</v>
      </c>
      <c r="P229" s="7"/>
      <c r="Q229" s="1">
        <v>11717</v>
      </c>
      <c r="R229" s="9" t="s">
        <v>1170</v>
      </c>
      <c r="S229" s="6" t="s">
        <v>110</v>
      </c>
      <c r="T229" s="1" t="s">
        <v>91</v>
      </c>
      <c r="U229" s="1" t="s">
        <v>107</v>
      </c>
      <c r="V229" s="1">
        <f ca="1">PES[[#This Row],[Fecha actual ]]-PES[[#This Row],[Fecha de Registro ]]</f>
        <v>19</v>
      </c>
      <c r="W229" s="10"/>
      <c r="X229" s="1" t="s">
        <v>1171</v>
      </c>
      <c r="Y229" s="1">
        <v>0</v>
      </c>
      <c r="Z229" s="1">
        <v>1</v>
      </c>
      <c r="AA229" s="1">
        <v>0</v>
      </c>
      <c r="AB229" s="1">
        <v>0</v>
      </c>
      <c r="AC229" s="1"/>
      <c r="AD229" s="1"/>
      <c r="AE229" s="1"/>
      <c r="AF229" s="1"/>
      <c r="AG229" s="1" t="s">
        <v>1012</v>
      </c>
      <c r="AH229" s="1">
        <v>0</v>
      </c>
      <c r="AI229" s="1">
        <v>0</v>
      </c>
      <c r="AJ229" s="1">
        <v>0</v>
      </c>
      <c r="AK229" s="1">
        <v>1</v>
      </c>
      <c r="AL229" s="1"/>
      <c r="AM229" s="1"/>
      <c r="AN229" s="1"/>
      <c r="AO229" s="1"/>
      <c r="AP229" s="1"/>
      <c r="AQ229" s="1"/>
      <c r="AR229" s="1"/>
      <c r="AS229" s="1"/>
      <c r="AT229" s="1"/>
      <c r="AU229" s="1"/>
      <c r="AV229" s="1"/>
      <c r="AW229" s="1"/>
      <c r="AX229" s="1">
        <v>1</v>
      </c>
      <c r="AY229" s="1" t="s">
        <v>1172</v>
      </c>
      <c r="AZ229" s="1" t="s">
        <v>919</v>
      </c>
      <c r="BA229" s="1" t="s">
        <v>95</v>
      </c>
      <c r="BB229" s="1" t="s">
        <v>1171</v>
      </c>
      <c r="BC229" s="1" t="s">
        <v>94</v>
      </c>
      <c r="BD229" s="10"/>
      <c r="BE229" s="1">
        <v>0</v>
      </c>
      <c r="BF229" s="1"/>
      <c r="BG229" s="1"/>
      <c r="BH229" s="1"/>
      <c r="BI229" s="19"/>
      <c r="BJ229" s="1"/>
      <c r="BK229" s="1"/>
      <c r="BL229" s="6"/>
      <c r="BM229" s="6"/>
      <c r="BN229" s="1"/>
      <c r="BO229" s="1"/>
      <c r="BP229" s="1"/>
      <c r="BQ229" s="6"/>
      <c r="BR229" s="1"/>
      <c r="BS229" s="1"/>
      <c r="BT229" s="1"/>
      <c r="BU229" s="1"/>
      <c r="BV229" s="6"/>
      <c r="BW229" s="10"/>
      <c r="BX229" s="1"/>
      <c r="BY229" s="6"/>
      <c r="BZ229" s="1">
        <f>PES[[#This Row],[Fecha de desechamiento ]]-PES[[#This Row],[Fecha de Registro ]]</f>
        <v>-45810</v>
      </c>
      <c r="CA229" s="1"/>
      <c r="CB229" s="1"/>
      <c r="CC229" s="6"/>
      <c r="CD229" s="1"/>
      <c r="CE229" s="1"/>
      <c r="CF229" s="10"/>
      <c r="CG229" s="1"/>
      <c r="CH229" s="6"/>
    </row>
    <row r="230" spans="1:86" ht="129.9" customHeight="1" x14ac:dyDescent="0.35">
      <c r="A230" s="6">
        <f t="shared" ca="1" si="16"/>
        <v>45829</v>
      </c>
      <c r="B230" s="7"/>
      <c r="C230" s="1">
        <v>229</v>
      </c>
      <c r="D230" s="8" t="s">
        <v>1169</v>
      </c>
      <c r="E230" s="13">
        <v>45810</v>
      </c>
      <c r="F230" s="1">
        <v>0</v>
      </c>
      <c r="G230" s="1">
        <v>0</v>
      </c>
      <c r="H230" s="1">
        <v>0</v>
      </c>
      <c r="I230" s="1">
        <v>1</v>
      </c>
      <c r="J230" s="1">
        <v>1</v>
      </c>
      <c r="K230" s="1">
        <v>1</v>
      </c>
      <c r="L230" s="1" t="s">
        <v>87</v>
      </c>
      <c r="M230" s="1" t="s">
        <v>88</v>
      </c>
      <c r="N230" s="1" t="s">
        <v>89</v>
      </c>
      <c r="O230" s="1" t="s">
        <v>90</v>
      </c>
      <c r="P230" s="7"/>
      <c r="Q230" s="1">
        <v>11721</v>
      </c>
      <c r="R230" s="9" t="s">
        <v>1173</v>
      </c>
      <c r="S230" s="6" t="s">
        <v>110</v>
      </c>
      <c r="T230" s="1" t="s">
        <v>91</v>
      </c>
      <c r="U230" s="1" t="s">
        <v>99</v>
      </c>
      <c r="V230" s="1">
        <f ca="1">PES[[#This Row],[Fecha actual ]]-PES[[#This Row],[Fecha de Registro ]]</f>
        <v>19</v>
      </c>
      <c r="W230" s="10"/>
      <c r="X230" s="1" t="s">
        <v>1455</v>
      </c>
      <c r="Y230" s="1">
        <v>0</v>
      </c>
      <c r="Z230" s="1">
        <v>1</v>
      </c>
      <c r="AA230" s="1">
        <v>0</v>
      </c>
      <c r="AB230" s="1">
        <v>0</v>
      </c>
      <c r="AC230" s="1"/>
      <c r="AD230" s="1"/>
      <c r="AE230" s="1"/>
      <c r="AF230" s="1"/>
      <c r="AG230" s="1" t="s">
        <v>1175</v>
      </c>
      <c r="AH230" s="1">
        <v>0</v>
      </c>
      <c r="AI230" s="1">
        <v>1</v>
      </c>
      <c r="AJ230" s="1">
        <v>0</v>
      </c>
      <c r="AK230" s="1">
        <v>0</v>
      </c>
      <c r="AL230" s="1"/>
      <c r="AM230" s="1"/>
      <c r="AN230" s="1"/>
      <c r="AO230" s="1"/>
      <c r="AP230" s="1"/>
      <c r="AQ230" s="1">
        <v>1</v>
      </c>
      <c r="AR230" s="1"/>
      <c r="AS230" s="1"/>
      <c r="AT230" s="1"/>
      <c r="AU230" s="1"/>
      <c r="AV230" s="1"/>
      <c r="AW230" s="1"/>
      <c r="AX230" s="1"/>
      <c r="AY230" s="1" t="s">
        <v>1176</v>
      </c>
      <c r="AZ230" s="1" t="s">
        <v>100</v>
      </c>
      <c r="BA230" s="1" t="s">
        <v>95</v>
      </c>
      <c r="BB230" s="1" t="s">
        <v>1174</v>
      </c>
      <c r="BC230" s="1" t="s">
        <v>94</v>
      </c>
      <c r="BD230" s="10"/>
      <c r="BE230" s="1">
        <v>0</v>
      </c>
      <c r="BF230" s="1"/>
      <c r="BG230" s="1"/>
      <c r="BH230" s="1"/>
      <c r="BI230" s="19"/>
      <c r="BJ230" s="1"/>
      <c r="BK230" s="1"/>
      <c r="BL230" s="6"/>
      <c r="BM230" s="6"/>
      <c r="BN230" s="1"/>
      <c r="BO230" s="1"/>
      <c r="BP230" s="1"/>
      <c r="BQ230" s="6"/>
      <c r="BR230" s="1"/>
      <c r="BS230" s="1"/>
      <c r="BT230" s="1"/>
      <c r="BU230" s="1"/>
      <c r="BV230" s="6"/>
      <c r="BW230" s="10"/>
      <c r="BX230" s="1"/>
      <c r="BY230" s="6"/>
      <c r="BZ230" s="1">
        <f>PES[[#This Row],[Fecha de desechamiento ]]-PES[[#This Row],[Fecha de Registro ]]</f>
        <v>-45810</v>
      </c>
      <c r="CA230" s="1"/>
      <c r="CB230" s="1"/>
      <c r="CC230" s="6"/>
      <c r="CD230" s="1"/>
      <c r="CE230" s="1"/>
      <c r="CF230" s="10"/>
      <c r="CG230" s="1"/>
      <c r="CH230" s="6"/>
    </row>
    <row r="231" spans="1:86" ht="111.65" customHeight="1" x14ac:dyDescent="0.35">
      <c r="A231" s="11">
        <f t="shared" ca="1" si="16"/>
        <v>45829</v>
      </c>
      <c r="B231" s="12"/>
      <c r="C231" s="1">
        <v>230</v>
      </c>
      <c r="D231" s="13" t="s">
        <v>1169</v>
      </c>
      <c r="E231" s="13">
        <v>45810</v>
      </c>
      <c r="F231" s="14">
        <v>0</v>
      </c>
      <c r="G231" s="14">
        <v>0</v>
      </c>
      <c r="H231" s="14">
        <v>0</v>
      </c>
      <c r="I231" s="14">
        <v>1</v>
      </c>
      <c r="J231" s="14">
        <v>1</v>
      </c>
      <c r="K231" s="14">
        <v>1</v>
      </c>
      <c r="L231" s="14" t="s">
        <v>87</v>
      </c>
      <c r="M231" s="14" t="s">
        <v>88</v>
      </c>
      <c r="N231" s="14" t="s">
        <v>89</v>
      </c>
      <c r="O231" s="14" t="s">
        <v>90</v>
      </c>
      <c r="P231" s="12"/>
      <c r="Q231" s="14">
        <v>11722</v>
      </c>
      <c r="R231" s="15" t="s">
        <v>1177</v>
      </c>
      <c r="S231" s="11" t="s">
        <v>110</v>
      </c>
      <c r="T231" s="14" t="s">
        <v>91</v>
      </c>
      <c r="U231" s="14" t="s">
        <v>101</v>
      </c>
      <c r="V231" s="14">
        <f ca="1">PES[[#This Row],[Fecha actual ]]-PES[[#This Row],[Fecha de Registro ]]</f>
        <v>19</v>
      </c>
      <c r="W231" s="16"/>
      <c r="X231" s="14" t="s">
        <v>1178</v>
      </c>
      <c r="Y231" s="14">
        <v>0</v>
      </c>
      <c r="Z231" s="14">
        <v>1</v>
      </c>
      <c r="AA231" s="14">
        <v>0</v>
      </c>
      <c r="AB231" s="14">
        <v>0</v>
      </c>
      <c r="AC231" s="14"/>
      <c r="AD231" s="14"/>
      <c r="AE231" s="14"/>
      <c r="AF231" s="14"/>
      <c r="AG231" s="14" t="s">
        <v>1012</v>
      </c>
      <c r="AH231" s="14">
        <v>0</v>
      </c>
      <c r="AI231" s="14">
        <v>0</v>
      </c>
      <c r="AJ231" s="14">
        <v>0</v>
      </c>
      <c r="AK231" s="14">
        <v>1</v>
      </c>
      <c r="AL231" s="14"/>
      <c r="AM231" s="14"/>
      <c r="AN231" s="14"/>
      <c r="AO231" s="14"/>
      <c r="AP231" s="14"/>
      <c r="AQ231" s="14"/>
      <c r="AR231" s="14"/>
      <c r="AS231" s="14"/>
      <c r="AT231" s="14"/>
      <c r="AU231" s="14"/>
      <c r="AV231" s="14"/>
      <c r="AW231" s="14"/>
      <c r="AX231" s="14">
        <v>1</v>
      </c>
      <c r="AY231" s="14" t="s">
        <v>1179</v>
      </c>
      <c r="AZ231" s="14" t="s">
        <v>919</v>
      </c>
      <c r="BA231" s="14" t="s">
        <v>94</v>
      </c>
      <c r="BB231" s="14" t="s">
        <v>89</v>
      </c>
      <c r="BC231" s="14" t="s">
        <v>94</v>
      </c>
      <c r="BD231" s="16"/>
      <c r="BE231" s="14">
        <v>0</v>
      </c>
      <c r="BF231" s="14"/>
      <c r="BG231" s="14"/>
      <c r="BH231" s="14"/>
      <c r="BI231" s="21"/>
      <c r="BJ231" s="14"/>
      <c r="BK231" s="14"/>
      <c r="BL231" s="11"/>
      <c r="BM231" s="11"/>
      <c r="BN231" s="14"/>
      <c r="BO231" s="14"/>
      <c r="BP231" s="14"/>
      <c r="BQ231" s="11"/>
      <c r="BR231" s="14"/>
      <c r="BS231" s="14"/>
      <c r="BT231" s="14"/>
      <c r="BU231" s="14"/>
      <c r="BV231" s="11"/>
      <c r="BW231" s="16"/>
      <c r="BX231" s="14"/>
      <c r="BY231" s="11"/>
      <c r="BZ231" s="14">
        <f>PES[[#This Row],[Fecha de desechamiento ]]-PES[[#This Row],[Fecha de Registro ]]</f>
        <v>-45810</v>
      </c>
      <c r="CA231" s="14"/>
      <c r="CB231" s="14"/>
      <c r="CC231" s="11"/>
      <c r="CD231" s="14"/>
      <c r="CE231" s="14"/>
      <c r="CF231" s="16"/>
      <c r="CG231" s="14"/>
      <c r="CH231" s="11"/>
    </row>
    <row r="232" spans="1:86" ht="94.5" customHeight="1" x14ac:dyDescent="0.35">
      <c r="A232" s="6">
        <f t="shared" ca="1" si="16"/>
        <v>45829</v>
      </c>
      <c r="B232" s="7"/>
      <c r="C232" s="1">
        <v>231</v>
      </c>
      <c r="D232" s="8" t="s">
        <v>1180</v>
      </c>
      <c r="E232" s="13">
        <v>45811</v>
      </c>
      <c r="F232" s="1">
        <v>0</v>
      </c>
      <c r="G232" s="1">
        <v>0</v>
      </c>
      <c r="H232" s="1">
        <v>0</v>
      </c>
      <c r="I232" s="1">
        <v>1</v>
      </c>
      <c r="J232" s="1">
        <v>1</v>
      </c>
      <c r="K232" s="1">
        <v>1</v>
      </c>
      <c r="L232" s="1" t="s">
        <v>87</v>
      </c>
      <c r="M232" s="1" t="s">
        <v>88</v>
      </c>
      <c r="N232" s="1" t="s">
        <v>89</v>
      </c>
      <c r="O232" s="1" t="s">
        <v>90</v>
      </c>
      <c r="P232" s="7"/>
      <c r="Q232" s="1">
        <v>11727</v>
      </c>
      <c r="R232" s="9" t="s">
        <v>1181</v>
      </c>
      <c r="S232" s="6" t="s">
        <v>76</v>
      </c>
      <c r="T232" s="1" t="s">
        <v>91</v>
      </c>
      <c r="U232" s="1" t="s">
        <v>136</v>
      </c>
      <c r="V232" s="1">
        <f ca="1">PES[[#This Row],[Fecha actual ]]-PES[[#This Row],[Fecha de Registro ]]</f>
        <v>18</v>
      </c>
      <c r="W232" s="10"/>
      <c r="X232" s="1" t="s">
        <v>1182</v>
      </c>
      <c r="Y232" s="1">
        <v>0</v>
      </c>
      <c r="Z232" s="1">
        <v>1</v>
      </c>
      <c r="AA232" s="1">
        <v>0</v>
      </c>
      <c r="AB232" s="1">
        <v>0</v>
      </c>
      <c r="AC232" s="1"/>
      <c r="AD232" s="1"/>
      <c r="AE232" s="1"/>
      <c r="AF232" s="1"/>
      <c r="AG232" s="1" t="s">
        <v>1183</v>
      </c>
      <c r="AH232" s="1">
        <v>0</v>
      </c>
      <c r="AI232" s="1">
        <v>1</v>
      </c>
      <c r="AJ232" s="1">
        <v>0</v>
      </c>
      <c r="AK232" s="1">
        <v>0</v>
      </c>
      <c r="AL232" s="1"/>
      <c r="AM232" s="1"/>
      <c r="AN232" s="1"/>
      <c r="AO232" s="1"/>
      <c r="AP232" s="1"/>
      <c r="AQ232" s="1">
        <v>1</v>
      </c>
      <c r="AR232" s="1"/>
      <c r="AS232" s="1"/>
      <c r="AT232" s="1"/>
      <c r="AU232" s="1"/>
      <c r="AV232" s="1"/>
      <c r="AW232" s="1"/>
      <c r="AX232" s="1"/>
      <c r="AY232" s="1" t="s">
        <v>1184</v>
      </c>
      <c r="AZ232" s="1" t="s">
        <v>919</v>
      </c>
      <c r="BA232" s="1" t="s">
        <v>94</v>
      </c>
      <c r="BB232" s="1" t="s">
        <v>89</v>
      </c>
      <c r="BC232" s="1" t="s">
        <v>94</v>
      </c>
      <c r="BD232" s="10"/>
      <c r="BE232" s="1">
        <v>0</v>
      </c>
      <c r="BF232" s="1"/>
      <c r="BG232" s="1"/>
      <c r="BH232" s="1"/>
      <c r="BI232" s="19"/>
      <c r="BJ232" s="1"/>
      <c r="BK232" s="1"/>
      <c r="BL232" s="6"/>
      <c r="BM232" s="6"/>
      <c r="BN232" s="1"/>
      <c r="BO232" s="1"/>
      <c r="BP232" s="1"/>
      <c r="BQ232" s="6"/>
      <c r="BR232" s="1"/>
      <c r="BS232" s="1"/>
      <c r="BT232" s="1"/>
      <c r="BU232" s="1"/>
      <c r="BV232" s="6"/>
      <c r="BW232" s="10"/>
      <c r="BX232" s="1" t="s">
        <v>95</v>
      </c>
      <c r="BY232" s="6">
        <v>45813</v>
      </c>
      <c r="BZ232" s="1">
        <f>PES[[#This Row],[Fecha de desechamiento ]]-PES[[#This Row],[Fecha de Registro ]]</f>
        <v>2</v>
      </c>
      <c r="CA232" s="1"/>
      <c r="CB232" s="1"/>
      <c r="CC232" s="6"/>
      <c r="CD232" s="1"/>
      <c r="CE232" s="1"/>
      <c r="CF232" s="10"/>
      <c r="CG232" s="1"/>
      <c r="CH232" s="6"/>
    </row>
    <row r="233" spans="1:86" ht="94.5" customHeight="1" x14ac:dyDescent="0.35">
      <c r="A233" s="6">
        <f t="shared" ca="1" si="16"/>
        <v>45829</v>
      </c>
      <c r="B233" s="7"/>
      <c r="C233" s="1">
        <v>232</v>
      </c>
      <c r="D233" s="8" t="s">
        <v>1180</v>
      </c>
      <c r="E233" s="13">
        <v>45811</v>
      </c>
      <c r="F233" s="1">
        <v>0</v>
      </c>
      <c r="G233" s="1">
        <v>0</v>
      </c>
      <c r="H233" s="1">
        <v>0</v>
      </c>
      <c r="I233" s="1">
        <v>1</v>
      </c>
      <c r="J233" s="1">
        <v>1</v>
      </c>
      <c r="K233" s="1">
        <v>0</v>
      </c>
      <c r="L233" s="1" t="s">
        <v>87</v>
      </c>
      <c r="M233" s="1" t="s">
        <v>326</v>
      </c>
      <c r="N233" s="1" t="s">
        <v>89</v>
      </c>
      <c r="O233" s="1" t="s">
        <v>90</v>
      </c>
      <c r="P233" s="7"/>
      <c r="Q233" s="1">
        <v>11729</v>
      </c>
      <c r="R233" s="9" t="s">
        <v>931</v>
      </c>
      <c r="S233" s="6" t="s">
        <v>110</v>
      </c>
      <c r="T233" s="1" t="s">
        <v>91</v>
      </c>
      <c r="U233" s="1" t="s">
        <v>118</v>
      </c>
      <c r="V233" s="1">
        <f ca="1">PES[[#This Row],[Fecha actual ]]-PES[[#This Row],[Fecha de Registro ]]</f>
        <v>18</v>
      </c>
      <c r="W233" s="10"/>
      <c r="X233" s="1" t="s">
        <v>1185</v>
      </c>
      <c r="Y233" s="1">
        <v>0</v>
      </c>
      <c r="Z233" s="1">
        <v>1</v>
      </c>
      <c r="AA233" s="1">
        <v>0</v>
      </c>
      <c r="AB233" s="1">
        <v>0</v>
      </c>
      <c r="AC233" s="1"/>
      <c r="AD233" s="1"/>
      <c r="AE233" s="1"/>
      <c r="AF233" s="1"/>
      <c r="AG233" s="1" t="s">
        <v>1012</v>
      </c>
      <c r="AH233" s="1">
        <v>0</v>
      </c>
      <c r="AI233" s="1">
        <v>0</v>
      </c>
      <c r="AJ233" s="1">
        <v>0</v>
      </c>
      <c r="AK233" s="1">
        <v>1</v>
      </c>
      <c r="AL233" s="1"/>
      <c r="AM233" s="1"/>
      <c r="AN233" s="1"/>
      <c r="AO233" s="1"/>
      <c r="AP233" s="1"/>
      <c r="AQ233" s="1"/>
      <c r="AR233" s="1"/>
      <c r="AS233" s="1"/>
      <c r="AT233" s="1"/>
      <c r="AU233" s="1"/>
      <c r="AV233" s="1"/>
      <c r="AW233" s="1"/>
      <c r="AX233" s="1">
        <v>1</v>
      </c>
      <c r="AY233" s="1" t="s">
        <v>1186</v>
      </c>
      <c r="AZ233" s="1" t="s">
        <v>919</v>
      </c>
      <c r="BA233" s="1" t="s">
        <v>94</v>
      </c>
      <c r="BB233" s="1" t="s">
        <v>89</v>
      </c>
      <c r="BC233" s="1" t="s">
        <v>95</v>
      </c>
      <c r="BD233" s="10"/>
      <c r="BE233" s="1">
        <v>1</v>
      </c>
      <c r="BF233" s="1" t="s">
        <v>96</v>
      </c>
      <c r="BG233" s="1" t="s">
        <v>936</v>
      </c>
      <c r="BH233" s="1"/>
      <c r="BI233" s="19"/>
      <c r="BJ233" s="1"/>
      <c r="BK233" s="1"/>
      <c r="BL233" s="6"/>
      <c r="BM233" s="6"/>
      <c r="BN233" s="1"/>
      <c r="BO233" s="1"/>
      <c r="BP233" s="1"/>
      <c r="BQ233" s="6"/>
      <c r="BR233" s="1"/>
      <c r="BS233" s="1"/>
      <c r="BT233" s="1"/>
      <c r="BU233" s="1"/>
      <c r="BV233" s="6"/>
      <c r="BW233" s="10"/>
      <c r="BX233" s="1"/>
      <c r="BY233" s="6"/>
      <c r="BZ233" s="1">
        <f>PES[[#This Row],[Fecha de desechamiento ]]-PES[[#This Row],[Fecha de Registro ]]</f>
        <v>-45811</v>
      </c>
      <c r="CA233" s="1"/>
      <c r="CB233" s="1"/>
      <c r="CC233" s="6"/>
      <c r="CD233" s="1"/>
      <c r="CE233" s="1"/>
      <c r="CF233" s="10"/>
      <c r="CG233" s="1"/>
      <c r="CH233" s="6"/>
    </row>
    <row r="234" spans="1:86" ht="94.5" customHeight="1" x14ac:dyDescent="0.35">
      <c r="A234" s="6">
        <f t="shared" ca="1" si="16"/>
        <v>45829</v>
      </c>
      <c r="B234" s="7"/>
      <c r="C234" s="1">
        <v>233</v>
      </c>
      <c r="D234" s="8" t="s">
        <v>1180</v>
      </c>
      <c r="E234" s="13">
        <v>45811</v>
      </c>
      <c r="F234" s="1">
        <v>0</v>
      </c>
      <c r="G234" s="1">
        <v>0</v>
      </c>
      <c r="H234" s="1">
        <v>0</v>
      </c>
      <c r="I234" s="1">
        <v>1</v>
      </c>
      <c r="J234" s="1">
        <v>1</v>
      </c>
      <c r="K234" s="1">
        <v>1</v>
      </c>
      <c r="L234" s="1" t="s">
        <v>87</v>
      </c>
      <c r="M234" s="1" t="s">
        <v>88</v>
      </c>
      <c r="N234" s="1" t="s">
        <v>1187</v>
      </c>
      <c r="O234" s="1" t="s">
        <v>90</v>
      </c>
      <c r="P234" s="7"/>
      <c r="Q234" s="1">
        <v>11730</v>
      </c>
      <c r="R234" s="9" t="s">
        <v>1188</v>
      </c>
      <c r="S234" s="6" t="s">
        <v>110</v>
      </c>
      <c r="T234" s="1" t="s">
        <v>91</v>
      </c>
      <c r="U234" s="1" t="s">
        <v>191</v>
      </c>
      <c r="V234" s="1">
        <f ca="1">PES[[#This Row],[Fecha actual ]]-PES[[#This Row],[Fecha de Registro ]]</f>
        <v>18</v>
      </c>
      <c r="W234" s="10"/>
      <c r="X234" s="1" t="s">
        <v>1189</v>
      </c>
      <c r="Y234" s="1">
        <v>0</v>
      </c>
      <c r="Z234" s="1">
        <v>1</v>
      </c>
      <c r="AA234" s="1">
        <v>0</v>
      </c>
      <c r="AB234" s="1">
        <v>0</v>
      </c>
      <c r="AC234" s="1"/>
      <c r="AD234" s="1"/>
      <c r="AE234" s="1"/>
      <c r="AF234" s="1"/>
      <c r="AG234" s="1" t="s">
        <v>1012</v>
      </c>
      <c r="AH234" s="1">
        <v>0</v>
      </c>
      <c r="AI234" s="1">
        <v>0</v>
      </c>
      <c r="AJ234" s="1">
        <v>0</v>
      </c>
      <c r="AK234" s="1">
        <v>1</v>
      </c>
      <c r="AL234" s="1"/>
      <c r="AM234" s="1"/>
      <c r="AN234" s="1"/>
      <c r="AO234" s="1"/>
      <c r="AP234" s="1"/>
      <c r="AQ234" s="1"/>
      <c r="AR234" s="1"/>
      <c r="AS234" s="1"/>
      <c r="AT234" s="1"/>
      <c r="AU234" s="1"/>
      <c r="AV234" s="1"/>
      <c r="AW234" s="1"/>
      <c r="AX234" s="1">
        <v>1</v>
      </c>
      <c r="AY234" s="1" t="s">
        <v>1190</v>
      </c>
      <c r="AZ234" s="1" t="s">
        <v>57</v>
      </c>
      <c r="BA234" s="1" t="s">
        <v>94</v>
      </c>
      <c r="BB234" s="1" t="s">
        <v>89</v>
      </c>
      <c r="BC234" s="1" t="s">
        <v>94</v>
      </c>
      <c r="BD234" s="10"/>
      <c r="BE234" s="1">
        <v>0</v>
      </c>
      <c r="BF234" s="1"/>
      <c r="BG234" s="1"/>
      <c r="BH234" s="1"/>
      <c r="BI234" s="19"/>
      <c r="BJ234" s="1"/>
      <c r="BK234" s="1"/>
      <c r="BL234" s="6"/>
      <c r="BM234" s="6"/>
      <c r="BN234" s="1"/>
      <c r="BO234" s="1"/>
      <c r="BP234" s="1"/>
      <c r="BQ234" s="6"/>
      <c r="BR234" s="1"/>
      <c r="BS234" s="1"/>
      <c r="BT234" s="1"/>
      <c r="BU234" s="1"/>
      <c r="BV234" s="6"/>
      <c r="BW234" s="10"/>
      <c r="BX234" s="1"/>
      <c r="BY234" s="6"/>
      <c r="BZ234" s="1">
        <f>PES[[#This Row],[Fecha de desechamiento ]]-PES[[#This Row],[Fecha de Registro ]]</f>
        <v>-45811</v>
      </c>
      <c r="CA234" s="1"/>
      <c r="CB234" s="1"/>
      <c r="CC234" s="6"/>
      <c r="CD234" s="1"/>
      <c r="CE234" s="1"/>
      <c r="CF234" s="10"/>
      <c r="CG234" s="1"/>
      <c r="CH234" s="6"/>
    </row>
    <row r="235" spans="1:86" ht="94.5" customHeight="1" x14ac:dyDescent="0.35">
      <c r="A235" s="6">
        <f t="shared" ca="1" si="16"/>
        <v>45829</v>
      </c>
      <c r="B235" s="7"/>
      <c r="C235" s="1">
        <v>234</v>
      </c>
      <c r="D235" s="8" t="s">
        <v>1180</v>
      </c>
      <c r="E235" s="13">
        <v>45811</v>
      </c>
      <c r="F235" s="1">
        <v>0</v>
      </c>
      <c r="G235" s="1">
        <v>0</v>
      </c>
      <c r="H235" s="1">
        <v>0</v>
      </c>
      <c r="I235" s="1">
        <v>1</v>
      </c>
      <c r="J235" s="1">
        <v>1</v>
      </c>
      <c r="K235" s="1">
        <v>1</v>
      </c>
      <c r="L235" s="1" t="s">
        <v>87</v>
      </c>
      <c r="M235" s="1" t="s">
        <v>88</v>
      </c>
      <c r="N235" s="1" t="s">
        <v>89</v>
      </c>
      <c r="O235" s="1" t="s">
        <v>90</v>
      </c>
      <c r="P235" s="7"/>
      <c r="Q235" s="1">
        <v>11732</v>
      </c>
      <c r="R235" s="9" t="s">
        <v>1191</v>
      </c>
      <c r="S235" s="6" t="s">
        <v>110</v>
      </c>
      <c r="T235" s="1" t="s">
        <v>91</v>
      </c>
      <c r="U235" s="1" t="s">
        <v>152</v>
      </c>
      <c r="V235" s="1">
        <f ca="1">PES[[#This Row],[Fecha actual ]]-PES[[#This Row],[Fecha de Registro ]]</f>
        <v>18</v>
      </c>
      <c r="W235" s="10"/>
      <c r="X235" s="1" t="s">
        <v>1192</v>
      </c>
      <c r="Y235" s="1">
        <v>0</v>
      </c>
      <c r="Z235" s="1">
        <v>1</v>
      </c>
      <c r="AA235" s="1">
        <v>0</v>
      </c>
      <c r="AB235" s="1">
        <v>0</v>
      </c>
      <c r="AC235" s="1"/>
      <c r="AD235" s="1"/>
      <c r="AE235" s="1"/>
      <c r="AF235" s="1"/>
      <c r="AG235" s="1" t="s">
        <v>1193</v>
      </c>
      <c r="AH235" s="1">
        <v>0</v>
      </c>
      <c r="AI235" s="1">
        <v>1</v>
      </c>
      <c r="AJ235" s="1">
        <v>0</v>
      </c>
      <c r="AK235" s="1">
        <v>1</v>
      </c>
      <c r="AL235" s="1"/>
      <c r="AM235" s="1"/>
      <c r="AN235" s="1"/>
      <c r="AO235" s="1"/>
      <c r="AP235" s="1"/>
      <c r="AQ235" s="1"/>
      <c r="AR235" s="1"/>
      <c r="AS235" s="1"/>
      <c r="AT235" s="1"/>
      <c r="AU235" s="1">
        <v>1</v>
      </c>
      <c r="AV235" s="1"/>
      <c r="AW235" s="1"/>
      <c r="AX235" s="1"/>
      <c r="AY235" s="1" t="s">
        <v>1194</v>
      </c>
      <c r="AZ235" s="1" t="s">
        <v>919</v>
      </c>
      <c r="BA235" s="1" t="s">
        <v>94</v>
      </c>
      <c r="BB235" s="1" t="s">
        <v>89</v>
      </c>
      <c r="BC235" s="1" t="s">
        <v>95</v>
      </c>
      <c r="BD235" s="10"/>
      <c r="BE235" s="1">
        <v>1</v>
      </c>
      <c r="BF235" s="1" t="s">
        <v>96</v>
      </c>
      <c r="BG235" s="1" t="s">
        <v>936</v>
      </c>
      <c r="BH235" s="1"/>
      <c r="BI235" s="19"/>
      <c r="BJ235" s="1"/>
      <c r="BK235" s="1"/>
      <c r="BL235" s="6"/>
      <c r="BM235" s="6"/>
      <c r="BN235" s="1"/>
      <c r="BO235" s="1"/>
      <c r="BP235" s="1"/>
      <c r="BQ235" s="6"/>
      <c r="BR235" s="1"/>
      <c r="BS235" s="1"/>
      <c r="BT235" s="1"/>
      <c r="BU235" s="1"/>
      <c r="BV235" s="6"/>
      <c r="BW235" s="10"/>
      <c r="BX235" s="1"/>
      <c r="BY235" s="6"/>
      <c r="BZ235" s="1">
        <f>PES[[#This Row],[Fecha de desechamiento ]]-PES[[#This Row],[Fecha de Registro ]]</f>
        <v>-45811</v>
      </c>
      <c r="CA235" s="1"/>
      <c r="CB235" s="1"/>
      <c r="CC235" s="6"/>
      <c r="CD235" s="1"/>
      <c r="CE235" s="1"/>
      <c r="CF235" s="10"/>
      <c r="CG235" s="1"/>
      <c r="CH235" s="6"/>
    </row>
    <row r="236" spans="1:86" ht="122.15" customHeight="1" x14ac:dyDescent="0.35">
      <c r="A236" s="6">
        <f t="shared" ca="1" si="16"/>
        <v>45829</v>
      </c>
      <c r="B236" s="7"/>
      <c r="C236" s="1">
        <v>235</v>
      </c>
      <c r="D236" s="8" t="s">
        <v>1180</v>
      </c>
      <c r="E236" s="13">
        <v>45811</v>
      </c>
      <c r="F236" s="1">
        <v>0</v>
      </c>
      <c r="G236" s="1">
        <v>0</v>
      </c>
      <c r="H236" s="1">
        <v>0</v>
      </c>
      <c r="I236" s="1">
        <v>1</v>
      </c>
      <c r="J236" s="1">
        <v>1</v>
      </c>
      <c r="K236" s="1">
        <v>1</v>
      </c>
      <c r="L236" s="1" t="s">
        <v>87</v>
      </c>
      <c r="M236" s="1" t="s">
        <v>88</v>
      </c>
      <c r="N236" s="1" t="s">
        <v>89</v>
      </c>
      <c r="O236" s="1" t="s">
        <v>90</v>
      </c>
      <c r="P236" s="7"/>
      <c r="Q236" s="1">
        <v>11733</v>
      </c>
      <c r="R236" s="9" t="s">
        <v>1195</v>
      </c>
      <c r="S236" s="6" t="s">
        <v>110</v>
      </c>
      <c r="T236" s="1" t="s">
        <v>91</v>
      </c>
      <c r="U236" s="1" t="s">
        <v>266</v>
      </c>
      <c r="V236" s="1">
        <f ca="1">PES[[#This Row],[Fecha actual ]]-PES[[#This Row],[Fecha de Registro ]]</f>
        <v>18</v>
      </c>
      <c r="W236" s="10"/>
      <c r="X236" s="1" t="s">
        <v>890</v>
      </c>
      <c r="Y236" s="1">
        <v>0</v>
      </c>
      <c r="Z236" s="1">
        <v>1</v>
      </c>
      <c r="AA236" s="1">
        <v>0</v>
      </c>
      <c r="AB236" s="1">
        <v>0</v>
      </c>
      <c r="AC236" s="1"/>
      <c r="AD236" s="1"/>
      <c r="AE236" s="1"/>
      <c r="AF236" s="1"/>
      <c r="AG236" s="1" t="s">
        <v>1196</v>
      </c>
      <c r="AH236" s="1">
        <v>1</v>
      </c>
      <c r="AI236" s="1">
        <v>1</v>
      </c>
      <c r="AJ236" s="1">
        <v>0</v>
      </c>
      <c r="AK236" s="1">
        <v>1</v>
      </c>
      <c r="AL236" s="1"/>
      <c r="AM236" s="1"/>
      <c r="AN236" s="1"/>
      <c r="AO236" s="1"/>
      <c r="AP236" s="1"/>
      <c r="AQ236" s="1"/>
      <c r="AR236" s="1"/>
      <c r="AS236" s="1"/>
      <c r="AT236" s="1"/>
      <c r="AU236" s="1"/>
      <c r="AV236" s="1">
        <v>1</v>
      </c>
      <c r="AW236" s="1"/>
      <c r="AX236" s="1"/>
      <c r="AY236" s="1" t="s">
        <v>1197</v>
      </c>
      <c r="AZ236" s="1" t="s">
        <v>919</v>
      </c>
      <c r="BA236" s="1" t="s">
        <v>94</v>
      </c>
      <c r="BB236" s="1" t="s">
        <v>89</v>
      </c>
      <c r="BC236" s="1" t="s">
        <v>94</v>
      </c>
      <c r="BD236" s="10"/>
      <c r="BE236" s="1">
        <v>0</v>
      </c>
      <c r="BF236" s="1"/>
      <c r="BG236" s="1"/>
      <c r="BH236" s="1"/>
      <c r="BI236" s="19"/>
      <c r="BJ236" s="1"/>
      <c r="BK236" s="1"/>
      <c r="BL236" s="6"/>
      <c r="BM236" s="6"/>
      <c r="BN236" s="1"/>
      <c r="BO236" s="1"/>
      <c r="BP236" s="1"/>
      <c r="BQ236" s="6"/>
      <c r="BR236" s="1"/>
      <c r="BS236" s="1"/>
      <c r="BT236" s="1"/>
      <c r="BU236" s="1"/>
      <c r="BV236" s="6"/>
      <c r="BW236" s="10"/>
      <c r="BX236" s="1"/>
      <c r="BY236" s="6"/>
      <c r="BZ236" s="1">
        <f>PES[[#This Row],[Fecha de desechamiento ]]-PES[[#This Row],[Fecha de Registro ]]</f>
        <v>-45811</v>
      </c>
      <c r="CA236" s="1"/>
      <c r="CB236" s="1"/>
      <c r="CC236" s="6"/>
      <c r="CD236" s="1"/>
      <c r="CE236" s="1"/>
      <c r="CF236" s="10"/>
      <c r="CG236" s="1"/>
      <c r="CH236" s="6"/>
    </row>
    <row r="237" spans="1:86" ht="94.5" customHeight="1" x14ac:dyDescent="0.35">
      <c r="A237" s="6">
        <f t="shared" ca="1" si="16"/>
        <v>45829</v>
      </c>
      <c r="B237" s="7"/>
      <c r="C237" s="1">
        <v>236</v>
      </c>
      <c r="D237" s="8" t="s">
        <v>1198</v>
      </c>
      <c r="E237" s="13">
        <v>45812</v>
      </c>
      <c r="F237" s="1">
        <v>0</v>
      </c>
      <c r="G237" s="1">
        <v>0</v>
      </c>
      <c r="H237" s="1">
        <v>0</v>
      </c>
      <c r="I237" s="1">
        <v>1</v>
      </c>
      <c r="J237" s="1">
        <v>1</v>
      </c>
      <c r="K237" s="1">
        <v>0</v>
      </c>
      <c r="L237" s="1" t="s">
        <v>87</v>
      </c>
      <c r="M237" s="1" t="s">
        <v>326</v>
      </c>
      <c r="N237" s="1" t="s">
        <v>89</v>
      </c>
      <c r="O237" s="1" t="s">
        <v>90</v>
      </c>
      <c r="P237" s="7"/>
      <c r="Q237" s="1">
        <v>11738</v>
      </c>
      <c r="R237" s="9" t="s">
        <v>1157</v>
      </c>
      <c r="S237" s="6" t="s">
        <v>110</v>
      </c>
      <c r="T237" s="1" t="s">
        <v>91</v>
      </c>
      <c r="U237" s="1" t="s">
        <v>106</v>
      </c>
      <c r="V237" s="1">
        <f ca="1">PES[[#This Row],[Fecha actual ]]-PES[[#This Row],[Fecha de Registro ]]</f>
        <v>17</v>
      </c>
      <c r="W237" s="10"/>
      <c r="X237" s="1" t="s">
        <v>1455</v>
      </c>
      <c r="Y237" s="1">
        <v>0</v>
      </c>
      <c r="Z237" s="1">
        <v>1</v>
      </c>
      <c r="AA237" s="1">
        <v>0</v>
      </c>
      <c r="AB237" s="1">
        <v>0</v>
      </c>
      <c r="AC237" s="1"/>
      <c r="AD237" s="1"/>
      <c r="AE237" s="1"/>
      <c r="AF237" s="1"/>
      <c r="AG237" s="1" t="s">
        <v>1199</v>
      </c>
      <c r="AH237" s="1">
        <v>0</v>
      </c>
      <c r="AI237" s="1">
        <v>1</v>
      </c>
      <c r="AJ237" s="1">
        <v>0</v>
      </c>
      <c r="AK237" s="1">
        <v>1</v>
      </c>
      <c r="AL237" s="1"/>
      <c r="AM237" s="1"/>
      <c r="AN237" s="1"/>
      <c r="AO237" s="1"/>
      <c r="AP237" s="1"/>
      <c r="AQ237" s="1">
        <v>1</v>
      </c>
      <c r="AR237" s="1"/>
      <c r="AS237" s="1"/>
      <c r="AT237" s="1"/>
      <c r="AU237" s="1"/>
      <c r="AV237" s="1"/>
      <c r="AW237" s="1"/>
      <c r="AX237" s="1"/>
      <c r="AY237" s="1" t="s">
        <v>1200</v>
      </c>
      <c r="AZ237" s="1" t="s">
        <v>919</v>
      </c>
      <c r="BA237" s="1" t="s">
        <v>94</v>
      </c>
      <c r="BB237" s="1" t="s">
        <v>89</v>
      </c>
      <c r="BC237" s="1" t="s">
        <v>94</v>
      </c>
      <c r="BD237" s="10"/>
      <c r="BE237" s="1">
        <v>0</v>
      </c>
      <c r="BF237" s="1"/>
      <c r="BG237" s="1"/>
      <c r="BH237" s="1"/>
      <c r="BI237" s="19"/>
      <c r="BJ237" s="1"/>
      <c r="BK237" s="1"/>
      <c r="BL237" s="6"/>
      <c r="BM237" s="6"/>
      <c r="BN237" s="1"/>
      <c r="BO237" s="1"/>
      <c r="BP237" s="1"/>
      <c r="BQ237" s="6"/>
      <c r="BR237" s="1"/>
      <c r="BS237" s="1"/>
      <c r="BT237" s="1"/>
      <c r="BU237" s="1"/>
      <c r="BV237" s="6"/>
      <c r="BW237" s="10"/>
      <c r="BX237" s="1"/>
      <c r="BY237" s="6"/>
      <c r="BZ237" s="1">
        <f>PES[[#This Row],[Fecha de desechamiento ]]-PES[[#This Row],[Fecha de Registro ]]</f>
        <v>-45812</v>
      </c>
      <c r="CA237" s="1"/>
      <c r="CB237" s="1"/>
      <c r="CC237" s="6"/>
      <c r="CD237" s="1"/>
      <c r="CE237" s="1"/>
      <c r="CF237" s="10"/>
      <c r="CG237" s="1"/>
      <c r="CH237" s="6"/>
    </row>
    <row r="238" spans="1:86" ht="94.5" customHeight="1" x14ac:dyDescent="0.35">
      <c r="A238" s="6">
        <f t="shared" ca="1" si="16"/>
        <v>45829</v>
      </c>
      <c r="B238" s="7"/>
      <c r="C238" s="1">
        <v>237</v>
      </c>
      <c r="D238" s="8" t="s">
        <v>1198</v>
      </c>
      <c r="E238" s="13">
        <v>45812</v>
      </c>
      <c r="F238" s="1">
        <v>0</v>
      </c>
      <c r="G238" s="1">
        <v>0</v>
      </c>
      <c r="H238" s="1">
        <v>0</v>
      </c>
      <c r="I238" s="1">
        <v>1</v>
      </c>
      <c r="J238" s="1">
        <v>1</v>
      </c>
      <c r="K238" s="1">
        <v>0</v>
      </c>
      <c r="L238" s="1" t="s">
        <v>87</v>
      </c>
      <c r="M238" s="1" t="s">
        <v>326</v>
      </c>
      <c r="N238" s="1" t="s">
        <v>89</v>
      </c>
      <c r="O238" s="1" t="s">
        <v>90</v>
      </c>
      <c r="P238" s="7"/>
      <c r="Q238" s="1">
        <v>11739</v>
      </c>
      <c r="R238" s="9" t="s">
        <v>1062</v>
      </c>
      <c r="S238" s="6" t="s">
        <v>110</v>
      </c>
      <c r="T238" s="1" t="s">
        <v>91</v>
      </c>
      <c r="U238" s="1" t="s">
        <v>167</v>
      </c>
      <c r="V238" s="1">
        <f ca="1">PES[[#This Row],[Fecha actual ]]-PES[[#This Row],[Fecha de Registro ]]</f>
        <v>17</v>
      </c>
      <c r="W238" s="10"/>
      <c r="X238" s="1" t="s">
        <v>1201</v>
      </c>
      <c r="Y238" s="1">
        <v>0</v>
      </c>
      <c r="Z238" s="1">
        <v>1</v>
      </c>
      <c r="AA238" s="1">
        <v>0</v>
      </c>
      <c r="AB238" s="1">
        <v>0</v>
      </c>
      <c r="AC238" s="1"/>
      <c r="AD238" s="1"/>
      <c r="AE238" s="1"/>
      <c r="AF238" s="1"/>
      <c r="AG238" s="1" t="s">
        <v>1012</v>
      </c>
      <c r="AH238" s="1">
        <v>0</v>
      </c>
      <c r="AI238" s="1">
        <v>0</v>
      </c>
      <c r="AJ238" s="1">
        <v>0</v>
      </c>
      <c r="AK238" s="1">
        <v>1</v>
      </c>
      <c r="AL238" s="1"/>
      <c r="AM238" s="1"/>
      <c r="AN238" s="1"/>
      <c r="AO238" s="1"/>
      <c r="AP238" s="1"/>
      <c r="AQ238" s="1"/>
      <c r="AR238" s="1"/>
      <c r="AS238" s="1"/>
      <c r="AT238" s="1"/>
      <c r="AU238" s="1"/>
      <c r="AV238" s="1"/>
      <c r="AW238" s="1"/>
      <c r="AX238" s="1"/>
      <c r="AY238" s="1" t="s">
        <v>1202</v>
      </c>
      <c r="AZ238" s="1" t="s">
        <v>919</v>
      </c>
      <c r="BA238" s="1" t="s">
        <v>94</v>
      </c>
      <c r="BB238" s="1" t="s">
        <v>89</v>
      </c>
      <c r="BC238" s="1" t="s">
        <v>94</v>
      </c>
      <c r="BD238" s="10"/>
      <c r="BE238" s="1">
        <v>0</v>
      </c>
      <c r="BF238" s="1"/>
      <c r="BG238" s="1"/>
      <c r="BH238" s="1"/>
      <c r="BI238" s="19"/>
      <c r="BJ238" s="1"/>
      <c r="BK238" s="1"/>
      <c r="BL238" s="6"/>
      <c r="BM238" s="6"/>
      <c r="BN238" s="1"/>
      <c r="BO238" s="1"/>
      <c r="BP238" s="1"/>
      <c r="BQ238" s="6"/>
      <c r="BR238" s="1"/>
      <c r="BS238" s="1"/>
      <c r="BT238" s="1"/>
      <c r="BU238" s="1"/>
      <c r="BV238" s="6"/>
      <c r="BW238" s="10"/>
      <c r="BX238" s="1"/>
      <c r="BY238" s="6"/>
      <c r="BZ238" s="1">
        <f>PES[[#This Row],[Fecha de desechamiento ]]-PES[[#This Row],[Fecha de Registro ]]</f>
        <v>-45812</v>
      </c>
      <c r="CA238" s="1"/>
      <c r="CB238" s="1"/>
      <c r="CC238" s="6"/>
      <c r="CD238" s="1"/>
      <c r="CE238" s="1"/>
      <c r="CF238" s="10"/>
      <c r="CG238" s="1"/>
      <c r="CH238" s="6"/>
    </row>
    <row r="239" spans="1:86" ht="94.5" customHeight="1" x14ac:dyDescent="0.35">
      <c r="A239" s="6">
        <f t="shared" ca="1" si="16"/>
        <v>45829</v>
      </c>
      <c r="B239" s="7"/>
      <c r="C239" s="1">
        <v>238</v>
      </c>
      <c r="D239" s="8" t="s">
        <v>1198</v>
      </c>
      <c r="E239" s="13">
        <v>45812</v>
      </c>
      <c r="F239" s="1">
        <v>0</v>
      </c>
      <c r="G239" s="1">
        <v>0</v>
      </c>
      <c r="H239" s="1">
        <v>0</v>
      </c>
      <c r="I239" s="1">
        <v>1</v>
      </c>
      <c r="J239" s="1">
        <v>1</v>
      </c>
      <c r="K239" s="1">
        <v>1</v>
      </c>
      <c r="L239" s="1" t="s">
        <v>87</v>
      </c>
      <c r="M239" s="1" t="s">
        <v>88</v>
      </c>
      <c r="N239" s="1" t="s">
        <v>89</v>
      </c>
      <c r="O239" s="1" t="s">
        <v>90</v>
      </c>
      <c r="P239" s="7"/>
      <c r="Q239" s="1">
        <v>11741</v>
      </c>
      <c r="R239" s="9" t="s">
        <v>1203</v>
      </c>
      <c r="S239" s="6" t="s">
        <v>110</v>
      </c>
      <c r="T239" s="1" t="s">
        <v>91</v>
      </c>
      <c r="U239" s="1" t="s">
        <v>101</v>
      </c>
      <c r="V239" s="1">
        <f ca="1">PES[[#This Row],[Fecha actual ]]-PES[[#This Row],[Fecha de Registro ]]</f>
        <v>17</v>
      </c>
      <c r="W239" s="10"/>
      <c r="X239" s="1" t="s">
        <v>1204</v>
      </c>
      <c r="Y239" s="1">
        <v>0</v>
      </c>
      <c r="Z239" s="1">
        <v>1</v>
      </c>
      <c r="AA239" s="1">
        <v>0</v>
      </c>
      <c r="AB239" s="1">
        <v>0</v>
      </c>
      <c r="AC239" s="1"/>
      <c r="AD239" s="1"/>
      <c r="AE239" s="1"/>
      <c r="AF239" s="1"/>
      <c r="AG239" s="1" t="s">
        <v>1205</v>
      </c>
      <c r="AH239" s="1">
        <v>0</v>
      </c>
      <c r="AI239" s="1">
        <v>1</v>
      </c>
      <c r="AJ239" s="1">
        <v>0</v>
      </c>
      <c r="AK239" s="1">
        <v>1</v>
      </c>
      <c r="AL239" s="1">
        <v>1</v>
      </c>
      <c r="AM239" s="1"/>
      <c r="AN239" s="1"/>
      <c r="AO239" s="1"/>
      <c r="AP239" s="1"/>
      <c r="AQ239" s="1"/>
      <c r="AR239" s="1"/>
      <c r="AS239" s="1"/>
      <c r="AT239" s="1"/>
      <c r="AU239" s="1"/>
      <c r="AV239" s="1"/>
      <c r="AW239" s="1"/>
      <c r="AX239" s="1">
        <v>1</v>
      </c>
      <c r="AY239" s="1" t="s">
        <v>1206</v>
      </c>
      <c r="AZ239" s="1" t="s">
        <v>919</v>
      </c>
      <c r="BA239" s="1" t="s">
        <v>94</v>
      </c>
      <c r="BB239" s="1" t="s">
        <v>89</v>
      </c>
      <c r="BC239" s="1" t="s">
        <v>94</v>
      </c>
      <c r="BD239" s="10"/>
      <c r="BE239" s="1">
        <v>0</v>
      </c>
      <c r="BF239" s="1"/>
      <c r="BG239" s="1"/>
      <c r="BH239" s="1"/>
      <c r="BI239" s="19"/>
      <c r="BJ239" s="1"/>
      <c r="BK239" s="1"/>
      <c r="BL239" s="6"/>
      <c r="BM239" s="6"/>
      <c r="BN239" s="1"/>
      <c r="BO239" s="1"/>
      <c r="BP239" s="1"/>
      <c r="BQ239" s="6"/>
      <c r="BR239" s="1"/>
      <c r="BS239" s="1"/>
      <c r="BT239" s="1"/>
      <c r="BU239" s="1"/>
      <c r="BV239" s="6"/>
      <c r="BW239" s="10"/>
      <c r="BX239" s="1"/>
      <c r="BY239" s="6"/>
      <c r="BZ239" s="1">
        <f>PES[[#This Row],[Fecha de desechamiento ]]-PES[[#This Row],[Fecha de Registro ]]</f>
        <v>-45812</v>
      </c>
      <c r="CA239" s="1"/>
      <c r="CB239" s="1"/>
      <c r="CC239" s="6"/>
      <c r="CD239" s="1"/>
      <c r="CE239" s="1"/>
      <c r="CF239" s="10"/>
      <c r="CG239" s="1"/>
      <c r="CH239" s="6"/>
    </row>
    <row r="240" spans="1:86" ht="94.5" customHeight="1" x14ac:dyDescent="0.35">
      <c r="A240" s="11">
        <f t="shared" ca="1" si="16"/>
        <v>45829</v>
      </c>
      <c r="B240" s="12"/>
      <c r="C240" s="1">
        <v>239</v>
      </c>
      <c r="D240" s="13" t="s">
        <v>1198</v>
      </c>
      <c r="E240" s="13">
        <v>45812</v>
      </c>
      <c r="F240" s="14">
        <v>0</v>
      </c>
      <c r="G240" s="14">
        <v>0</v>
      </c>
      <c r="H240" s="14">
        <v>0</v>
      </c>
      <c r="I240" s="14">
        <v>1</v>
      </c>
      <c r="J240" s="14">
        <v>1</v>
      </c>
      <c r="K240" s="14">
        <v>1</v>
      </c>
      <c r="L240" s="14" t="s">
        <v>87</v>
      </c>
      <c r="M240" s="14" t="s">
        <v>88</v>
      </c>
      <c r="N240" s="14" t="s">
        <v>89</v>
      </c>
      <c r="O240" s="14" t="s">
        <v>90</v>
      </c>
      <c r="P240" s="12"/>
      <c r="Q240" s="14">
        <v>11742</v>
      </c>
      <c r="R240" s="15" t="s">
        <v>1207</v>
      </c>
      <c r="S240" s="11" t="s">
        <v>110</v>
      </c>
      <c r="T240" s="14" t="s">
        <v>91</v>
      </c>
      <c r="U240" s="14" t="s">
        <v>136</v>
      </c>
      <c r="V240" s="14">
        <f ca="1">PES[[#This Row],[Fecha actual ]]-PES[[#This Row],[Fecha de Registro ]]</f>
        <v>17</v>
      </c>
      <c r="W240" s="16"/>
      <c r="X240" s="14" t="s">
        <v>1208</v>
      </c>
      <c r="Y240" s="14">
        <v>0</v>
      </c>
      <c r="Z240" s="14">
        <v>1</v>
      </c>
      <c r="AA240" s="14">
        <v>0</v>
      </c>
      <c r="AB240" s="14">
        <v>0</v>
      </c>
      <c r="AC240" s="14"/>
      <c r="AD240" s="14"/>
      <c r="AE240" s="14"/>
      <c r="AF240" s="14"/>
      <c r="AG240" s="14" t="s">
        <v>1209</v>
      </c>
      <c r="AH240" s="14">
        <v>1</v>
      </c>
      <c r="AI240" s="14">
        <v>0</v>
      </c>
      <c r="AJ240" s="14">
        <v>0</v>
      </c>
      <c r="AK240" s="14">
        <v>0</v>
      </c>
      <c r="AL240" s="14"/>
      <c r="AM240" s="14"/>
      <c r="AN240" s="14"/>
      <c r="AO240" s="14"/>
      <c r="AP240" s="14"/>
      <c r="AQ240" s="14"/>
      <c r="AR240" s="14"/>
      <c r="AS240" s="14"/>
      <c r="AT240" s="14"/>
      <c r="AU240" s="14"/>
      <c r="AV240" s="14">
        <v>1</v>
      </c>
      <c r="AW240" s="14"/>
      <c r="AX240" s="14"/>
      <c r="AY240" s="14" t="s">
        <v>1210</v>
      </c>
      <c r="AZ240" s="14" t="s">
        <v>919</v>
      </c>
      <c r="BA240" s="14" t="s">
        <v>94</v>
      </c>
      <c r="BB240" s="14" t="s">
        <v>89</v>
      </c>
      <c r="BC240" s="14" t="s">
        <v>95</v>
      </c>
      <c r="BD240" s="16"/>
      <c r="BE240" s="14">
        <v>1</v>
      </c>
      <c r="BF240" s="14" t="s">
        <v>514</v>
      </c>
      <c r="BG240" s="14"/>
      <c r="BH240" s="14"/>
      <c r="BI240" s="21"/>
      <c r="BJ240" s="14"/>
      <c r="BK240" s="14"/>
      <c r="BL240" s="11"/>
      <c r="BM240" s="11"/>
      <c r="BN240" s="14"/>
      <c r="BO240" s="14"/>
      <c r="BP240" s="14"/>
      <c r="BQ240" s="11"/>
      <c r="BR240" s="14"/>
      <c r="BS240" s="14"/>
      <c r="BT240" s="14"/>
      <c r="BU240" s="14"/>
      <c r="BV240" s="11"/>
      <c r="BW240" s="16"/>
      <c r="BX240" s="14"/>
      <c r="BY240" s="11"/>
      <c r="BZ240" s="14">
        <f>PES[[#This Row],[Fecha de desechamiento ]]-PES[[#This Row],[Fecha de Registro ]]</f>
        <v>-45812</v>
      </c>
      <c r="CA240" s="14"/>
      <c r="CB240" s="14"/>
      <c r="CC240" s="11"/>
      <c r="CD240" s="14"/>
      <c r="CE240" s="14"/>
      <c r="CF240" s="16"/>
      <c r="CG240" s="14"/>
      <c r="CH240" s="11"/>
    </row>
    <row r="241" spans="1:86" ht="94.5" customHeight="1" x14ac:dyDescent="0.35">
      <c r="A241" s="6">
        <f t="shared" ca="1" si="16"/>
        <v>45829</v>
      </c>
      <c r="B241" s="7"/>
      <c r="C241" s="1">
        <v>240</v>
      </c>
      <c r="D241" s="8" t="s">
        <v>1198</v>
      </c>
      <c r="E241" s="13">
        <v>45813</v>
      </c>
      <c r="F241" s="1">
        <v>0</v>
      </c>
      <c r="G241" s="1">
        <v>0</v>
      </c>
      <c r="H241" s="1">
        <v>0</v>
      </c>
      <c r="I241" s="1">
        <v>1</v>
      </c>
      <c r="J241" s="1">
        <v>1</v>
      </c>
      <c r="K241" s="1">
        <v>1</v>
      </c>
      <c r="L241" s="1" t="s">
        <v>87</v>
      </c>
      <c r="M241" s="1" t="s">
        <v>88</v>
      </c>
      <c r="N241" s="1" t="s">
        <v>89</v>
      </c>
      <c r="O241" s="1" t="s">
        <v>90</v>
      </c>
      <c r="P241" s="7"/>
      <c r="Q241" s="1">
        <v>11744</v>
      </c>
      <c r="R241" s="9" t="s">
        <v>1211</v>
      </c>
      <c r="S241" s="6" t="s">
        <v>76</v>
      </c>
      <c r="T241" s="1" t="s">
        <v>91</v>
      </c>
      <c r="U241" s="1" t="s">
        <v>191</v>
      </c>
      <c r="V241" s="1">
        <f ca="1">PES[[#This Row],[Fecha actual ]]-PES[[#This Row],[Fecha de Registro ]]</f>
        <v>16</v>
      </c>
      <c r="W241" s="10"/>
      <c r="X241" s="1" t="s">
        <v>1212</v>
      </c>
      <c r="Y241" s="1">
        <v>0</v>
      </c>
      <c r="Z241" s="1">
        <v>1</v>
      </c>
      <c r="AA241" s="1">
        <v>0</v>
      </c>
      <c r="AB241" s="1">
        <v>0</v>
      </c>
      <c r="AC241" s="1"/>
      <c r="AD241" s="1"/>
      <c r="AE241" s="1"/>
      <c r="AF241" s="1"/>
      <c r="AG241" s="1" t="s">
        <v>1213</v>
      </c>
      <c r="AH241" s="1">
        <v>0</v>
      </c>
      <c r="AI241" s="1">
        <v>1</v>
      </c>
      <c r="AJ241" s="1">
        <v>0</v>
      </c>
      <c r="AK241" s="1">
        <v>1</v>
      </c>
      <c r="AL241" s="1"/>
      <c r="AM241" s="1"/>
      <c r="AN241" s="1"/>
      <c r="AO241" s="1"/>
      <c r="AP241" s="1"/>
      <c r="AQ241" s="1"/>
      <c r="AR241" s="1"/>
      <c r="AS241" s="1"/>
      <c r="AT241" s="1">
        <v>1</v>
      </c>
      <c r="AU241" s="1"/>
      <c r="AV241" s="1"/>
      <c r="AW241" s="1"/>
      <c r="AX241" s="1"/>
      <c r="AY241" s="1" t="s">
        <v>1214</v>
      </c>
      <c r="AZ241" s="1" t="s">
        <v>57</v>
      </c>
      <c r="BA241" s="1" t="s">
        <v>94</v>
      </c>
      <c r="BB241" s="1" t="s">
        <v>89</v>
      </c>
      <c r="BC241" s="1" t="s">
        <v>94</v>
      </c>
      <c r="BD241" s="10"/>
      <c r="BE241" s="1">
        <v>0</v>
      </c>
      <c r="BF241" s="1"/>
      <c r="BG241" s="1"/>
      <c r="BH241" s="1"/>
      <c r="BI241" s="19"/>
      <c r="BJ241" s="1"/>
      <c r="BK241" s="1"/>
      <c r="BL241" s="6"/>
      <c r="BM241" s="6"/>
      <c r="BN241" s="1"/>
      <c r="BO241" s="1"/>
      <c r="BP241" s="1"/>
      <c r="BQ241" s="6"/>
      <c r="BR241" s="1"/>
      <c r="BS241" s="1"/>
      <c r="BT241" s="1"/>
      <c r="BU241" s="1"/>
      <c r="BV241" s="6"/>
      <c r="BW241" s="10"/>
      <c r="BX241" s="1" t="s">
        <v>95</v>
      </c>
      <c r="BY241" s="6">
        <v>45827</v>
      </c>
      <c r="BZ241" s="1">
        <f>PES[[#This Row],[Fecha de desechamiento ]]-PES[[#This Row],[Fecha de Registro ]]</f>
        <v>14</v>
      </c>
      <c r="CA241" s="1"/>
      <c r="CB241" s="1"/>
      <c r="CC241" s="6"/>
      <c r="CD241" s="1"/>
      <c r="CE241" s="1"/>
      <c r="CF241" s="10"/>
      <c r="CG241" s="1"/>
      <c r="CH241" s="6"/>
    </row>
    <row r="242" spans="1:86" ht="94.5" customHeight="1" x14ac:dyDescent="0.35">
      <c r="A242" s="6">
        <f t="shared" ca="1" si="16"/>
        <v>45829</v>
      </c>
      <c r="B242" s="7"/>
      <c r="C242" s="1">
        <v>241</v>
      </c>
      <c r="D242" s="8" t="s">
        <v>1198</v>
      </c>
      <c r="E242" s="13">
        <v>45813</v>
      </c>
      <c r="F242" s="1">
        <v>0</v>
      </c>
      <c r="G242" s="1">
        <v>0</v>
      </c>
      <c r="H242" s="1">
        <v>0</v>
      </c>
      <c r="I242" s="1">
        <v>1</v>
      </c>
      <c r="J242" s="1">
        <v>1</v>
      </c>
      <c r="K242" s="1">
        <v>1</v>
      </c>
      <c r="L242" s="1" t="s">
        <v>87</v>
      </c>
      <c r="M242" s="1" t="s">
        <v>88</v>
      </c>
      <c r="N242" s="1" t="s">
        <v>89</v>
      </c>
      <c r="O242" s="1" t="s">
        <v>90</v>
      </c>
      <c r="P242" s="7"/>
      <c r="Q242" s="1">
        <v>11745</v>
      </c>
      <c r="R242" s="9" t="s">
        <v>1215</v>
      </c>
      <c r="S242" s="6" t="s">
        <v>110</v>
      </c>
      <c r="T242" s="1" t="s">
        <v>91</v>
      </c>
      <c r="U242" s="1" t="s">
        <v>191</v>
      </c>
      <c r="V242" s="1">
        <f ca="1">PES[[#This Row],[Fecha actual ]]-PES[[#This Row],[Fecha de Registro ]]</f>
        <v>16</v>
      </c>
      <c r="W242" s="10"/>
      <c r="X242" s="1" t="s">
        <v>1216</v>
      </c>
      <c r="Y242" s="1">
        <v>0</v>
      </c>
      <c r="Z242" s="1">
        <v>1</v>
      </c>
      <c r="AA242" s="1">
        <v>0</v>
      </c>
      <c r="AB242" s="1">
        <v>0</v>
      </c>
      <c r="AC242" s="1"/>
      <c r="AD242" s="1"/>
      <c r="AE242" s="1"/>
      <c r="AF242" s="1"/>
      <c r="AG242" s="1" t="s">
        <v>1217</v>
      </c>
      <c r="AH242" s="1">
        <v>1</v>
      </c>
      <c r="AI242" s="1">
        <v>1</v>
      </c>
      <c r="AJ242" s="1">
        <v>0</v>
      </c>
      <c r="AK242" s="1">
        <v>0</v>
      </c>
      <c r="AL242" s="1"/>
      <c r="AM242" s="1"/>
      <c r="AN242" s="1"/>
      <c r="AO242" s="1"/>
      <c r="AP242" s="1"/>
      <c r="AQ242" s="1"/>
      <c r="AR242" s="1"/>
      <c r="AS242" s="1"/>
      <c r="AT242" s="1"/>
      <c r="AU242" s="1"/>
      <c r="AV242" s="1">
        <v>1</v>
      </c>
      <c r="AW242" s="1"/>
      <c r="AX242" s="1"/>
      <c r="AY242" s="1" t="s">
        <v>1218</v>
      </c>
      <c r="AZ242" s="1" t="s">
        <v>57</v>
      </c>
      <c r="BA242" s="1" t="s">
        <v>94</v>
      </c>
      <c r="BB242" s="1" t="s">
        <v>89</v>
      </c>
      <c r="BC242" s="1" t="s">
        <v>94</v>
      </c>
      <c r="BD242" s="10"/>
      <c r="BE242" s="1">
        <v>0</v>
      </c>
      <c r="BF242" s="1"/>
      <c r="BG242" s="1"/>
      <c r="BH242" s="1"/>
      <c r="BI242" s="19"/>
      <c r="BJ242" s="1"/>
      <c r="BK242" s="1"/>
      <c r="BL242" s="6"/>
      <c r="BM242" s="6"/>
      <c r="BN242" s="1"/>
      <c r="BO242" s="1"/>
      <c r="BP242" s="1"/>
      <c r="BQ242" s="6"/>
      <c r="BR242" s="1"/>
      <c r="BS242" s="1"/>
      <c r="BT242" s="1"/>
      <c r="BU242" s="1"/>
      <c r="BV242" s="6"/>
      <c r="BW242" s="10"/>
      <c r="BX242" s="1"/>
      <c r="BY242" s="6"/>
      <c r="BZ242" s="1">
        <f>PES[[#This Row],[Fecha de desechamiento ]]-PES[[#This Row],[Fecha de Registro ]]</f>
        <v>-45813</v>
      </c>
      <c r="CA242" s="1"/>
      <c r="CB242" s="1"/>
      <c r="CC242" s="6"/>
      <c r="CD242" s="1"/>
      <c r="CE242" s="1"/>
      <c r="CF242" s="10"/>
      <c r="CG242" s="1"/>
      <c r="CH242" s="6"/>
    </row>
    <row r="243" spans="1:86" ht="94.5" customHeight="1" x14ac:dyDescent="0.35">
      <c r="A243" s="6">
        <f t="shared" ca="1" si="16"/>
        <v>45829</v>
      </c>
      <c r="B243" s="7"/>
      <c r="C243" s="1">
        <v>242</v>
      </c>
      <c r="D243" s="8" t="s">
        <v>1219</v>
      </c>
      <c r="E243" s="13">
        <v>45813</v>
      </c>
      <c r="F243" s="1">
        <v>0</v>
      </c>
      <c r="G243" s="1">
        <v>0</v>
      </c>
      <c r="H243" s="1">
        <v>0</v>
      </c>
      <c r="I243" s="1">
        <v>1</v>
      </c>
      <c r="J243" s="1">
        <v>1</v>
      </c>
      <c r="K243" s="1">
        <v>1</v>
      </c>
      <c r="L243" s="1" t="s">
        <v>87</v>
      </c>
      <c r="M243" s="1" t="s">
        <v>88</v>
      </c>
      <c r="N243" s="1" t="s">
        <v>89</v>
      </c>
      <c r="O243" s="1" t="s">
        <v>90</v>
      </c>
      <c r="P243" s="7"/>
      <c r="Q243" s="1">
        <v>11746</v>
      </c>
      <c r="R243" s="9" t="s">
        <v>1220</v>
      </c>
      <c r="S243" s="6" t="s">
        <v>76</v>
      </c>
      <c r="T243" s="1" t="s">
        <v>91</v>
      </c>
      <c r="U243" s="1" t="s">
        <v>103</v>
      </c>
      <c r="V243" s="1">
        <f ca="1">PES[[#This Row],[Fecha actual ]]-PES[[#This Row],[Fecha de Registro ]]</f>
        <v>16</v>
      </c>
      <c r="W243" s="10"/>
      <c r="X243" s="1" t="s">
        <v>1221</v>
      </c>
      <c r="Y243" s="1">
        <v>0</v>
      </c>
      <c r="Z243" s="1">
        <v>1</v>
      </c>
      <c r="AA243" s="1">
        <v>0</v>
      </c>
      <c r="AB243" s="1">
        <v>0</v>
      </c>
      <c r="AC243" s="1"/>
      <c r="AD243" s="1"/>
      <c r="AE243" s="1"/>
      <c r="AF243" s="1"/>
      <c r="AG243" s="1" t="s">
        <v>1222</v>
      </c>
      <c r="AH243" s="1">
        <v>0</v>
      </c>
      <c r="AI243" s="1">
        <v>1</v>
      </c>
      <c r="AJ243" s="1">
        <v>0</v>
      </c>
      <c r="AK243" s="1">
        <v>0</v>
      </c>
      <c r="AL243" s="1"/>
      <c r="AM243" s="1"/>
      <c r="AN243" s="1"/>
      <c r="AO243" s="1">
        <v>1</v>
      </c>
      <c r="AP243" s="1"/>
      <c r="AQ243" s="1"/>
      <c r="AR243" s="1"/>
      <c r="AS243" s="1"/>
      <c r="AT243" s="1"/>
      <c r="AU243" s="1"/>
      <c r="AV243" s="1"/>
      <c r="AW243" s="1"/>
      <c r="AX243" s="1"/>
      <c r="AY243" s="1" t="s">
        <v>1223</v>
      </c>
      <c r="AZ243" s="1" t="s">
        <v>100</v>
      </c>
      <c r="BA243" s="1" t="s">
        <v>94</v>
      </c>
      <c r="BB243" s="1" t="s">
        <v>89</v>
      </c>
      <c r="BC243" s="1" t="s">
        <v>95</v>
      </c>
      <c r="BD243" s="10"/>
      <c r="BE243" s="1">
        <v>1</v>
      </c>
      <c r="BF243" s="1" t="s">
        <v>514</v>
      </c>
      <c r="BG243" s="1"/>
      <c r="BH243" s="1"/>
      <c r="BI243" s="19"/>
      <c r="BJ243" s="1"/>
      <c r="BK243" s="1"/>
      <c r="BL243" s="6"/>
      <c r="BM243" s="6"/>
      <c r="BN243" s="1"/>
      <c r="BO243" s="1"/>
      <c r="BP243" s="1"/>
      <c r="BQ243" s="6"/>
      <c r="BR243" s="1"/>
      <c r="BS243" s="1"/>
      <c r="BT243" s="1"/>
      <c r="BU243" s="1"/>
      <c r="BV243" s="6"/>
      <c r="BW243" s="10"/>
      <c r="BX243" s="1"/>
      <c r="BY243" s="6"/>
      <c r="BZ243" s="1">
        <f>PES[[#This Row],[Fecha de desechamiento ]]-PES[[#This Row],[Fecha de Registro ]]</f>
        <v>-45813</v>
      </c>
      <c r="CA243" s="1"/>
      <c r="CB243" s="1"/>
      <c r="CC243" s="6"/>
      <c r="CD243" s="1"/>
      <c r="CE243" s="1"/>
      <c r="CF243" s="10"/>
      <c r="CG243" s="1"/>
      <c r="CH243" s="6"/>
    </row>
    <row r="244" spans="1:86" ht="94.5" customHeight="1" x14ac:dyDescent="0.35">
      <c r="A244" s="11">
        <f t="shared" ca="1" si="16"/>
        <v>45829</v>
      </c>
      <c r="B244" s="12"/>
      <c r="C244" s="1">
        <v>243</v>
      </c>
      <c r="D244" s="13" t="s">
        <v>1224</v>
      </c>
      <c r="E244" s="13">
        <v>45814</v>
      </c>
      <c r="F244" s="14">
        <v>0</v>
      </c>
      <c r="G244" s="14">
        <v>0</v>
      </c>
      <c r="H244" s="14">
        <v>0</v>
      </c>
      <c r="I244" s="14">
        <v>1</v>
      </c>
      <c r="J244" s="14">
        <v>1</v>
      </c>
      <c r="K244" s="14">
        <v>1</v>
      </c>
      <c r="L244" s="14" t="s">
        <v>87</v>
      </c>
      <c r="M244" s="14" t="s">
        <v>88</v>
      </c>
      <c r="N244" s="14" t="s">
        <v>89</v>
      </c>
      <c r="O244" s="14" t="s">
        <v>90</v>
      </c>
      <c r="P244" s="12"/>
      <c r="Q244" s="14">
        <v>11748</v>
      </c>
      <c r="R244" s="15" t="s">
        <v>1225</v>
      </c>
      <c r="S244" s="11" t="s">
        <v>110</v>
      </c>
      <c r="T244" s="14" t="s">
        <v>91</v>
      </c>
      <c r="U244" s="14" t="s">
        <v>152</v>
      </c>
      <c r="V244" s="14">
        <f ca="1">PES[[#This Row],[Fecha actual ]]-PES[[#This Row],[Fecha de Registro ]]</f>
        <v>15</v>
      </c>
      <c r="W244" s="16"/>
      <c r="X244" s="14" t="s">
        <v>1226</v>
      </c>
      <c r="Y244" s="14">
        <v>0</v>
      </c>
      <c r="Z244" s="14">
        <v>1</v>
      </c>
      <c r="AA244" s="14">
        <v>0</v>
      </c>
      <c r="AB244" s="14">
        <v>0</v>
      </c>
      <c r="AC244" s="14"/>
      <c r="AD244" s="14"/>
      <c r="AE244" s="14"/>
      <c r="AF244" s="14"/>
      <c r="AG244" s="14" t="s">
        <v>1227</v>
      </c>
      <c r="AH244" s="14">
        <v>0</v>
      </c>
      <c r="AI244" s="14">
        <v>1</v>
      </c>
      <c r="AJ244" s="14">
        <v>0</v>
      </c>
      <c r="AK244" s="14">
        <v>0</v>
      </c>
      <c r="AL244" s="14"/>
      <c r="AM244" s="14"/>
      <c r="AN244" s="14"/>
      <c r="AO244" s="14"/>
      <c r="AP244" s="14"/>
      <c r="AQ244" s="14">
        <v>1</v>
      </c>
      <c r="AR244" s="14"/>
      <c r="AS244" s="14"/>
      <c r="AT244" s="14"/>
      <c r="AU244" s="14"/>
      <c r="AV244" s="14"/>
      <c r="AW244" s="14"/>
      <c r="AX244" s="14"/>
      <c r="AY244" s="14" t="s">
        <v>1228</v>
      </c>
      <c r="AZ244" s="14" t="s">
        <v>919</v>
      </c>
      <c r="BA244" s="14" t="s">
        <v>94</v>
      </c>
      <c r="BB244" s="14" t="s">
        <v>89</v>
      </c>
      <c r="BC244" s="14" t="s">
        <v>94</v>
      </c>
      <c r="BD244" s="16"/>
      <c r="BE244" s="14">
        <v>0</v>
      </c>
      <c r="BF244" s="14"/>
      <c r="BG244" s="14"/>
      <c r="BH244" s="14"/>
      <c r="BI244" s="21"/>
      <c r="BJ244" s="14"/>
      <c r="BK244" s="14"/>
      <c r="BL244" s="11"/>
      <c r="BM244" s="11"/>
      <c r="BN244" s="14"/>
      <c r="BO244" s="14"/>
      <c r="BP244" s="14"/>
      <c r="BQ244" s="11"/>
      <c r="BR244" s="14"/>
      <c r="BS244" s="14"/>
      <c r="BT244" s="14"/>
      <c r="BU244" s="14"/>
      <c r="BV244" s="11"/>
      <c r="BW244" s="16"/>
      <c r="BX244" s="14"/>
      <c r="BY244" s="11"/>
      <c r="BZ244" s="14">
        <f>PES[[#This Row],[Fecha de desechamiento ]]-PES[[#This Row],[Fecha de Registro ]]</f>
        <v>-45814</v>
      </c>
      <c r="CA244" s="14"/>
      <c r="CB244" s="14"/>
      <c r="CC244" s="11"/>
      <c r="CD244" s="14"/>
      <c r="CE244" s="14"/>
      <c r="CF244" s="16"/>
      <c r="CG244" s="14"/>
      <c r="CH244" s="11"/>
    </row>
    <row r="245" spans="1:86" ht="94.5" customHeight="1" x14ac:dyDescent="0.35">
      <c r="A245" s="11">
        <f ca="1">TODAY()</f>
        <v>45829</v>
      </c>
      <c r="B245" s="12"/>
      <c r="C245" s="1">
        <v>244</v>
      </c>
      <c r="D245" s="13" t="s">
        <v>1224</v>
      </c>
      <c r="E245" s="13">
        <v>45814</v>
      </c>
      <c r="F245" s="14">
        <v>0</v>
      </c>
      <c r="G245" s="14">
        <v>0</v>
      </c>
      <c r="H245" s="14">
        <v>0</v>
      </c>
      <c r="I245" s="14">
        <v>1</v>
      </c>
      <c r="J245" s="14">
        <v>1</v>
      </c>
      <c r="K245" s="14">
        <v>1</v>
      </c>
      <c r="L245" s="14" t="s">
        <v>87</v>
      </c>
      <c r="M245" s="14" t="s">
        <v>88</v>
      </c>
      <c r="N245" s="14" t="s">
        <v>89</v>
      </c>
      <c r="O245" s="14" t="s">
        <v>90</v>
      </c>
      <c r="P245" s="12"/>
      <c r="Q245" s="14">
        <v>11749</v>
      </c>
      <c r="R245" s="15" t="s">
        <v>1229</v>
      </c>
      <c r="S245" s="11" t="s">
        <v>110</v>
      </c>
      <c r="T245" s="14" t="s">
        <v>91</v>
      </c>
      <c r="U245" s="14" t="s">
        <v>266</v>
      </c>
      <c r="V245" s="14">
        <f ca="1">PES[[#This Row],[Fecha actual ]]-PES[[#This Row],[Fecha de Registro ]]</f>
        <v>15</v>
      </c>
      <c r="W245" s="16"/>
      <c r="X245" s="14" t="s">
        <v>1230</v>
      </c>
      <c r="Y245" s="14">
        <v>0</v>
      </c>
      <c r="Z245" s="14">
        <v>1</v>
      </c>
      <c r="AA245" s="14">
        <v>0</v>
      </c>
      <c r="AB245" s="14">
        <v>0</v>
      </c>
      <c r="AC245" s="14"/>
      <c r="AD245" s="14"/>
      <c r="AE245" s="14"/>
      <c r="AF245" s="14"/>
      <c r="AG245" s="14" t="s">
        <v>1231</v>
      </c>
      <c r="AH245" s="14">
        <v>0</v>
      </c>
      <c r="AI245" s="14">
        <v>1</v>
      </c>
      <c r="AJ245" s="14">
        <v>0</v>
      </c>
      <c r="AK245" s="14">
        <v>1</v>
      </c>
      <c r="AL245" s="14"/>
      <c r="AM245" s="14"/>
      <c r="AN245" s="14"/>
      <c r="AO245" s="14"/>
      <c r="AP245" s="14"/>
      <c r="AQ245" s="14"/>
      <c r="AR245" s="14"/>
      <c r="AS245" s="14"/>
      <c r="AT245" s="14"/>
      <c r="AU245" s="14"/>
      <c r="AV245" s="14"/>
      <c r="AW245" s="14"/>
      <c r="AX245" s="14">
        <v>1</v>
      </c>
      <c r="AY245" s="14" t="s">
        <v>1232</v>
      </c>
      <c r="AZ245" s="14" t="s">
        <v>57</v>
      </c>
      <c r="BA245" s="14" t="s">
        <v>94</v>
      </c>
      <c r="BB245" s="14" t="s">
        <v>89</v>
      </c>
      <c r="BC245" s="14" t="s">
        <v>95</v>
      </c>
      <c r="BD245" s="16"/>
      <c r="BE245" s="14">
        <v>1</v>
      </c>
      <c r="BF245" s="14" t="s">
        <v>514</v>
      </c>
      <c r="BG245" s="14"/>
      <c r="BH245" s="14"/>
      <c r="BI245" s="21"/>
      <c r="BJ245" s="14"/>
      <c r="BK245" s="14"/>
      <c r="BL245" s="11"/>
      <c r="BM245" s="11"/>
      <c r="BN245" s="14"/>
      <c r="BO245" s="14"/>
      <c r="BP245" s="14"/>
      <c r="BQ245" s="11"/>
      <c r="BR245" s="14"/>
      <c r="BS245" s="14"/>
      <c r="BT245" s="14"/>
      <c r="BU245" s="14"/>
      <c r="BV245" s="11"/>
      <c r="BW245" s="16"/>
      <c r="BX245" s="14"/>
      <c r="BY245" s="11"/>
      <c r="BZ245" s="14">
        <f>PES[[#This Row],[Fecha de desechamiento ]]-PES[[#This Row],[Fecha de Registro ]]</f>
        <v>-45814</v>
      </c>
      <c r="CA245" s="14"/>
      <c r="CB245" s="14"/>
      <c r="CC245" s="11"/>
      <c r="CD245" s="14"/>
      <c r="CE245" s="14"/>
      <c r="CF245" s="16"/>
      <c r="CG245" s="14"/>
      <c r="CH245" s="11"/>
    </row>
    <row r="246" spans="1:86" ht="94.5" customHeight="1" x14ac:dyDescent="0.35">
      <c r="A246" s="6">
        <f t="shared" ref="A246:A250" ca="1" si="17">TODAY()</f>
        <v>45829</v>
      </c>
      <c r="B246" s="7"/>
      <c r="C246" s="1">
        <v>245</v>
      </c>
      <c r="D246" s="8" t="s">
        <v>1224</v>
      </c>
      <c r="E246" s="13">
        <v>45814</v>
      </c>
      <c r="F246" s="1">
        <v>0</v>
      </c>
      <c r="G246" s="1">
        <v>0</v>
      </c>
      <c r="H246" s="1">
        <v>0</v>
      </c>
      <c r="I246" s="1">
        <v>1</v>
      </c>
      <c r="J246" s="1">
        <v>1</v>
      </c>
      <c r="K246" s="1">
        <v>0</v>
      </c>
      <c r="L246" s="1" t="s">
        <v>87</v>
      </c>
      <c r="M246" s="1" t="s">
        <v>326</v>
      </c>
      <c r="N246" s="1" t="s">
        <v>89</v>
      </c>
      <c r="O246" s="1" t="s">
        <v>90</v>
      </c>
      <c r="P246" s="7"/>
      <c r="Q246" s="1">
        <v>11751</v>
      </c>
      <c r="R246" s="9" t="s">
        <v>1187</v>
      </c>
      <c r="S246" s="6" t="s">
        <v>110</v>
      </c>
      <c r="T246" s="1" t="s">
        <v>91</v>
      </c>
      <c r="U246" s="1" t="s">
        <v>191</v>
      </c>
      <c r="V246" s="1">
        <f ca="1">PES[[#This Row],[Fecha actual ]]-PES[[#This Row],[Fecha de Registro ]]</f>
        <v>15</v>
      </c>
      <c r="W246" s="10"/>
      <c r="X246" s="1" t="s">
        <v>1233</v>
      </c>
      <c r="Y246" s="1">
        <v>0</v>
      </c>
      <c r="Z246" s="1">
        <v>1</v>
      </c>
      <c r="AA246" s="1">
        <v>0</v>
      </c>
      <c r="AB246" s="1">
        <v>0</v>
      </c>
      <c r="AC246" s="1"/>
      <c r="AD246" s="1"/>
      <c r="AE246" s="1"/>
      <c r="AF246" s="1"/>
      <c r="AG246" s="1" t="s">
        <v>1012</v>
      </c>
      <c r="AH246" s="1">
        <v>0</v>
      </c>
      <c r="AI246" s="1">
        <v>0</v>
      </c>
      <c r="AJ246" s="1">
        <v>0</v>
      </c>
      <c r="AK246" s="1">
        <v>1</v>
      </c>
      <c r="AL246" s="1"/>
      <c r="AM246" s="1"/>
      <c r="AN246" s="1"/>
      <c r="AO246" s="1"/>
      <c r="AP246" s="1"/>
      <c r="AQ246" s="1"/>
      <c r="AR246" s="1"/>
      <c r="AS246" s="1"/>
      <c r="AT246" s="1"/>
      <c r="AU246" s="1"/>
      <c r="AV246" s="1"/>
      <c r="AW246" s="1"/>
      <c r="AX246" s="1">
        <v>1</v>
      </c>
      <c r="AY246" s="1" t="s">
        <v>1234</v>
      </c>
      <c r="AZ246" s="1" t="s">
        <v>57</v>
      </c>
      <c r="BA246" s="1" t="s">
        <v>94</v>
      </c>
      <c r="BB246" s="1" t="s">
        <v>89</v>
      </c>
      <c r="BC246" s="1" t="s">
        <v>94</v>
      </c>
      <c r="BD246" s="10"/>
      <c r="BE246" s="1">
        <v>0</v>
      </c>
      <c r="BF246" s="1"/>
      <c r="BG246" s="1"/>
      <c r="BH246" s="1"/>
      <c r="BI246" s="19"/>
      <c r="BJ246" s="1"/>
      <c r="BK246" s="1"/>
      <c r="BL246" s="6"/>
      <c r="BM246" s="6"/>
      <c r="BN246" s="1"/>
      <c r="BO246" s="1"/>
      <c r="BP246" s="1"/>
      <c r="BQ246" s="6"/>
      <c r="BR246" s="1"/>
      <c r="BS246" s="1"/>
      <c r="BT246" s="1"/>
      <c r="BU246" s="1"/>
      <c r="BV246" s="6"/>
      <c r="BW246" s="10"/>
      <c r="BX246" s="1"/>
      <c r="BY246" s="6"/>
      <c r="BZ246" s="1">
        <f>PES[[#This Row],[Fecha de desechamiento ]]-PES[[#This Row],[Fecha de Registro ]]</f>
        <v>-45814</v>
      </c>
      <c r="CA246" s="1"/>
      <c r="CB246" s="1"/>
      <c r="CC246" s="6"/>
      <c r="CD246" s="1"/>
      <c r="CE246" s="1"/>
      <c r="CF246" s="10"/>
      <c r="CG246" s="1"/>
      <c r="CH246" s="6"/>
    </row>
    <row r="247" spans="1:86" ht="94.5" customHeight="1" x14ac:dyDescent="0.35">
      <c r="A247" s="6">
        <f t="shared" ca="1" si="17"/>
        <v>45829</v>
      </c>
      <c r="B247" s="7"/>
      <c r="C247" s="1">
        <v>246</v>
      </c>
      <c r="D247" s="8" t="s">
        <v>1224</v>
      </c>
      <c r="E247" s="13">
        <v>45814</v>
      </c>
      <c r="F247" s="1">
        <v>0</v>
      </c>
      <c r="G247" s="1">
        <v>0</v>
      </c>
      <c r="H247" s="1">
        <v>0</v>
      </c>
      <c r="I247" s="1">
        <v>1</v>
      </c>
      <c r="J247" s="1">
        <v>1</v>
      </c>
      <c r="K247" s="1">
        <v>1</v>
      </c>
      <c r="L247" s="1" t="s">
        <v>87</v>
      </c>
      <c r="M247" s="1" t="s">
        <v>88</v>
      </c>
      <c r="N247" s="1" t="s">
        <v>89</v>
      </c>
      <c r="O247" s="1" t="s">
        <v>90</v>
      </c>
      <c r="P247" s="7"/>
      <c r="Q247" s="1">
        <v>11752</v>
      </c>
      <c r="R247" s="9" t="s">
        <v>1235</v>
      </c>
      <c r="S247" s="6" t="s">
        <v>110</v>
      </c>
      <c r="T247" s="1" t="s">
        <v>91</v>
      </c>
      <c r="U247" s="1" t="s">
        <v>117</v>
      </c>
      <c r="V247" s="1">
        <f ca="1">PES[[#This Row],[Fecha actual ]]-PES[[#This Row],[Fecha de Registro ]]</f>
        <v>15</v>
      </c>
      <c r="W247" s="10"/>
      <c r="X247" s="1" t="s">
        <v>1236</v>
      </c>
      <c r="Y247" s="1">
        <v>0</v>
      </c>
      <c r="Z247" s="1">
        <v>1</v>
      </c>
      <c r="AA247" s="1">
        <v>0</v>
      </c>
      <c r="AB247" s="1">
        <v>0</v>
      </c>
      <c r="AC247" s="1"/>
      <c r="AD247" s="1"/>
      <c r="AE247" s="1"/>
      <c r="AF247" s="1"/>
      <c r="AG247" s="1" t="s">
        <v>1237</v>
      </c>
      <c r="AH247" s="1">
        <v>0</v>
      </c>
      <c r="AI247" s="1">
        <v>1</v>
      </c>
      <c r="AJ247" s="1">
        <v>0</v>
      </c>
      <c r="AK247" s="1">
        <v>0</v>
      </c>
      <c r="AL247" s="1"/>
      <c r="AM247" s="1"/>
      <c r="AN247" s="1"/>
      <c r="AO247" s="1"/>
      <c r="AP247" s="1"/>
      <c r="AQ247" s="1"/>
      <c r="AR247" s="1"/>
      <c r="AS247" s="1"/>
      <c r="AT247" s="1"/>
      <c r="AU247" s="1">
        <v>1</v>
      </c>
      <c r="AV247" s="1"/>
      <c r="AW247" s="1"/>
      <c r="AX247" s="1"/>
      <c r="AY247" s="1" t="s">
        <v>1238</v>
      </c>
      <c r="AZ247" s="1" t="s">
        <v>919</v>
      </c>
      <c r="BA247" s="1" t="s">
        <v>94</v>
      </c>
      <c r="BB247" s="1" t="s">
        <v>89</v>
      </c>
      <c r="BC247" s="1" t="s">
        <v>94</v>
      </c>
      <c r="BD247" s="10"/>
      <c r="BE247" s="1">
        <v>0</v>
      </c>
      <c r="BF247" s="1"/>
      <c r="BG247" s="1"/>
      <c r="BH247" s="1"/>
      <c r="BI247" s="19"/>
      <c r="BJ247" s="1"/>
      <c r="BK247" s="1"/>
      <c r="BL247" s="6"/>
      <c r="BM247" s="6"/>
      <c r="BN247" s="1"/>
      <c r="BO247" s="1"/>
      <c r="BP247" s="1"/>
      <c r="BQ247" s="6"/>
      <c r="BR247" s="1"/>
      <c r="BS247" s="1"/>
      <c r="BT247" s="1"/>
      <c r="BU247" s="1"/>
      <c r="BV247" s="6"/>
      <c r="BW247" s="10"/>
      <c r="BX247" s="1"/>
      <c r="BY247" s="6"/>
      <c r="BZ247" s="1">
        <f>PES[[#This Row],[Fecha de desechamiento ]]-PES[[#This Row],[Fecha de Registro ]]</f>
        <v>-45814</v>
      </c>
      <c r="CA247" s="1"/>
      <c r="CB247" s="1"/>
      <c r="CC247" s="6"/>
      <c r="CD247" s="1"/>
      <c r="CE247" s="1"/>
      <c r="CF247" s="10"/>
      <c r="CG247" s="1"/>
      <c r="CH247" s="6"/>
    </row>
    <row r="248" spans="1:86" ht="169.5" customHeight="1" x14ac:dyDescent="0.35">
      <c r="A248" s="6">
        <f t="shared" ca="1" si="17"/>
        <v>45829</v>
      </c>
      <c r="B248" s="7"/>
      <c r="C248" s="1">
        <v>247</v>
      </c>
      <c r="D248" s="8" t="s">
        <v>1224</v>
      </c>
      <c r="E248" s="13">
        <v>45814</v>
      </c>
      <c r="F248" s="1">
        <v>0</v>
      </c>
      <c r="G248" s="1">
        <v>0</v>
      </c>
      <c r="H248" s="1">
        <v>0</v>
      </c>
      <c r="I248" s="1">
        <v>1</v>
      </c>
      <c r="J248" s="1">
        <v>1</v>
      </c>
      <c r="K248" s="1">
        <v>1</v>
      </c>
      <c r="L248" s="1" t="s">
        <v>87</v>
      </c>
      <c r="M248" s="1" t="s">
        <v>88</v>
      </c>
      <c r="N248" s="1" t="s">
        <v>89</v>
      </c>
      <c r="O248" s="1" t="s">
        <v>90</v>
      </c>
      <c r="P248" s="7"/>
      <c r="Q248" s="1">
        <v>11753</v>
      </c>
      <c r="R248" s="9" t="s">
        <v>1239</v>
      </c>
      <c r="S248" s="6" t="s">
        <v>110</v>
      </c>
      <c r="T248" s="1" t="s">
        <v>91</v>
      </c>
      <c r="U248" s="1" t="s">
        <v>136</v>
      </c>
      <c r="V248" s="1">
        <f ca="1">PES[[#This Row],[Fecha actual ]]-PES[[#This Row],[Fecha de Registro ]]</f>
        <v>15</v>
      </c>
      <c r="W248" s="10"/>
      <c r="X248" s="1" t="s">
        <v>1240</v>
      </c>
      <c r="Y248" s="1">
        <v>0</v>
      </c>
      <c r="Z248" s="1">
        <v>1</v>
      </c>
      <c r="AA248" s="1">
        <v>0</v>
      </c>
      <c r="AB248" s="1">
        <v>0</v>
      </c>
      <c r="AC248" s="1"/>
      <c r="AD248" s="1"/>
      <c r="AE248" s="1"/>
      <c r="AF248" s="1"/>
      <c r="AG248" s="1" t="s">
        <v>1241</v>
      </c>
      <c r="AH248" s="1">
        <v>0</v>
      </c>
      <c r="AI248" s="1">
        <v>1</v>
      </c>
      <c r="AJ248" s="1">
        <v>0</v>
      </c>
      <c r="AK248" s="1">
        <v>0</v>
      </c>
      <c r="AL248" s="1"/>
      <c r="AM248" s="1"/>
      <c r="AN248" s="1"/>
      <c r="AO248" s="1"/>
      <c r="AP248" s="1"/>
      <c r="AQ248" s="1"/>
      <c r="AR248" s="1"/>
      <c r="AS248" s="1"/>
      <c r="AT248" s="1"/>
      <c r="AU248" s="1">
        <v>1</v>
      </c>
      <c r="AV248" s="1"/>
      <c r="AW248" s="1"/>
      <c r="AX248" s="1"/>
      <c r="AY248" s="1" t="s">
        <v>1242</v>
      </c>
      <c r="AZ248" s="1" t="s">
        <v>919</v>
      </c>
      <c r="BA248" s="1" t="s">
        <v>94</v>
      </c>
      <c r="BB248" s="1" t="s">
        <v>89</v>
      </c>
      <c r="BC248" s="1" t="s">
        <v>94</v>
      </c>
      <c r="BD248" s="10"/>
      <c r="BE248" s="1">
        <v>0</v>
      </c>
      <c r="BF248" s="1"/>
      <c r="BG248" s="1"/>
      <c r="BH248" s="1"/>
      <c r="BI248" s="19"/>
      <c r="BJ248" s="1"/>
      <c r="BK248" s="1"/>
      <c r="BL248" s="6"/>
      <c r="BM248" s="6"/>
      <c r="BN248" s="1"/>
      <c r="BO248" s="1"/>
      <c r="BP248" s="1"/>
      <c r="BQ248" s="6"/>
      <c r="BR248" s="1"/>
      <c r="BS248" s="1"/>
      <c r="BT248" s="1"/>
      <c r="BU248" s="1"/>
      <c r="BV248" s="6"/>
      <c r="BW248" s="10"/>
      <c r="BX248" s="1"/>
      <c r="BY248" s="6"/>
      <c r="BZ248" s="1">
        <f>PES[[#This Row],[Fecha de desechamiento ]]-PES[[#This Row],[Fecha de Registro ]]</f>
        <v>-45814</v>
      </c>
      <c r="CA248" s="1"/>
      <c r="CB248" s="1"/>
      <c r="CC248" s="6"/>
      <c r="CD248" s="1"/>
      <c r="CE248" s="1"/>
      <c r="CF248" s="10"/>
      <c r="CG248" s="1"/>
      <c r="CH248" s="6"/>
    </row>
    <row r="249" spans="1:86" ht="94.5" customHeight="1" x14ac:dyDescent="0.35">
      <c r="A249" s="6">
        <f t="shared" ca="1" si="17"/>
        <v>45829</v>
      </c>
      <c r="B249" s="7"/>
      <c r="C249" s="1">
        <v>248</v>
      </c>
      <c r="D249" s="8" t="s">
        <v>1243</v>
      </c>
      <c r="E249" s="13">
        <v>45815</v>
      </c>
      <c r="F249" s="1">
        <v>0</v>
      </c>
      <c r="G249" s="1">
        <v>0</v>
      </c>
      <c r="H249" s="1">
        <v>0</v>
      </c>
      <c r="I249" s="1">
        <v>1</v>
      </c>
      <c r="J249" s="1">
        <v>1</v>
      </c>
      <c r="K249" s="1">
        <v>1</v>
      </c>
      <c r="L249" s="1" t="s">
        <v>87</v>
      </c>
      <c r="M249" s="1" t="s">
        <v>88</v>
      </c>
      <c r="N249" s="1" t="s">
        <v>89</v>
      </c>
      <c r="O249" s="1" t="s">
        <v>90</v>
      </c>
      <c r="P249" s="7"/>
      <c r="Q249" s="1">
        <v>11758</v>
      </c>
      <c r="R249" s="9" t="s">
        <v>1244</v>
      </c>
      <c r="S249" s="6" t="s">
        <v>76</v>
      </c>
      <c r="T249" s="1" t="s">
        <v>91</v>
      </c>
      <c r="U249" s="1" t="s">
        <v>107</v>
      </c>
      <c r="V249" s="1">
        <f ca="1">PES[[#This Row],[Fecha actual ]]-PES[[#This Row],[Fecha de Registro ]]</f>
        <v>14</v>
      </c>
      <c r="W249" s="10"/>
      <c r="X249" s="1" t="s">
        <v>1245</v>
      </c>
      <c r="Y249" s="1">
        <v>0</v>
      </c>
      <c r="Z249" s="1">
        <v>1</v>
      </c>
      <c r="AA249" s="1">
        <v>0</v>
      </c>
      <c r="AB249" s="1">
        <v>0</v>
      </c>
      <c r="AC249" s="1"/>
      <c r="AD249" s="1"/>
      <c r="AE249" s="1"/>
      <c r="AF249" s="1"/>
      <c r="AG249" s="1" t="s">
        <v>1246</v>
      </c>
      <c r="AH249" s="1">
        <v>0</v>
      </c>
      <c r="AI249" s="1">
        <v>1</v>
      </c>
      <c r="AJ249" s="1">
        <v>0</v>
      </c>
      <c r="AK249" s="1">
        <v>1</v>
      </c>
      <c r="AL249" s="1"/>
      <c r="AM249" s="1"/>
      <c r="AN249" s="1"/>
      <c r="AO249" s="1"/>
      <c r="AP249" s="1"/>
      <c r="AQ249" s="1"/>
      <c r="AR249" s="1"/>
      <c r="AS249" s="1">
        <v>1</v>
      </c>
      <c r="AT249" s="1"/>
      <c r="AU249" s="1"/>
      <c r="AV249" s="1"/>
      <c r="AW249" s="1"/>
      <c r="AX249" s="1"/>
      <c r="AY249" s="1" t="s">
        <v>1247</v>
      </c>
      <c r="AZ249" s="1" t="s">
        <v>1139</v>
      </c>
      <c r="BA249" s="1" t="s">
        <v>94</v>
      </c>
      <c r="BB249" s="1" t="s">
        <v>89</v>
      </c>
      <c r="BC249" s="1" t="s">
        <v>94</v>
      </c>
      <c r="BD249" s="10"/>
      <c r="BE249" s="1">
        <v>0</v>
      </c>
      <c r="BF249" s="1"/>
      <c r="BG249" s="1"/>
      <c r="BH249" s="1"/>
      <c r="BI249" s="19"/>
      <c r="BJ249" s="1"/>
      <c r="BK249" s="1"/>
      <c r="BL249" s="6"/>
      <c r="BM249" s="6"/>
      <c r="BN249" s="1"/>
      <c r="BO249" s="1"/>
      <c r="BP249" s="1"/>
      <c r="BQ249" s="6"/>
      <c r="BR249" s="1"/>
      <c r="BS249" s="1"/>
      <c r="BT249" s="1"/>
      <c r="BU249" s="1"/>
      <c r="BV249" s="6"/>
      <c r="BW249" s="10"/>
      <c r="BX249" s="1" t="s">
        <v>95</v>
      </c>
      <c r="BY249" s="6">
        <v>45825</v>
      </c>
      <c r="BZ249" s="1">
        <f>PES[[#This Row],[Fecha de desechamiento ]]-PES[[#This Row],[Fecha de Registro ]]</f>
        <v>10</v>
      </c>
      <c r="CA249" s="1"/>
      <c r="CB249" s="1"/>
      <c r="CC249" s="6"/>
      <c r="CD249" s="1"/>
      <c r="CE249" s="1"/>
      <c r="CF249" s="10"/>
      <c r="CG249" s="1"/>
      <c r="CH249" s="6"/>
    </row>
    <row r="250" spans="1:86" ht="94.5" customHeight="1" x14ac:dyDescent="0.35">
      <c r="A250" s="11">
        <f t="shared" ca="1" si="17"/>
        <v>45829</v>
      </c>
      <c r="B250" s="12"/>
      <c r="C250" s="1">
        <v>249</v>
      </c>
      <c r="D250" s="13" t="s">
        <v>1243</v>
      </c>
      <c r="E250" s="13">
        <v>45815</v>
      </c>
      <c r="F250" s="14">
        <v>0</v>
      </c>
      <c r="G250" s="14">
        <v>0</v>
      </c>
      <c r="H250" s="14">
        <v>0</v>
      </c>
      <c r="I250" s="14">
        <v>1</v>
      </c>
      <c r="J250" s="14">
        <v>1</v>
      </c>
      <c r="K250" s="14">
        <v>1</v>
      </c>
      <c r="L250" s="14" t="s">
        <v>87</v>
      </c>
      <c r="M250" s="14" t="s">
        <v>88</v>
      </c>
      <c r="N250" s="14" t="s">
        <v>89</v>
      </c>
      <c r="O250" s="14" t="s">
        <v>90</v>
      </c>
      <c r="P250" s="12"/>
      <c r="Q250" s="14">
        <v>11759</v>
      </c>
      <c r="R250" s="15" t="s">
        <v>1248</v>
      </c>
      <c r="S250" s="11" t="s">
        <v>110</v>
      </c>
      <c r="T250" s="14" t="s">
        <v>91</v>
      </c>
      <c r="U250" s="14" t="s">
        <v>266</v>
      </c>
      <c r="V250" s="14">
        <f ca="1">PES[[#This Row],[Fecha actual ]]-PES[[#This Row],[Fecha de Registro ]]</f>
        <v>14</v>
      </c>
      <c r="W250" s="16"/>
      <c r="X250" s="14" t="s">
        <v>1249</v>
      </c>
      <c r="Y250" s="14">
        <v>0</v>
      </c>
      <c r="Z250" s="14">
        <v>1</v>
      </c>
      <c r="AA250" s="14">
        <v>0</v>
      </c>
      <c r="AB250" s="14">
        <v>0</v>
      </c>
      <c r="AC250" s="14"/>
      <c r="AD250" s="14"/>
      <c r="AE250" s="14"/>
      <c r="AF250" s="14"/>
      <c r="AG250" s="14" t="s">
        <v>1250</v>
      </c>
      <c r="AH250" s="14">
        <v>0</v>
      </c>
      <c r="AI250" s="14">
        <v>1</v>
      </c>
      <c r="AJ250" s="14">
        <v>0</v>
      </c>
      <c r="AK250" s="14">
        <v>1</v>
      </c>
      <c r="AL250" s="14"/>
      <c r="AM250" s="14"/>
      <c r="AN250" s="14"/>
      <c r="AO250" s="14"/>
      <c r="AP250" s="14"/>
      <c r="AQ250" s="14"/>
      <c r="AR250" s="14"/>
      <c r="AS250" s="14">
        <v>1</v>
      </c>
      <c r="AT250" s="14"/>
      <c r="AU250" s="14"/>
      <c r="AV250" s="14"/>
      <c r="AW250" s="14"/>
      <c r="AX250" s="14"/>
      <c r="AY250" s="14" t="s">
        <v>1251</v>
      </c>
      <c r="AZ250" s="14" t="s">
        <v>1252</v>
      </c>
      <c r="BA250" s="14" t="s">
        <v>94</v>
      </c>
      <c r="BB250" s="14" t="s">
        <v>89</v>
      </c>
      <c r="BC250" s="14" t="s">
        <v>95</v>
      </c>
      <c r="BD250" s="16"/>
      <c r="BE250" s="14">
        <v>1</v>
      </c>
      <c r="BF250" s="14" t="s">
        <v>514</v>
      </c>
      <c r="BG250" s="14"/>
      <c r="BH250" s="14"/>
      <c r="BI250" s="21"/>
      <c r="BJ250" s="14"/>
      <c r="BK250" s="14"/>
      <c r="BL250" s="11"/>
      <c r="BM250" s="11"/>
      <c r="BN250" s="14"/>
      <c r="BO250" s="14"/>
      <c r="BP250" s="14"/>
      <c r="BQ250" s="11"/>
      <c r="BR250" s="14"/>
      <c r="BS250" s="14"/>
      <c r="BT250" s="14"/>
      <c r="BU250" s="14"/>
      <c r="BV250" s="11"/>
      <c r="BW250" s="16"/>
      <c r="BX250" s="14"/>
      <c r="BY250" s="11"/>
      <c r="BZ250" s="14">
        <f>PES[[#This Row],[Fecha de desechamiento ]]-PES[[#This Row],[Fecha de Registro ]]</f>
        <v>-45815</v>
      </c>
      <c r="CA250" s="14"/>
      <c r="CB250" s="14"/>
      <c r="CC250" s="11"/>
      <c r="CD250" s="14"/>
      <c r="CE250" s="14"/>
      <c r="CF250" s="16"/>
      <c r="CG250" s="14"/>
      <c r="CH250" s="11"/>
    </row>
    <row r="251" spans="1:86" ht="94.5" customHeight="1" x14ac:dyDescent="0.35">
      <c r="A251" s="11">
        <f ca="1">TODAY()</f>
        <v>45829</v>
      </c>
      <c r="B251" s="12"/>
      <c r="C251" s="1">
        <v>250</v>
      </c>
      <c r="D251" s="13">
        <v>45815</v>
      </c>
      <c r="E251" s="13">
        <v>45816</v>
      </c>
      <c r="F251" s="14">
        <v>0</v>
      </c>
      <c r="G251" s="14">
        <v>0</v>
      </c>
      <c r="H251" s="14">
        <v>0</v>
      </c>
      <c r="I251" s="14">
        <v>1</v>
      </c>
      <c r="J251" s="14">
        <v>1</v>
      </c>
      <c r="K251" s="14">
        <v>1</v>
      </c>
      <c r="L251" s="14" t="s">
        <v>109</v>
      </c>
      <c r="M251" s="14" t="s">
        <v>88</v>
      </c>
      <c r="N251" s="14" t="s">
        <v>89</v>
      </c>
      <c r="O251" s="14" t="s">
        <v>90</v>
      </c>
      <c r="P251" s="12"/>
      <c r="Q251" s="14">
        <v>11763</v>
      </c>
      <c r="R251" s="15" t="s">
        <v>1253</v>
      </c>
      <c r="S251" s="11" t="s">
        <v>110</v>
      </c>
      <c r="T251" s="14" t="s">
        <v>111</v>
      </c>
      <c r="U251" s="14" t="s">
        <v>181</v>
      </c>
      <c r="V251" s="14">
        <f ca="1">PES[[#This Row],[Fecha actual ]]-PES[[#This Row],[Fecha de Registro ]]</f>
        <v>13</v>
      </c>
      <c r="W251" s="16"/>
      <c r="X251" s="14" t="s">
        <v>1254</v>
      </c>
      <c r="Y251" s="14">
        <v>0</v>
      </c>
      <c r="Z251" s="14">
        <v>1</v>
      </c>
      <c r="AA251" s="14">
        <v>0</v>
      </c>
      <c r="AB251" s="14">
        <v>0</v>
      </c>
      <c r="AC251" s="14"/>
      <c r="AD251" s="14">
        <v>1</v>
      </c>
      <c r="AE251" s="14"/>
      <c r="AF251" s="14"/>
      <c r="AG251" s="14" t="s">
        <v>1255</v>
      </c>
      <c r="AH251" s="14">
        <v>0</v>
      </c>
      <c r="AI251" s="14">
        <v>1</v>
      </c>
      <c r="AJ251" s="14">
        <v>0</v>
      </c>
      <c r="AK251" s="14">
        <v>0</v>
      </c>
      <c r="AL251" s="14"/>
      <c r="AM251" s="14"/>
      <c r="AN251" s="14"/>
      <c r="AO251" s="14"/>
      <c r="AP251" s="14"/>
      <c r="AQ251" s="14"/>
      <c r="AR251" s="14"/>
      <c r="AS251" s="14">
        <v>1</v>
      </c>
      <c r="AT251" s="14"/>
      <c r="AU251" s="14"/>
      <c r="AV251" s="14"/>
      <c r="AW251" s="14"/>
      <c r="AX251" s="14"/>
      <c r="AY251" s="14" t="s">
        <v>1256</v>
      </c>
      <c r="AZ251" s="14" t="s">
        <v>114</v>
      </c>
      <c r="BA251" s="14" t="s">
        <v>94</v>
      </c>
      <c r="BB251" s="14" t="s">
        <v>89</v>
      </c>
      <c r="BC251" s="14" t="s">
        <v>95</v>
      </c>
      <c r="BD251" s="16"/>
      <c r="BE251" s="14">
        <v>1</v>
      </c>
      <c r="BF251" s="14" t="s">
        <v>60</v>
      </c>
      <c r="BG251" s="14"/>
      <c r="BH251" s="14" t="s">
        <v>1257</v>
      </c>
      <c r="BI251" s="21" t="s">
        <v>1258</v>
      </c>
      <c r="BJ251" s="14" t="s">
        <v>1003</v>
      </c>
      <c r="BK251" s="14"/>
      <c r="BL251" s="11">
        <v>45819</v>
      </c>
      <c r="BM251" s="11" t="s">
        <v>1118</v>
      </c>
      <c r="BN251" s="14" t="s">
        <v>1259</v>
      </c>
      <c r="BO251" s="14"/>
      <c r="BP251" s="14"/>
      <c r="BQ251" s="11"/>
      <c r="BR251" s="14"/>
      <c r="BS251" s="14"/>
      <c r="BT251" s="14"/>
      <c r="BU251" s="14"/>
      <c r="BV251" s="11"/>
      <c r="BW251" s="16"/>
      <c r="BX251" s="14"/>
      <c r="BY251" s="11"/>
      <c r="BZ251" s="14">
        <f>PES[[#This Row],[Fecha de desechamiento ]]-PES[[#This Row],[Fecha de Registro ]]</f>
        <v>-45816</v>
      </c>
      <c r="CA251" s="14"/>
      <c r="CB251" s="14"/>
      <c r="CC251" s="11"/>
      <c r="CD251" s="14"/>
      <c r="CE251" s="14"/>
      <c r="CF251" s="16"/>
      <c r="CG251" s="14"/>
      <c r="CH251" s="11"/>
    </row>
    <row r="252" spans="1:86" ht="94.5" customHeight="1" x14ac:dyDescent="0.35">
      <c r="A252" s="6">
        <f t="shared" ref="A252:A254" ca="1" si="18">TODAY()</f>
        <v>45829</v>
      </c>
      <c r="B252" s="7"/>
      <c r="C252" s="1">
        <v>251</v>
      </c>
      <c r="D252" s="8" t="s">
        <v>1260</v>
      </c>
      <c r="E252" s="13">
        <v>45817</v>
      </c>
      <c r="F252" s="1">
        <v>0</v>
      </c>
      <c r="G252" s="1">
        <v>0</v>
      </c>
      <c r="H252" s="1">
        <v>0</v>
      </c>
      <c r="I252" s="1">
        <v>1</v>
      </c>
      <c r="J252" s="1">
        <v>1</v>
      </c>
      <c r="K252" s="1">
        <v>1</v>
      </c>
      <c r="L252" s="1" t="s">
        <v>87</v>
      </c>
      <c r="M252" s="1" t="s">
        <v>88</v>
      </c>
      <c r="N252" s="1" t="s">
        <v>89</v>
      </c>
      <c r="O252" s="1" t="s">
        <v>90</v>
      </c>
      <c r="P252" s="7"/>
      <c r="Q252" s="1">
        <v>11770</v>
      </c>
      <c r="R252" s="9" t="s">
        <v>1261</v>
      </c>
      <c r="S252" s="6" t="s">
        <v>76</v>
      </c>
      <c r="T252" s="1" t="s">
        <v>91</v>
      </c>
      <c r="U252" s="1" t="s">
        <v>116</v>
      </c>
      <c r="V252" s="1">
        <f ca="1">PES[[#This Row],[Fecha actual ]]-PES[[#This Row],[Fecha de Registro ]]</f>
        <v>12</v>
      </c>
      <c r="W252" s="10"/>
      <c r="X252" s="1" t="s">
        <v>1262</v>
      </c>
      <c r="Y252" s="1">
        <v>0</v>
      </c>
      <c r="Z252" s="1">
        <v>1</v>
      </c>
      <c r="AA252" s="1">
        <v>0</v>
      </c>
      <c r="AB252" s="1">
        <v>0</v>
      </c>
      <c r="AC252" s="1"/>
      <c r="AD252" s="1"/>
      <c r="AE252" s="1"/>
      <c r="AF252" s="1"/>
      <c r="AG252" s="1" t="s">
        <v>1263</v>
      </c>
      <c r="AH252" s="1">
        <v>0</v>
      </c>
      <c r="AI252" s="1">
        <v>1</v>
      </c>
      <c r="AJ252" s="1">
        <v>0</v>
      </c>
      <c r="AK252" s="1">
        <v>0</v>
      </c>
      <c r="AL252" s="1"/>
      <c r="AM252" s="1"/>
      <c r="AN252" s="1"/>
      <c r="AO252" s="1"/>
      <c r="AP252" s="1"/>
      <c r="AQ252" s="41">
        <v>1</v>
      </c>
      <c r="AR252" s="1"/>
      <c r="AS252" s="1"/>
      <c r="AT252" s="1"/>
      <c r="AU252" s="1"/>
      <c r="AV252" s="1"/>
      <c r="AW252" s="1"/>
      <c r="AX252" s="1"/>
      <c r="AY252" s="1" t="s">
        <v>1264</v>
      </c>
      <c r="AZ252" s="1" t="s">
        <v>124</v>
      </c>
      <c r="BA252" s="1" t="s">
        <v>94</v>
      </c>
      <c r="BB252" s="1" t="s">
        <v>89</v>
      </c>
      <c r="BC252" s="1" t="s">
        <v>94</v>
      </c>
      <c r="BD252" s="10"/>
      <c r="BE252" s="1">
        <v>0</v>
      </c>
      <c r="BF252" s="1"/>
      <c r="BG252" s="1"/>
      <c r="BH252" s="1"/>
      <c r="BI252" s="19"/>
      <c r="BJ252" s="1"/>
      <c r="BK252" s="1"/>
      <c r="BL252" s="6"/>
      <c r="BM252" s="6"/>
      <c r="BN252" s="1"/>
      <c r="BO252" s="1"/>
      <c r="BP252" s="1"/>
      <c r="BQ252" s="6"/>
      <c r="BR252" s="1"/>
      <c r="BS252" s="1"/>
      <c r="BT252" s="1"/>
      <c r="BU252" s="1"/>
      <c r="BV252" s="6"/>
      <c r="BW252" s="10"/>
      <c r="BX252" s="1" t="s">
        <v>95</v>
      </c>
      <c r="BY252" s="6">
        <v>45828</v>
      </c>
      <c r="BZ252" s="1">
        <f>PES[[#This Row],[Fecha de desechamiento ]]-PES[[#This Row],[Fecha de Registro ]]</f>
        <v>11</v>
      </c>
      <c r="CA252" s="1"/>
      <c r="CB252" s="1"/>
      <c r="CC252" s="6"/>
      <c r="CD252" s="1"/>
      <c r="CE252" s="1"/>
      <c r="CF252" s="10"/>
      <c r="CG252" s="1"/>
      <c r="CH252" s="6"/>
    </row>
    <row r="253" spans="1:86" ht="94.5" customHeight="1" x14ac:dyDescent="0.35">
      <c r="A253" s="6">
        <f t="shared" ca="1" si="18"/>
        <v>45829</v>
      </c>
      <c r="B253" s="7"/>
      <c r="C253" s="1">
        <v>252</v>
      </c>
      <c r="D253" s="8" t="s">
        <v>1260</v>
      </c>
      <c r="E253" s="13">
        <v>45818</v>
      </c>
      <c r="F253" s="1">
        <v>0</v>
      </c>
      <c r="G253" s="1">
        <v>0</v>
      </c>
      <c r="H253" s="1">
        <v>0</v>
      </c>
      <c r="I253" s="1">
        <v>1</v>
      </c>
      <c r="J253" s="1">
        <v>1</v>
      </c>
      <c r="K253" s="1">
        <v>1</v>
      </c>
      <c r="L253" s="1" t="s">
        <v>87</v>
      </c>
      <c r="M253" s="1" t="s">
        <v>88</v>
      </c>
      <c r="N253" s="1" t="s">
        <v>89</v>
      </c>
      <c r="O253" s="1" t="s">
        <v>90</v>
      </c>
      <c r="P253" s="7"/>
      <c r="Q253" s="1">
        <v>11771</v>
      </c>
      <c r="R253" s="9" t="s">
        <v>1265</v>
      </c>
      <c r="S253" s="6" t="s">
        <v>110</v>
      </c>
      <c r="T253" s="1" t="s">
        <v>91</v>
      </c>
      <c r="U253" s="1" t="s">
        <v>99</v>
      </c>
      <c r="V253" s="1">
        <f ca="1">PES[[#This Row],[Fecha actual ]]-PES[[#This Row],[Fecha de Registro ]]</f>
        <v>11</v>
      </c>
      <c r="W253" s="10"/>
      <c r="X253" s="1" t="s">
        <v>1266</v>
      </c>
      <c r="Y253" s="1">
        <v>0</v>
      </c>
      <c r="Z253" s="1">
        <v>1</v>
      </c>
      <c r="AA253" s="1">
        <v>0</v>
      </c>
      <c r="AB253" s="1">
        <v>0</v>
      </c>
      <c r="AC253" s="1"/>
      <c r="AD253" s="1"/>
      <c r="AE253" s="1"/>
      <c r="AF253" s="1"/>
      <c r="AG253" s="1" t="s">
        <v>1267</v>
      </c>
      <c r="AH253" s="1">
        <v>0</v>
      </c>
      <c r="AI253" s="1">
        <v>0</v>
      </c>
      <c r="AJ253" s="1">
        <v>0</v>
      </c>
      <c r="AK253" s="1">
        <v>1</v>
      </c>
      <c r="AL253" s="1"/>
      <c r="AM253" s="1"/>
      <c r="AN253" s="1"/>
      <c r="AO253" s="1"/>
      <c r="AP253" s="1"/>
      <c r="AQ253" s="1"/>
      <c r="AR253" s="1"/>
      <c r="AS253" s="1"/>
      <c r="AT253" s="1"/>
      <c r="AU253" s="1"/>
      <c r="AV253" s="1"/>
      <c r="AW253" s="1"/>
      <c r="AX253" s="1">
        <v>1</v>
      </c>
      <c r="AY253" s="1" t="s">
        <v>1268</v>
      </c>
      <c r="AZ253" s="1" t="s">
        <v>919</v>
      </c>
      <c r="BA253" s="1" t="s">
        <v>94</v>
      </c>
      <c r="BB253" s="1" t="s">
        <v>89</v>
      </c>
      <c r="BC253" s="1" t="s">
        <v>94</v>
      </c>
      <c r="BD253" s="10"/>
      <c r="BE253" s="1">
        <v>0</v>
      </c>
      <c r="BF253" s="1"/>
      <c r="BG253" s="1"/>
      <c r="BH253" s="1"/>
      <c r="BI253" s="19"/>
      <c r="BJ253" s="1"/>
      <c r="BK253" s="1"/>
      <c r="BL253" s="6"/>
      <c r="BM253" s="6"/>
      <c r="BN253" s="1"/>
      <c r="BO253" s="1"/>
      <c r="BP253" s="1"/>
      <c r="BQ253" s="6"/>
      <c r="BR253" s="1"/>
      <c r="BS253" s="1"/>
      <c r="BT253" s="1"/>
      <c r="BU253" s="1"/>
      <c r="BV253" s="6"/>
      <c r="BW253" s="10"/>
      <c r="BX253" s="1"/>
      <c r="BY253" s="6"/>
      <c r="BZ253" s="1">
        <f>PES[[#This Row],[Fecha de desechamiento ]]-PES[[#This Row],[Fecha de Registro ]]</f>
        <v>-45818</v>
      </c>
      <c r="CA253" s="1"/>
      <c r="CB253" s="1"/>
      <c r="CC253" s="6"/>
      <c r="CD253" s="1"/>
      <c r="CE253" s="1"/>
      <c r="CF253" s="10"/>
      <c r="CG253" s="1"/>
      <c r="CH253" s="6"/>
    </row>
    <row r="254" spans="1:86" ht="94.5" customHeight="1" x14ac:dyDescent="0.35">
      <c r="A254" s="11">
        <f t="shared" ca="1" si="18"/>
        <v>45829</v>
      </c>
      <c r="B254" s="12"/>
      <c r="C254" s="1">
        <v>253</v>
      </c>
      <c r="D254" s="13" t="s">
        <v>1260</v>
      </c>
      <c r="E254" s="13">
        <v>45818</v>
      </c>
      <c r="F254" s="14">
        <v>0</v>
      </c>
      <c r="G254" s="14">
        <v>0</v>
      </c>
      <c r="H254" s="14">
        <v>0</v>
      </c>
      <c r="I254" s="14">
        <v>1</v>
      </c>
      <c r="J254" s="14">
        <v>1</v>
      </c>
      <c r="K254" s="14">
        <v>1</v>
      </c>
      <c r="L254" s="14" t="s">
        <v>87</v>
      </c>
      <c r="M254" s="14" t="s">
        <v>88</v>
      </c>
      <c r="N254" s="14" t="s">
        <v>89</v>
      </c>
      <c r="O254" s="14" t="s">
        <v>90</v>
      </c>
      <c r="P254" s="12"/>
      <c r="Q254" s="14">
        <v>11772</v>
      </c>
      <c r="R254" s="15" t="s">
        <v>1269</v>
      </c>
      <c r="S254" s="11" t="s">
        <v>76</v>
      </c>
      <c r="T254" s="14" t="s">
        <v>91</v>
      </c>
      <c r="U254" s="14" t="s">
        <v>117</v>
      </c>
      <c r="V254" s="14">
        <f ca="1">PES[[#This Row],[Fecha actual ]]-PES[[#This Row],[Fecha de Registro ]]</f>
        <v>11</v>
      </c>
      <c r="W254" s="16"/>
      <c r="X254" s="14" t="s">
        <v>1270</v>
      </c>
      <c r="Y254" s="14">
        <v>0</v>
      </c>
      <c r="Z254" s="14">
        <v>1</v>
      </c>
      <c r="AA254" s="14">
        <v>0</v>
      </c>
      <c r="AB254" s="14">
        <v>0</v>
      </c>
      <c r="AC254" s="14"/>
      <c r="AD254" s="14"/>
      <c r="AE254" s="14"/>
      <c r="AF254" s="14"/>
      <c r="AG254" s="14" t="s">
        <v>1271</v>
      </c>
      <c r="AH254" s="14">
        <v>1</v>
      </c>
      <c r="AI254" s="14">
        <v>0</v>
      </c>
      <c r="AJ254" s="14">
        <v>0</v>
      </c>
      <c r="AK254" s="14">
        <v>1</v>
      </c>
      <c r="AL254" s="14"/>
      <c r="AM254" s="14"/>
      <c r="AN254" s="14"/>
      <c r="AO254" s="14"/>
      <c r="AP254" s="14"/>
      <c r="AQ254" s="14"/>
      <c r="AR254" s="14"/>
      <c r="AS254" s="14"/>
      <c r="AT254" s="14"/>
      <c r="AU254" s="14"/>
      <c r="AV254" s="14">
        <v>1</v>
      </c>
      <c r="AW254" s="14"/>
      <c r="AX254" s="14"/>
      <c r="AY254" s="14" t="s">
        <v>1272</v>
      </c>
      <c r="AZ254" s="14" t="s">
        <v>919</v>
      </c>
      <c r="BA254" s="14" t="s">
        <v>94</v>
      </c>
      <c r="BB254" s="14" t="s">
        <v>89</v>
      </c>
      <c r="BC254" s="14" t="s">
        <v>94</v>
      </c>
      <c r="BD254" s="16"/>
      <c r="BE254" s="14">
        <v>0</v>
      </c>
      <c r="BF254" s="14"/>
      <c r="BG254" s="14"/>
      <c r="BH254" s="14"/>
      <c r="BI254" s="21"/>
      <c r="BJ254" s="14"/>
      <c r="BK254" s="14"/>
      <c r="BL254" s="11"/>
      <c r="BM254" s="11"/>
      <c r="BN254" s="14"/>
      <c r="BO254" s="14"/>
      <c r="BP254" s="14"/>
      <c r="BQ254" s="11"/>
      <c r="BR254" s="14"/>
      <c r="BS254" s="14"/>
      <c r="BT254" s="14"/>
      <c r="BU254" s="14"/>
      <c r="BV254" s="11"/>
      <c r="BW254" s="16"/>
      <c r="BX254" s="1" t="s">
        <v>95</v>
      </c>
      <c r="BY254" s="6">
        <v>45818</v>
      </c>
      <c r="BZ254" s="14">
        <f>PES[[#This Row],[Fecha de desechamiento ]]-PES[[#This Row],[Fecha de Registro ]]</f>
        <v>0</v>
      </c>
      <c r="CA254" s="14"/>
      <c r="CB254" s="14"/>
      <c r="CC254" s="11"/>
      <c r="CD254" s="14"/>
      <c r="CE254" s="14"/>
      <c r="CF254" s="16"/>
      <c r="CG254" s="14"/>
      <c r="CH254" s="11"/>
    </row>
    <row r="255" spans="1:86" ht="132.65" customHeight="1" x14ac:dyDescent="0.35">
      <c r="A255" s="6">
        <f ca="1">TODAY()</f>
        <v>45829</v>
      </c>
      <c r="B255" s="7"/>
      <c r="C255" s="1">
        <v>254</v>
      </c>
      <c r="D255" s="13" t="s">
        <v>1273</v>
      </c>
      <c r="E255" s="13">
        <v>45818</v>
      </c>
      <c r="F255" s="14">
        <v>0</v>
      </c>
      <c r="G255" s="14">
        <v>0</v>
      </c>
      <c r="H255" s="14">
        <v>0</v>
      </c>
      <c r="I255" s="14">
        <v>1</v>
      </c>
      <c r="J255" s="14">
        <v>1</v>
      </c>
      <c r="K255" s="14">
        <v>1</v>
      </c>
      <c r="L255" s="14" t="s">
        <v>87</v>
      </c>
      <c r="M255" s="14" t="s">
        <v>88</v>
      </c>
      <c r="N255" s="14" t="s">
        <v>89</v>
      </c>
      <c r="O255" s="14" t="s">
        <v>90</v>
      </c>
      <c r="P255" s="7"/>
      <c r="Q255" s="1">
        <v>11775</v>
      </c>
      <c r="R255" s="9" t="s">
        <v>1274</v>
      </c>
      <c r="S255" s="6" t="s">
        <v>76</v>
      </c>
      <c r="T255" s="1" t="s">
        <v>91</v>
      </c>
      <c r="U255" s="1" t="s">
        <v>167</v>
      </c>
      <c r="V255" s="1">
        <f ca="1">PES[[#This Row],[Fecha actual ]]-PES[[#This Row],[Fecha de Registro ]]</f>
        <v>11</v>
      </c>
      <c r="W255" s="10"/>
      <c r="X255" s="1" t="s">
        <v>1275</v>
      </c>
      <c r="Y255" s="1">
        <v>0</v>
      </c>
      <c r="Z255" s="1">
        <v>1</v>
      </c>
      <c r="AA255" s="1">
        <v>0</v>
      </c>
      <c r="AB255" s="1">
        <v>0</v>
      </c>
      <c r="AC255" s="1"/>
      <c r="AD255" s="1"/>
      <c r="AE255" s="1"/>
      <c r="AF255" s="1"/>
      <c r="AG255" s="1" t="s">
        <v>1276</v>
      </c>
      <c r="AH255" s="1">
        <v>0</v>
      </c>
      <c r="AI255" s="1">
        <v>1</v>
      </c>
      <c r="AJ255" s="1">
        <v>1</v>
      </c>
      <c r="AK255" s="1">
        <v>0</v>
      </c>
      <c r="AL255" s="1"/>
      <c r="AM255" s="1"/>
      <c r="AN255" s="1"/>
      <c r="AO255" s="1"/>
      <c r="AP255" s="1"/>
      <c r="AQ255" s="1"/>
      <c r="AR255" s="1"/>
      <c r="AS255" s="1"/>
      <c r="AT255" s="1">
        <v>1</v>
      </c>
      <c r="AU255" s="1"/>
      <c r="AV255" s="1"/>
      <c r="AW255" s="1"/>
      <c r="AX255" s="1"/>
      <c r="AY255" s="1" t="s">
        <v>1277</v>
      </c>
      <c r="AZ255" s="1" t="s">
        <v>919</v>
      </c>
      <c r="BA255" s="1" t="s">
        <v>94</v>
      </c>
      <c r="BB255" s="1" t="s">
        <v>89</v>
      </c>
      <c r="BC255" s="1" t="s">
        <v>94</v>
      </c>
      <c r="BD255" s="10"/>
      <c r="BE255" s="1">
        <v>0</v>
      </c>
      <c r="BF255" s="14"/>
      <c r="BG255" s="1"/>
      <c r="BH255" s="14"/>
      <c r="BI255" s="21"/>
      <c r="BJ255" s="1"/>
      <c r="BK255" s="14"/>
      <c r="BL255" s="6"/>
      <c r="BM255" s="11"/>
      <c r="BN255" s="1"/>
      <c r="BO255" s="1"/>
      <c r="BP255" s="1"/>
      <c r="BQ255" s="6"/>
      <c r="BR255" s="1"/>
      <c r="BS255" s="1"/>
      <c r="BT255" s="1"/>
      <c r="BU255" s="1"/>
      <c r="BV255" s="6"/>
      <c r="BW255" s="10"/>
      <c r="BX255" s="1" t="s">
        <v>95</v>
      </c>
      <c r="BY255" s="6">
        <v>45819</v>
      </c>
      <c r="BZ255" s="1">
        <f>PES[[#This Row],[Fecha de desechamiento ]]-PES[[#This Row],[Fecha de Registro ]]</f>
        <v>1</v>
      </c>
      <c r="CA255" s="1"/>
      <c r="CB255" s="1"/>
      <c r="CC255" s="6"/>
      <c r="CD255" s="1"/>
      <c r="CE255" s="1"/>
      <c r="CF255" s="10"/>
      <c r="CG255" s="1"/>
      <c r="CH255" s="6"/>
    </row>
    <row r="256" spans="1:86" ht="144" customHeight="1" x14ac:dyDescent="0.35">
      <c r="A256" s="11">
        <f ca="1">TODAY()</f>
        <v>45829</v>
      </c>
      <c r="B256" s="12"/>
      <c r="C256" s="1">
        <v>255</v>
      </c>
      <c r="D256" s="13" t="s">
        <v>1273</v>
      </c>
      <c r="E256" s="13">
        <v>45818</v>
      </c>
      <c r="F256" s="14">
        <v>0</v>
      </c>
      <c r="G256" s="14">
        <v>0</v>
      </c>
      <c r="H256" s="14">
        <v>0</v>
      </c>
      <c r="I256" s="14">
        <v>1</v>
      </c>
      <c r="J256" s="14">
        <v>1</v>
      </c>
      <c r="K256" s="14">
        <v>1</v>
      </c>
      <c r="L256" s="14" t="s">
        <v>87</v>
      </c>
      <c r="M256" s="14" t="s">
        <v>88</v>
      </c>
      <c r="N256" s="14" t="s">
        <v>89</v>
      </c>
      <c r="O256" s="14" t="s">
        <v>90</v>
      </c>
      <c r="P256" s="12"/>
      <c r="Q256" s="14">
        <v>11776</v>
      </c>
      <c r="R256" s="15" t="s">
        <v>1278</v>
      </c>
      <c r="S256" s="11" t="s">
        <v>110</v>
      </c>
      <c r="T256" s="14" t="s">
        <v>91</v>
      </c>
      <c r="U256" s="14" t="s">
        <v>101</v>
      </c>
      <c r="V256" s="14">
        <f ca="1">PES[[#This Row],[Fecha actual ]]-PES[[#This Row],[Fecha de Registro ]]</f>
        <v>11</v>
      </c>
      <c r="W256" s="16"/>
      <c r="X256" s="14" t="s">
        <v>1279</v>
      </c>
      <c r="Y256" s="14">
        <v>0</v>
      </c>
      <c r="Z256" s="14">
        <v>1</v>
      </c>
      <c r="AA256" s="14">
        <v>0</v>
      </c>
      <c r="AB256" s="14">
        <v>0</v>
      </c>
      <c r="AC256" s="14"/>
      <c r="AD256" s="14"/>
      <c r="AE256" s="14"/>
      <c r="AF256" s="14"/>
      <c r="AG256" s="14" t="s">
        <v>1280</v>
      </c>
      <c r="AH256" s="14">
        <v>0</v>
      </c>
      <c r="AI256" s="14">
        <v>1</v>
      </c>
      <c r="AJ256" s="14">
        <v>0</v>
      </c>
      <c r="AK256" s="14">
        <v>0</v>
      </c>
      <c r="AL256" s="14">
        <v>1</v>
      </c>
      <c r="AM256" s="14"/>
      <c r="AN256" s="14"/>
      <c r="AO256" s="14"/>
      <c r="AP256" s="14"/>
      <c r="AQ256" s="14"/>
      <c r="AR256" s="14"/>
      <c r="AS256" s="14"/>
      <c r="AT256" s="14"/>
      <c r="AU256" s="14"/>
      <c r="AV256" s="14"/>
      <c r="AW256" s="14"/>
      <c r="AX256" s="14"/>
      <c r="AY256" s="14" t="s">
        <v>1281</v>
      </c>
      <c r="AZ256" s="14" t="s">
        <v>919</v>
      </c>
      <c r="BA256" s="14" t="s">
        <v>94</v>
      </c>
      <c r="BB256" s="14" t="s">
        <v>89</v>
      </c>
      <c r="BC256" s="14" t="s">
        <v>94</v>
      </c>
      <c r="BD256" s="16"/>
      <c r="BE256" s="14">
        <v>0</v>
      </c>
      <c r="BF256" s="14"/>
      <c r="BG256" s="14"/>
      <c r="BH256" s="14"/>
      <c r="BI256" s="21"/>
      <c r="BJ256" s="14"/>
      <c r="BK256" s="14"/>
      <c r="BL256" s="11"/>
      <c r="BM256" s="11"/>
      <c r="BN256" s="14"/>
      <c r="BO256" s="14"/>
      <c r="BP256" s="14"/>
      <c r="BQ256" s="11"/>
      <c r="BR256" s="14"/>
      <c r="BS256" s="14"/>
      <c r="BT256" s="14"/>
      <c r="BU256" s="14"/>
      <c r="BV256" s="11"/>
      <c r="BW256" s="16"/>
      <c r="BX256" s="14"/>
      <c r="BY256" s="11"/>
      <c r="BZ256" s="14">
        <f>PES[[#This Row],[Fecha de desechamiento ]]-PES[[#This Row],[Fecha de Registro ]]</f>
        <v>-45818</v>
      </c>
      <c r="CA256" s="14"/>
      <c r="CB256" s="14"/>
      <c r="CC256" s="11"/>
      <c r="CD256" s="14"/>
      <c r="CE256" s="14"/>
      <c r="CF256" s="16"/>
      <c r="CG256" s="14"/>
      <c r="CH256" s="11"/>
    </row>
    <row r="257" spans="1:86" ht="94.5" customHeight="1" x14ac:dyDescent="0.35">
      <c r="A257" s="11">
        <f ca="1">TODAY()</f>
        <v>45829</v>
      </c>
      <c r="B257" s="12"/>
      <c r="C257" s="1">
        <v>256</v>
      </c>
      <c r="D257" s="13" t="s">
        <v>1273</v>
      </c>
      <c r="E257" s="13">
        <v>45818</v>
      </c>
      <c r="F257" s="14">
        <v>0</v>
      </c>
      <c r="G257" s="14">
        <v>0</v>
      </c>
      <c r="H257" s="14">
        <v>0</v>
      </c>
      <c r="I257" s="14">
        <v>1</v>
      </c>
      <c r="J257" s="14">
        <v>1</v>
      </c>
      <c r="K257" s="14">
        <v>1</v>
      </c>
      <c r="L257" s="14" t="s">
        <v>87</v>
      </c>
      <c r="M257" s="14" t="s">
        <v>88</v>
      </c>
      <c r="N257" s="14" t="s">
        <v>89</v>
      </c>
      <c r="O257" s="14" t="s">
        <v>90</v>
      </c>
      <c r="P257" s="12"/>
      <c r="Q257" s="14">
        <v>11778</v>
      </c>
      <c r="R257" s="15" t="s">
        <v>1282</v>
      </c>
      <c r="S257" s="11" t="s">
        <v>110</v>
      </c>
      <c r="T257" s="14" t="s">
        <v>91</v>
      </c>
      <c r="U257" s="14" t="s">
        <v>136</v>
      </c>
      <c r="V257" s="14">
        <f ca="1">PES[[#This Row],[Fecha actual ]]-PES[[#This Row],[Fecha de Registro ]]</f>
        <v>11</v>
      </c>
      <c r="W257" s="16"/>
      <c r="X257" s="1" t="s">
        <v>1455</v>
      </c>
      <c r="Y257" s="14">
        <v>0</v>
      </c>
      <c r="Z257" s="14">
        <v>1</v>
      </c>
      <c r="AA257" s="14">
        <v>0</v>
      </c>
      <c r="AB257" s="14">
        <v>0</v>
      </c>
      <c r="AC257" s="14"/>
      <c r="AD257" s="14"/>
      <c r="AE257" s="14"/>
      <c r="AF257" s="14"/>
      <c r="AG257" s="14" t="s">
        <v>1283</v>
      </c>
      <c r="AH257" s="14">
        <v>0</v>
      </c>
      <c r="AI257" s="14">
        <v>1</v>
      </c>
      <c r="AJ257" s="14">
        <v>0</v>
      </c>
      <c r="AK257" s="14">
        <v>0</v>
      </c>
      <c r="AL257" s="14"/>
      <c r="AM257" s="14"/>
      <c r="AN257" s="14"/>
      <c r="AO257" s="14"/>
      <c r="AP257" s="14">
        <v>1</v>
      </c>
      <c r="AQ257" s="14"/>
      <c r="AR257" s="14"/>
      <c r="AS257" s="14"/>
      <c r="AT257" s="14"/>
      <c r="AU257" s="14"/>
      <c r="AV257" s="14"/>
      <c r="AW257" s="14"/>
      <c r="AX257" s="14"/>
      <c r="AY257" s="14" t="s">
        <v>1284</v>
      </c>
      <c r="AZ257" s="14" t="s">
        <v>919</v>
      </c>
      <c r="BA257" s="14" t="s">
        <v>94</v>
      </c>
      <c r="BB257" s="14" t="s">
        <v>89</v>
      </c>
      <c r="BC257" s="14" t="s">
        <v>94</v>
      </c>
      <c r="BD257" s="16"/>
      <c r="BE257" s="14">
        <v>0</v>
      </c>
      <c r="BF257" s="14"/>
      <c r="BG257" s="14"/>
      <c r="BH257" s="14"/>
      <c r="BI257" s="21"/>
      <c r="BJ257" s="14"/>
      <c r="BK257" s="14"/>
      <c r="BL257" s="11"/>
      <c r="BM257" s="11"/>
      <c r="BN257" s="14"/>
      <c r="BO257" s="14"/>
      <c r="BP257" s="14"/>
      <c r="BQ257" s="11"/>
      <c r="BR257" s="14"/>
      <c r="BS257" s="14"/>
      <c r="BT257" s="14"/>
      <c r="BU257" s="14"/>
      <c r="BV257" s="11"/>
      <c r="BW257" s="16"/>
      <c r="BX257" s="14"/>
      <c r="BY257" s="11"/>
      <c r="BZ257" s="14">
        <f>PES[[#This Row],[Fecha de desechamiento ]]-PES[[#This Row],[Fecha de Registro ]]</f>
        <v>-45818</v>
      </c>
      <c r="CA257" s="14"/>
      <c r="CB257" s="14"/>
      <c r="CC257" s="11"/>
      <c r="CD257" s="14"/>
      <c r="CE257" s="14"/>
      <c r="CF257" s="16"/>
      <c r="CG257" s="14"/>
      <c r="CH257" s="11"/>
    </row>
    <row r="258" spans="1:86" ht="94.5" customHeight="1" x14ac:dyDescent="0.35">
      <c r="A258" s="6">
        <f t="shared" ref="A258:A259" ca="1" si="19">TODAY()</f>
        <v>45829</v>
      </c>
      <c r="B258" s="7"/>
      <c r="C258" s="1">
        <v>257</v>
      </c>
      <c r="D258" s="13" t="s">
        <v>1273</v>
      </c>
      <c r="E258" s="13">
        <v>45818</v>
      </c>
      <c r="F258" s="14">
        <v>0</v>
      </c>
      <c r="G258" s="14">
        <v>0</v>
      </c>
      <c r="H258" s="14">
        <v>0</v>
      </c>
      <c r="I258" s="14">
        <v>1</v>
      </c>
      <c r="J258" s="14">
        <v>1</v>
      </c>
      <c r="K258" s="14">
        <v>1</v>
      </c>
      <c r="L258" s="14" t="s">
        <v>87</v>
      </c>
      <c r="M258" s="14" t="s">
        <v>88</v>
      </c>
      <c r="N258" s="14" t="s">
        <v>89</v>
      </c>
      <c r="O258" s="14" t="s">
        <v>90</v>
      </c>
      <c r="P258" s="7"/>
      <c r="Q258" s="1">
        <v>11782</v>
      </c>
      <c r="R258" s="26" t="s">
        <v>1285</v>
      </c>
      <c r="S258" s="6" t="s">
        <v>76</v>
      </c>
      <c r="T258" s="1" t="s">
        <v>91</v>
      </c>
      <c r="U258" s="1" t="s">
        <v>266</v>
      </c>
      <c r="V258" s="1">
        <f ca="1">PES[[#This Row],[Fecha actual ]]-PES[[#This Row],[Fecha de Registro ]]</f>
        <v>11</v>
      </c>
      <c r="W258" s="10"/>
      <c r="X258" s="1" t="s">
        <v>1286</v>
      </c>
      <c r="Y258" s="1">
        <v>0</v>
      </c>
      <c r="Z258" s="1">
        <v>1</v>
      </c>
      <c r="AA258" s="1">
        <v>0</v>
      </c>
      <c r="AB258" s="1">
        <v>0</v>
      </c>
      <c r="AC258" s="1"/>
      <c r="AD258" s="1"/>
      <c r="AE258" s="1"/>
      <c r="AF258" s="1"/>
      <c r="AG258" s="1" t="s">
        <v>1287</v>
      </c>
      <c r="AH258" s="1">
        <v>0</v>
      </c>
      <c r="AI258" s="1">
        <v>1</v>
      </c>
      <c r="AJ258" s="1">
        <v>0</v>
      </c>
      <c r="AK258" s="1">
        <v>0</v>
      </c>
      <c r="AL258" s="1"/>
      <c r="AM258" s="1"/>
      <c r="AN258" s="1"/>
      <c r="AO258" s="1"/>
      <c r="AP258" s="1"/>
      <c r="AQ258" s="1">
        <v>1</v>
      </c>
      <c r="AR258" s="1"/>
      <c r="AS258" s="1"/>
      <c r="AT258" s="1"/>
      <c r="AU258" s="1"/>
      <c r="AV258" s="1"/>
      <c r="AW258" s="1"/>
      <c r="AX258" s="1"/>
      <c r="AY258" s="1" t="s">
        <v>1288</v>
      </c>
      <c r="AZ258" s="1" t="s">
        <v>919</v>
      </c>
      <c r="BA258" s="1" t="s">
        <v>94</v>
      </c>
      <c r="BB258" s="1" t="s">
        <v>89</v>
      </c>
      <c r="BC258" s="1" t="s">
        <v>95</v>
      </c>
      <c r="BD258" s="10"/>
      <c r="BE258" s="1">
        <v>1</v>
      </c>
      <c r="BF258" s="1" t="s">
        <v>96</v>
      </c>
      <c r="BG258" s="1" t="s">
        <v>97</v>
      </c>
      <c r="BH258" s="1"/>
      <c r="BI258" s="19"/>
      <c r="BJ258" s="1"/>
      <c r="BK258" s="1"/>
      <c r="BL258" s="6"/>
      <c r="BM258" s="6"/>
      <c r="BN258" s="1"/>
      <c r="BO258" s="1"/>
      <c r="BP258" s="1"/>
      <c r="BQ258" s="6"/>
      <c r="BR258" s="1"/>
      <c r="BS258" s="1"/>
      <c r="BT258" s="1"/>
      <c r="BU258" s="1"/>
      <c r="BV258" s="6"/>
      <c r="BW258" s="10"/>
      <c r="BX258" s="14" t="s">
        <v>95</v>
      </c>
      <c r="BY258" s="11">
        <v>45819</v>
      </c>
      <c r="BZ258" s="1">
        <f>PES[[#This Row],[Fecha de desechamiento ]]-PES[[#This Row],[Fecha de Registro ]]</f>
        <v>1</v>
      </c>
      <c r="CA258" s="1"/>
      <c r="CB258" s="1"/>
      <c r="CC258" s="6"/>
      <c r="CD258" s="1"/>
      <c r="CE258" s="1"/>
      <c r="CF258" s="10"/>
      <c r="CG258" s="1"/>
      <c r="CH258" s="6"/>
    </row>
    <row r="259" spans="1:86" ht="94.5" customHeight="1" x14ac:dyDescent="0.35">
      <c r="A259" s="11">
        <f t="shared" ca="1" si="19"/>
        <v>45829</v>
      </c>
      <c r="B259" s="12"/>
      <c r="C259" s="1">
        <v>258</v>
      </c>
      <c r="D259" s="13" t="s">
        <v>1273</v>
      </c>
      <c r="E259" s="13">
        <v>45818</v>
      </c>
      <c r="F259" s="14">
        <v>0</v>
      </c>
      <c r="G259" s="14">
        <v>0</v>
      </c>
      <c r="H259" s="14">
        <v>0</v>
      </c>
      <c r="I259" s="14">
        <v>1</v>
      </c>
      <c r="J259" s="14">
        <v>1</v>
      </c>
      <c r="K259" s="14">
        <v>1</v>
      </c>
      <c r="L259" s="14" t="s">
        <v>87</v>
      </c>
      <c r="M259" s="14" t="s">
        <v>88</v>
      </c>
      <c r="N259" s="14" t="s">
        <v>89</v>
      </c>
      <c r="O259" s="14" t="s">
        <v>90</v>
      </c>
      <c r="P259" s="12"/>
      <c r="Q259" s="14">
        <v>11783</v>
      </c>
      <c r="R259" s="30" t="s">
        <v>1289</v>
      </c>
      <c r="S259" s="42" t="s">
        <v>76</v>
      </c>
      <c r="T259" s="14" t="s">
        <v>91</v>
      </c>
      <c r="U259" s="14" t="s">
        <v>106</v>
      </c>
      <c r="V259" s="14">
        <f ca="1">PES[[#This Row],[Fecha actual ]]-PES[[#This Row],[Fecha de Registro ]]</f>
        <v>11</v>
      </c>
      <c r="W259" s="16"/>
      <c r="X259" s="14" t="s">
        <v>1290</v>
      </c>
      <c r="Y259" s="14">
        <v>0</v>
      </c>
      <c r="Z259" s="14">
        <v>1</v>
      </c>
      <c r="AA259" s="14">
        <v>0</v>
      </c>
      <c r="AB259" s="14">
        <v>0</v>
      </c>
      <c r="AC259" s="14"/>
      <c r="AD259" s="14"/>
      <c r="AE259" s="14"/>
      <c r="AF259" s="14"/>
      <c r="AG259" s="14" t="s">
        <v>1291</v>
      </c>
      <c r="AH259" s="14">
        <v>0</v>
      </c>
      <c r="AI259" s="14">
        <v>0</v>
      </c>
      <c r="AJ259" s="14">
        <v>1</v>
      </c>
      <c r="AK259" s="14">
        <v>0</v>
      </c>
      <c r="AL259" s="14"/>
      <c r="AM259" s="14"/>
      <c r="AN259" s="14"/>
      <c r="AO259" s="14"/>
      <c r="AP259" s="14"/>
      <c r="AQ259" s="14"/>
      <c r="AR259" s="14"/>
      <c r="AS259" s="14"/>
      <c r="AT259" s="14">
        <v>1</v>
      </c>
      <c r="AU259" s="14"/>
      <c r="AV259" s="14"/>
      <c r="AW259" s="14"/>
      <c r="AX259" s="14"/>
      <c r="AY259" s="14" t="s">
        <v>1292</v>
      </c>
      <c r="AZ259" s="14" t="s">
        <v>919</v>
      </c>
      <c r="BA259" s="14" t="s">
        <v>94</v>
      </c>
      <c r="BB259" s="14" t="s">
        <v>89</v>
      </c>
      <c r="BC259" s="14" t="s">
        <v>94</v>
      </c>
      <c r="BD259" s="16"/>
      <c r="BE259" s="14">
        <v>0</v>
      </c>
      <c r="BF259" s="14"/>
      <c r="BG259" s="14"/>
      <c r="BH259" s="14"/>
      <c r="BI259" s="21"/>
      <c r="BJ259" s="14"/>
      <c r="BK259" s="14"/>
      <c r="BL259" s="11"/>
      <c r="BM259" s="11"/>
      <c r="BN259" s="14"/>
      <c r="BO259" s="14"/>
      <c r="BP259" s="14"/>
      <c r="BQ259" s="11"/>
      <c r="BR259" s="14"/>
      <c r="BS259" s="14"/>
      <c r="BT259" s="14"/>
      <c r="BU259" s="14"/>
      <c r="BV259" s="11"/>
      <c r="BW259" s="16"/>
      <c r="BX259" s="14" t="s">
        <v>95</v>
      </c>
      <c r="BY259" s="11">
        <v>45819</v>
      </c>
      <c r="BZ259" s="14">
        <f>PES[[#This Row],[Fecha de desechamiento ]]-PES[[#This Row],[Fecha de Registro ]]</f>
        <v>1</v>
      </c>
      <c r="CA259" s="14"/>
      <c r="CB259" s="14"/>
      <c r="CC259" s="11"/>
      <c r="CD259" s="14"/>
      <c r="CE259" s="14"/>
      <c r="CF259" s="16"/>
      <c r="CG259" s="14"/>
      <c r="CH259" s="11"/>
    </row>
    <row r="260" spans="1:86" ht="94.5" customHeight="1" x14ac:dyDescent="0.35">
      <c r="A260" s="11">
        <f ca="1">TODAY()</f>
        <v>45829</v>
      </c>
      <c r="B260" s="12"/>
      <c r="C260" s="1">
        <v>259</v>
      </c>
      <c r="D260" s="13">
        <v>45819</v>
      </c>
      <c r="E260" s="13">
        <v>45819</v>
      </c>
      <c r="F260" s="14">
        <v>0</v>
      </c>
      <c r="G260" s="14">
        <v>0</v>
      </c>
      <c r="H260" s="14">
        <v>0</v>
      </c>
      <c r="I260" s="14">
        <v>1</v>
      </c>
      <c r="J260" s="14">
        <v>1</v>
      </c>
      <c r="K260" s="14">
        <v>1</v>
      </c>
      <c r="L260" s="14" t="s">
        <v>109</v>
      </c>
      <c r="M260" s="14" t="s">
        <v>88</v>
      </c>
      <c r="N260" s="14" t="s">
        <v>89</v>
      </c>
      <c r="O260" s="14" t="s">
        <v>90</v>
      </c>
      <c r="P260" s="12"/>
      <c r="Q260" s="14">
        <v>11786</v>
      </c>
      <c r="R260" s="15" t="s">
        <v>1293</v>
      </c>
      <c r="S260" s="11" t="s">
        <v>76</v>
      </c>
      <c r="T260" s="14" t="s">
        <v>111</v>
      </c>
      <c r="U260" s="14" t="s">
        <v>246</v>
      </c>
      <c r="V260" s="14">
        <f ca="1">PES[[#This Row],[Fecha actual ]]-PES[[#This Row],[Fecha de Registro ]]</f>
        <v>10</v>
      </c>
      <c r="W260" s="16"/>
      <c r="X260" s="14" t="s">
        <v>1294</v>
      </c>
      <c r="Y260" s="14">
        <v>0</v>
      </c>
      <c r="Z260" s="14">
        <v>1</v>
      </c>
      <c r="AA260" s="14">
        <v>0</v>
      </c>
      <c r="AB260" s="14">
        <v>0</v>
      </c>
      <c r="AC260" s="14"/>
      <c r="AD260" s="14"/>
      <c r="AE260" s="14">
        <v>1</v>
      </c>
      <c r="AF260" s="14"/>
      <c r="AG260" s="14" t="s">
        <v>1295</v>
      </c>
      <c r="AH260" s="14">
        <v>0</v>
      </c>
      <c r="AI260" s="14">
        <v>1</v>
      </c>
      <c r="AJ260" s="14">
        <v>0</v>
      </c>
      <c r="AK260" s="14">
        <v>0</v>
      </c>
      <c r="AL260" s="14"/>
      <c r="AM260" s="14"/>
      <c r="AN260" s="14"/>
      <c r="AO260" s="14"/>
      <c r="AP260" s="14">
        <v>1</v>
      </c>
      <c r="AQ260" s="14"/>
      <c r="AR260" s="14"/>
      <c r="AS260" s="14"/>
      <c r="AT260" s="14"/>
      <c r="AU260" s="14"/>
      <c r="AV260" s="14"/>
      <c r="AW260" s="14"/>
      <c r="AX260" s="14"/>
      <c r="AY260" s="14" t="s">
        <v>1296</v>
      </c>
      <c r="AZ260" s="14" t="s">
        <v>114</v>
      </c>
      <c r="BA260" s="14" t="s">
        <v>94</v>
      </c>
      <c r="BB260" s="14" t="s">
        <v>89</v>
      </c>
      <c r="BC260" s="14" t="s">
        <v>95</v>
      </c>
      <c r="BD260" s="16"/>
      <c r="BE260" s="14">
        <v>1</v>
      </c>
      <c r="BF260" s="14" t="s">
        <v>96</v>
      </c>
      <c r="BG260" s="14" t="s">
        <v>97</v>
      </c>
      <c r="BH260" s="14"/>
      <c r="BI260" s="21"/>
      <c r="BJ260" s="14"/>
      <c r="BK260" s="14"/>
      <c r="BL260" s="11"/>
      <c r="BM260" s="11"/>
      <c r="BN260" s="14"/>
      <c r="BO260" s="14"/>
      <c r="BP260" s="14"/>
      <c r="BQ260" s="11"/>
      <c r="BR260" s="14"/>
      <c r="BS260" s="14"/>
      <c r="BT260" s="14"/>
      <c r="BU260" s="14"/>
      <c r="BV260" s="11"/>
      <c r="BW260" s="16"/>
      <c r="BX260" s="14" t="s">
        <v>95</v>
      </c>
      <c r="BY260" s="11">
        <v>45820</v>
      </c>
      <c r="BZ260" s="14">
        <f>PES[[#This Row],[Fecha de desechamiento ]]-PES[[#This Row],[Fecha de Registro ]]</f>
        <v>1</v>
      </c>
      <c r="CA260" s="14"/>
      <c r="CB260" s="14"/>
      <c r="CC260" s="11"/>
      <c r="CD260" s="14"/>
      <c r="CE260" s="14"/>
      <c r="CF260" s="16"/>
      <c r="CG260" s="14"/>
      <c r="CH260" s="11"/>
    </row>
    <row r="261" spans="1:86" ht="159.9" customHeight="1" x14ac:dyDescent="0.35">
      <c r="A261" s="11">
        <f ca="1">TODAY()</f>
        <v>45829</v>
      </c>
      <c r="B261" s="12"/>
      <c r="C261" s="1">
        <v>260</v>
      </c>
      <c r="D261" s="13">
        <v>45819</v>
      </c>
      <c r="E261" s="13">
        <v>45820</v>
      </c>
      <c r="F261" s="14">
        <v>0</v>
      </c>
      <c r="G261" s="14">
        <v>0</v>
      </c>
      <c r="H261" s="14">
        <v>0</v>
      </c>
      <c r="I261" s="14">
        <v>1</v>
      </c>
      <c r="J261" s="14">
        <v>1</v>
      </c>
      <c r="K261" s="14">
        <v>1</v>
      </c>
      <c r="L261" s="14" t="s">
        <v>109</v>
      </c>
      <c r="M261" s="14" t="s">
        <v>88</v>
      </c>
      <c r="N261" s="14" t="s">
        <v>89</v>
      </c>
      <c r="O261" s="14" t="s">
        <v>90</v>
      </c>
      <c r="P261" s="12"/>
      <c r="Q261" s="14">
        <v>11789</v>
      </c>
      <c r="R261" s="15" t="s">
        <v>1297</v>
      </c>
      <c r="S261" s="11" t="s">
        <v>110</v>
      </c>
      <c r="T261" s="14" t="s">
        <v>111</v>
      </c>
      <c r="U261" s="14" t="s">
        <v>155</v>
      </c>
      <c r="V261" s="14">
        <f ca="1">PES[[#This Row],[Fecha actual ]]-PES[[#This Row],[Fecha de Registro ]]</f>
        <v>9</v>
      </c>
      <c r="W261" s="16"/>
      <c r="X261" s="14" t="s">
        <v>1298</v>
      </c>
      <c r="Y261" s="14">
        <v>0</v>
      </c>
      <c r="Z261" s="14">
        <v>1</v>
      </c>
      <c r="AA261" s="14">
        <v>0</v>
      </c>
      <c r="AB261" s="14">
        <v>0</v>
      </c>
      <c r="AC261" s="14"/>
      <c r="AD261" s="14"/>
      <c r="AE261" s="14">
        <v>1</v>
      </c>
      <c r="AF261" s="14"/>
      <c r="AG261" s="14" t="s">
        <v>113</v>
      </c>
      <c r="AH261" s="14">
        <v>0</v>
      </c>
      <c r="AI261" s="14">
        <v>0</v>
      </c>
      <c r="AJ261" s="14">
        <v>0</v>
      </c>
      <c r="AK261" s="14">
        <v>1</v>
      </c>
      <c r="AL261" s="14"/>
      <c r="AM261" s="14"/>
      <c r="AN261" s="14"/>
      <c r="AO261" s="14"/>
      <c r="AP261" s="14"/>
      <c r="AQ261" s="14"/>
      <c r="AR261" s="14"/>
      <c r="AS261" s="14"/>
      <c r="AT261" s="14"/>
      <c r="AU261" s="14"/>
      <c r="AV261" s="14"/>
      <c r="AW261" s="14"/>
      <c r="AX261" s="14">
        <v>1</v>
      </c>
      <c r="AY261" s="14" t="s">
        <v>1299</v>
      </c>
      <c r="AZ261" s="14" t="s">
        <v>114</v>
      </c>
      <c r="BA261" s="14" t="s">
        <v>94</v>
      </c>
      <c r="BB261" s="14" t="s">
        <v>89</v>
      </c>
      <c r="BC261" s="14" t="s">
        <v>95</v>
      </c>
      <c r="BD261" s="16"/>
      <c r="BE261" s="14">
        <v>1</v>
      </c>
      <c r="BF261" s="14" t="s">
        <v>514</v>
      </c>
      <c r="BG261" s="14"/>
      <c r="BH261" s="14"/>
      <c r="BI261" s="21"/>
      <c r="BJ261" s="14"/>
      <c r="BK261" s="14"/>
      <c r="BL261" s="11"/>
      <c r="BM261" s="11"/>
      <c r="BN261" s="14"/>
      <c r="BO261" s="14"/>
      <c r="BP261" s="14"/>
      <c r="BQ261" s="11"/>
      <c r="BR261" s="14"/>
      <c r="BS261" s="14"/>
      <c r="BT261" s="14"/>
      <c r="BU261" s="14"/>
      <c r="BV261" s="11"/>
      <c r="BW261" s="16"/>
      <c r="BX261" s="14"/>
      <c r="BY261" s="11"/>
      <c r="BZ261" s="14">
        <f>PES[[#This Row],[Fecha de desechamiento ]]-PES[[#This Row],[Fecha de Registro ]]</f>
        <v>-45820</v>
      </c>
      <c r="CA261" s="14"/>
      <c r="CB261" s="14"/>
      <c r="CC261" s="11"/>
      <c r="CD261" s="14"/>
      <c r="CE261" s="14"/>
      <c r="CF261" s="16"/>
      <c r="CG261" s="14"/>
      <c r="CH261" s="11"/>
    </row>
    <row r="262" spans="1:86" ht="247.5" customHeight="1" x14ac:dyDescent="0.35">
      <c r="A262" s="6">
        <f t="shared" ref="A262:A263" ca="1" si="20">TODAY()</f>
        <v>45829</v>
      </c>
      <c r="B262" s="7"/>
      <c r="C262" s="1">
        <v>261</v>
      </c>
      <c r="D262" s="8" t="s">
        <v>1300</v>
      </c>
      <c r="E262" s="13">
        <v>45821</v>
      </c>
      <c r="F262" s="1">
        <v>0</v>
      </c>
      <c r="G262" s="1">
        <v>0</v>
      </c>
      <c r="H262" s="1">
        <v>0</v>
      </c>
      <c r="I262" s="1">
        <v>1</v>
      </c>
      <c r="J262" s="1">
        <v>1</v>
      </c>
      <c r="K262" s="1">
        <v>1</v>
      </c>
      <c r="L262" s="1" t="s">
        <v>87</v>
      </c>
      <c r="M262" s="1" t="s">
        <v>88</v>
      </c>
      <c r="N262" s="1" t="s">
        <v>89</v>
      </c>
      <c r="O262" s="1" t="s">
        <v>90</v>
      </c>
      <c r="P262" s="7"/>
      <c r="Q262" s="1">
        <v>11793</v>
      </c>
      <c r="R262" s="9" t="s">
        <v>1301</v>
      </c>
      <c r="S262" s="6" t="s">
        <v>110</v>
      </c>
      <c r="T262" s="1" t="s">
        <v>91</v>
      </c>
      <c r="U262" s="1" t="s">
        <v>92</v>
      </c>
      <c r="V262" s="1">
        <f ca="1">PES[[#This Row],[Fecha actual ]]-PES[[#This Row],[Fecha de Registro ]]</f>
        <v>8</v>
      </c>
      <c r="W262" s="10"/>
      <c r="X262" s="1" t="s">
        <v>1302</v>
      </c>
      <c r="Y262" s="1">
        <v>0</v>
      </c>
      <c r="Z262" s="1">
        <v>1</v>
      </c>
      <c r="AA262" s="1">
        <v>0</v>
      </c>
      <c r="AB262" s="1">
        <v>0</v>
      </c>
      <c r="AC262" s="1"/>
      <c r="AD262" s="1"/>
      <c r="AE262" s="1"/>
      <c r="AF262" s="1"/>
      <c r="AG262" s="1" t="s">
        <v>1303</v>
      </c>
      <c r="AH262" s="1">
        <v>1</v>
      </c>
      <c r="AI262" s="1">
        <v>0</v>
      </c>
      <c r="AJ262" s="1">
        <v>1</v>
      </c>
      <c r="AK262" s="1">
        <v>1</v>
      </c>
      <c r="AL262" s="1"/>
      <c r="AM262" s="1"/>
      <c r="AN262" s="1"/>
      <c r="AO262" s="1"/>
      <c r="AP262" s="1"/>
      <c r="AQ262" s="1"/>
      <c r="AR262" s="1"/>
      <c r="AS262" s="1"/>
      <c r="AT262" s="1"/>
      <c r="AU262" s="1"/>
      <c r="AV262" s="1">
        <v>1</v>
      </c>
      <c r="AW262" s="1"/>
      <c r="AX262" s="1"/>
      <c r="AY262" s="1" t="s">
        <v>1304</v>
      </c>
      <c r="AZ262" s="1" t="s">
        <v>919</v>
      </c>
      <c r="BA262" s="1" t="s">
        <v>94</v>
      </c>
      <c r="BB262" s="1" t="s">
        <v>89</v>
      </c>
      <c r="BC262" s="1" t="s">
        <v>95</v>
      </c>
      <c r="BD262" s="10"/>
      <c r="BE262" s="1">
        <v>1</v>
      </c>
      <c r="BF262" s="1" t="s">
        <v>96</v>
      </c>
      <c r="BG262" s="1" t="s">
        <v>936</v>
      </c>
      <c r="BH262" s="1"/>
      <c r="BI262" s="19"/>
      <c r="BJ262" s="1"/>
      <c r="BK262" s="1"/>
      <c r="BL262" s="6"/>
      <c r="BM262" s="6"/>
      <c r="BN262" s="1"/>
      <c r="BO262" s="1"/>
      <c r="BP262" s="1"/>
      <c r="BQ262" s="6"/>
      <c r="BR262" s="1"/>
      <c r="BS262" s="1"/>
      <c r="BT262" s="1"/>
      <c r="BU262" s="1"/>
      <c r="BV262" s="6"/>
      <c r="BW262" s="10"/>
      <c r="BX262" s="1"/>
      <c r="BY262" s="6"/>
      <c r="BZ262" s="1">
        <f>PES[[#This Row],[Fecha de desechamiento ]]-PES[[#This Row],[Fecha de Registro ]]</f>
        <v>-45821</v>
      </c>
      <c r="CA262" s="1"/>
      <c r="CB262" s="1"/>
      <c r="CC262" s="6"/>
      <c r="CD262" s="1"/>
      <c r="CE262" s="1"/>
      <c r="CF262" s="10"/>
      <c r="CG262" s="1"/>
      <c r="CH262" s="6"/>
    </row>
    <row r="263" spans="1:86" ht="272.39999999999998" customHeight="1" x14ac:dyDescent="0.35">
      <c r="A263" s="11">
        <f t="shared" ca="1" si="20"/>
        <v>45829</v>
      </c>
      <c r="B263" s="12"/>
      <c r="C263" s="1">
        <v>262</v>
      </c>
      <c r="D263" s="13" t="s">
        <v>1305</v>
      </c>
      <c r="E263" s="13">
        <v>45822</v>
      </c>
      <c r="F263" s="14">
        <v>0</v>
      </c>
      <c r="G263" s="14">
        <v>0</v>
      </c>
      <c r="H263" s="14">
        <v>0</v>
      </c>
      <c r="I263" s="14">
        <v>1</v>
      </c>
      <c r="J263" s="14">
        <v>1</v>
      </c>
      <c r="K263" s="14">
        <v>1</v>
      </c>
      <c r="L263" s="14" t="s">
        <v>87</v>
      </c>
      <c r="M263" s="14" t="s">
        <v>88</v>
      </c>
      <c r="N263" s="14" t="s">
        <v>89</v>
      </c>
      <c r="O263" s="14" t="s">
        <v>90</v>
      </c>
      <c r="P263" s="12"/>
      <c r="Q263" s="14">
        <v>11794</v>
      </c>
      <c r="R263" s="15" t="s">
        <v>1306</v>
      </c>
      <c r="S263" s="11" t="s">
        <v>110</v>
      </c>
      <c r="T263" s="14" t="s">
        <v>91</v>
      </c>
      <c r="U263" s="14" t="s">
        <v>99</v>
      </c>
      <c r="V263" s="14">
        <f ca="1">PES[[#This Row],[Fecha actual ]]-PES[[#This Row],[Fecha de Registro ]]</f>
        <v>7</v>
      </c>
      <c r="W263" s="16"/>
      <c r="X263" s="14" t="s">
        <v>1307</v>
      </c>
      <c r="Y263" s="14">
        <v>0</v>
      </c>
      <c r="Z263" s="14">
        <v>1</v>
      </c>
      <c r="AA263" s="14">
        <v>0</v>
      </c>
      <c r="AB263" s="14">
        <v>0</v>
      </c>
      <c r="AC263" s="14"/>
      <c r="AD263" s="14"/>
      <c r="AE263" s="14"/>
      <c r="AF263" s="14"/>
      <c r="AG263" s="14" t="s">
        <v>1308</v>
      </c>
      <c r="AH263" s="14">
        <v>0</v>
      </c>
      <c r="AI263" s="14">
        <v>1</v>
      </c>
      <c r="AJ263" s="14">
        <v>0</v>
      </c>
      <c r="AK263" s="14">
        <v>0</v>
      </c>
      <c r="AL263" s="14"/>
      <c r="AM263" s="14"/>
      <c r="AN263" s="14"/>
      <c r="AO263" s="14"/>
      <c r="AP263" s="14"/>
      <c r="AQ263" s="14"/>
      <c r="AR263" s="14"/>
      <c r="AS263" s="14"/>
      <c r="AT263" s="14"/>
      <c r="AU263" s="14">
        <v>1</v>
      </c>
      <c r="AV263" s="14"/>
      <c r="AW263" s="14"/>
      <c r="AX263" s="14"/>
      <c r="AY263" s="14" t="s">
        <v>1309</v>
      </c>
      <c r="AZ263" s="14" t="s">
        <v>919</v>
      </c>
      <c r="BA263" s="14" t="s">
        <v>94</v>
      </c>
      <c r="BB263" s="14" t="s">
        <v>89</v>
      </c>
      <c r="BC263" s="14" t="s">
        <v>94</v>
      </c>
      <c r="BD263" s="16"/>
      <c r="BE263" s="14">
        <v>0</v>
      </c>
      <c r="BF263" s="14"/>
      <c r="BG263" s="14"/>
      <c r="BH263" s="14"/>
      <c r="BI263" s="21"/>
      <c r="BJ263" s="14"/>
      <c r="BK263" s="14"/>
      <c r="BL263" s="11"/>
      <c r="BM263" s="11"/>
      <c r="BN263" s="14"/>
      <c r="BO263" s="14"/>
      <c r="BP263" s="14"/>
      <c r="BQ263" s="11"/>
      <c r="BR263" s="14"/>
      <c r="BS263" s="14"/>
      <c r="BT263" s="14"/>
      <c r="BU263" s="14"/>
      <c r="BV263" s="11"/>
      <c r="BW263" s="16"/>
      <c r="BX263" s="14"/>
      <c r="BY263" s="11"/>
      <c r="BZ263" s="14">
        <f>PES[[#This Row],[Fecha de desechamiento ]]-PES[[#This Row],[Fecha de Registro ]]</f>
        <v>-45822</v>
      </c>
      <c r="CA263" s="14"/>
      <c r="CB263" s="14"/>
      <c r="CC263" s="11"/>
      <c r="CD263" s="14"/>
      <c r="CE263" s="14"/>
      <c r="CF263" s="16"/>
      <c r="CG263" s="14"/>
      <c r="CH263" s="11"/>
    </row>
    <row r="264" spans="1:86" ht="117.65" customHeight="1" x14ac:dyDescent="0.35">
      <c r="A264" s="11">
        <f ca="1">TODAY()</f>
        <v>45829</v>
      </c>
      <c r="B264" s="12"/>
      <c r="C264" s="1">
        <v>263</v>
      </c>
      <c r="D264" s="13" t="s">
        <v>1310</v>
      </c>
      <c r="E264" s="13">
        <v>45826</v>
      </c>
      <c r="F264" s="14">
        <v>0</v>
      </c>
      <c r="G264" s="14">
        <v>0</v>
      </c>
      <c r="H264" s="14">
        <v>0</v>
      </c>
      <c r="I264" s="14">
        <v>1</v>
      </c>
      <c r="J264" s="14">
        <v>1</v>
      </c>
      <c r="K264" s="14">
        <v>1</v>
      </c>
      <c r="L264" s="14" t="s">
        <v>87</v>
      </c>
      <c r="M264" s="14" t="s">
        <v>88</v>
      </c>
      <c r="N264" s="14" t="s">
        <v>89</v>
      </c>
      <c r="O264" s="14" t="s">
        <v>90</v>
      </c>
      <c r="P264" s="12"/>
      <c r="Q264" s="14">
        <v>11809</v>
      </c>
      <c r="R264" s="15" t="s">
        <v>1311</v>
      </c>
      <c r="S264" s="11" t="s">
        <v>110</v>
      </c>
      <c r="T264" s="14" t="s">
        <v>91</v>
      </c>
      <c r="U264" s="14" t="s">
        <v>118</v>
      </c>
      <c r="V264" s="14">
        <f ca="1">PES[[#This Row],[Fecha actual ]]-PES[[#This Row],[Fecha de Registro ]]</f>
        <v>3</v>
      </c>
      <c r="W264" s="16"/>
      <c r="X264" s="14" t="s">
        <v>1312</v>
      </c>
      <c r="Y264" s="14">
        <v>0</v>
      </c>
      <c r="Z264" s="14">
        <v>1</v>
      </c>
      <c r="AA264" s="14">
        <v>0</v>
      </c>
      <c r="AB264" s="14">
        <v>0</v>
      </c>
      <c r="AC264" s="14"/>
      <c r="AD264" s="14"/>
      <c r="AE264" s="14"/>
      <c r="AF264" s="14"/>
      <c r="AG264" s="14" t="s">
        <v>1313</v>
      </c>
      <c r="AH264" s="14">
        <v>0</v>
      </c>
      <c r="AI264" s="14">
        <v>1</v>
      </c>
      <c r="AJ264" s="14">
        <v>0</v>
      </c>
      <c r="AK264" s="14">
        <v>0</v>
      </c>
      <c r="AL264" s="14"/>
      <c r="AM264" s="14"/>
      <c r="AN264" s="14"/>
      <c r="AO264" s="14"/>
      <c r="AP264" s="14">
        <v>1</v>
      </c>
      <c r="AQ264" s="14"/>
      <c r="AR264" s="14"/>
      <c r="AS264" s="14"/>
      <c r="AT264" s="14"/>
      <c r="AU264" s="14"/>
      <c r="AV264" s="14"/>
      <c r="AW264" s="14"/>
      <c r="AX264" s="14"/>
      <c r="AY264" s="14" t="s">
        <v>1314</v>
      </c>
      <c r="AZ264" s="14" t="s">
        <v>124</v>
      </c>
      <c r="BA264" s="14" t="s">
        <v>94</v>
      </c>
      <c r="BB264" s="14" t="s">
        <v>89</v>
      </c>
      <c r="BC264" s="14" t="s">
        <v>94</v>
      </c>
      <c r="BD264" s="16"/>
      <c r="BE264" s="14">
        <v>0</v>
      </c>
      <c r="BF264" s="14"/>
      <c r="BG264" s="14"/>
      <c r="BH264" s="14"/>
      <c r="BI264" s="21"/>
      <c r="BJ264" s="14"/>
      <c r="BK264" s="14"/>
      <c r="BL264" s="11"/>
      <c r="BM264" s="11"/>
      <c r="BN264" s="14"/>
      <c r="BO264" s="14"/>
      <c r="BP264" s="14"/>
      <c r="BQ264" s="11"/>
      <c r="BR264" s="14"/>
      <c r="BS264" s="14"/>
      <c r="BT264" s="14"/>
      <c r="BU264" s="14"/>
      <c r="BV264" s="11"/>
      <c r="BW264" s="16"/>
      <c r="BX264" s="14"/>
      <c r="BY264" s="11"/>
      <c r="BZ264" s="14">
        <f>PES[[#This Row],[Fecha de desechamiento ]]-PES[[#This Row],[Fecha de Registro ]]</f>
        <v>-45826</v>
      </c>
      <c r="CA264" s="14"/>
      <c r="CB264" s="14"/>
      <c r="CC264" s="11"/>
      <c r="CD264" s="14"/>
      <c r="CE264" s="14"/>
      <c r="CF264" s="16"/>
      <c r="CG264" s="14"/>
      <c r="CH264" s="11"/>
    </row>
    <row r="265" spans="1:86" ht="94.5" customHeight="1" x14ac:dyDescent="0.35">
      <c r="A265" s="6">
        <f t="shared" ref="A265:A266" ca="1" si="21">TODAY()</f>
        <v>45829</v>
      </c>
      <c r="B265" s="7"/>
      <c r="C265" s="1">
        <v>264</v>
      </c>
      <c r="D265" s="8" t="s">
        <v>1315</v>
      </c>
      <c r="E265" s="13">
        <v>45827</v>
      </c>
      <c r="F265" s="1">
        <v>0</v>
      </c>
      <c r="G265" s="1">
        <v>0</v>
      </c>
      <c r="H265" s="1">
        <v>0</v>
      </c>
      <c r="I265" s="1">
        <v>1</v>
      </c>
      <c r="J265" s="1">
        <v>1</v>
      </c>
      <c r="K265" s="1">
        <v>1</v>
      </c>
      <c r="L265" s="1" t="s">
        <v>87</v>
      </c>
      <c r="M265" s="1" t="s">
        <v>88</v>
      </c>
      <c r="N265" s="1" t="s">
        <v>89</v>
      </c>
      <c r="O265" s="1" t="s">
        <v>90</v>
      </c>
      <c r="P265" s="7"/>
      <c r="Q265" s="1">
        <v>11812</v>
      </c>
      <c r="R265" s="9" t="s">
        <v>1316</v>
      </c>
      <c r="S265" s="6" t="s">
        <v>76</v>
      </c>
      <c r="T265" s="1" t="s">
        <v>91</v>
      </c>
      <c r="U265" s="1" t="s">
        <v>136</v>
      </c>
      <c r="V265" s="1">
        <f ca="1">PES[[#This Row],[Fecha actual ]]-PES[[#This Row],[Fecha de Registro ]]</f>
        <v>2</v>
      </c>
      <c r="W265" s="10"/>
      <c r="X265" s="1" t="s">
        <v>1317</v>
      </c>
      <c r="Y265" s="1">
        <v>0</v>
      </c>
      <c r="Z265" s="1">
        <v>1</v>
      </c>
      <c r="AA265" s="1">
        <v>0</v>
      </c>
      <c r="AB265" s="1">
        <v>0</v>
      </c>
      <c r="AC265" s="1"/>
      <c r="AD265" s="1"/>
      <c r="AE265" s="1"/>
      <c r="AF265" s="1"/>
      <c r="AG265" s="1" t="s">
        <v>1318</v>
      </c>
      <c r="AH265" s="1">
        <v>0</v>
      </c>
      <c r="AI265" s="1">
        <v>1</v>
      </c>
      <c r="AJ265" s="1">
        <v>0</v>
      </c>
      <c r="AK265" s="1">
        <v>0</v>
      </c>
      <c r="AL265" s="1"/>
      <c r="AM265" s="1"/>
      <c r="AN265" s="1"/>
      <c r="AO265" s="1"/>
      <c r="AP265" s="1"/>
      <c r="AQ265" s="1">
        <v>1</v>
      </c>
      <c r="AR265" s="1"/>
      <c r="AS265" s="1"/>
      <c r="AT265" s="1"/>
      <c r="AU265" s="1"/>
      <c r="AV265" s="1"/>
      <c r="AW265" s="1"/>
      <c r="AX265" s="1"/>
      <c r="AY265" s="1" t="s">
        <v>1319</v>
      </c>
      <c r="AZ265" s="1" t="s">
        <v>124</v>
      </c>
      <c r="BA265" s="1" t="s">
        <v>94</v>
      </c>
      <c r="BB265" s="1" t="s">
        <v>89</v>
      </c>
      <c r="BC265" s="1" t="s">
        <v>94</v>
      </c>
      <c r="BD265" s="10"/>
      <c r="BE265" s="1">
        <v>0</v>
      </c>
      <c r="BF265" s="1"/>
      <c r="BG265" s="1"/>
      <c r="BH265" s="1"/>
      <c r="BI265" s="19"/>
      <c r="BJ265" s="1"/>
      <c r="BK265" s="1"/>
      <c r="BL265" s="6"/>
      <c r="BM265" s="6"/>
      <c r="BN265" s="1"/>
      <c r="BO265" s="1"/>
      <c r="BP265" s="1"/>
      <c r="BQ265" s="6"/>
      <c r="BR265" s="1"/>
      <c r="BS265" s="1"/>
      <c r="BT265" s="1"/>
      <c r="BU265" s="1"/>
      <c r="BV265" s="6"/>
      <c r="BW265" s="10"/>
      <c r="BX265" s="1" t="s">
        <v>95</v>
      </c>
      <c r="BY265" s="6">
        <v>45827</v>
      </c>
      <c r="BZ265" s="1">
        <f>PES[[#This Row],[Fecha de desechamiento ]]-PES[[#This Row],[Fecha de Registro ]]</f>
        <v>0</v>
      </c>
      <c r="CA265" s="1"/>
      <c r="CB265" s="1"/>
      <c r="CC265" s="6"/>
      <c r="CD265" s="1"/>
      <c r="CE265" s="1"/>
      <c r="CF265" s="10"/>
      <c r="CG265" s="1"/>
      <c r="CH265" s="6"/>
    </row>
    <row r="266" spans="1:86" ht="94.5" customHeight="1" x14ac:dyDescent="0.35">
      <c r="A266" s="11">
        <f t="shared" ca="1" si="21"/>
        <v>45829</v>
      </c>
      <c r="B266" s="12"/>
      <c r="C266" s="1">
        <v>265</v>
      </c>
      <c r="D266" s="13" t="s">
        <v>1315</v>
      </c>
      <c r="E266" s="13">
        <v>45827</v>
      </c>
      <c r="F266" s="14">
        <v>0</v>
      </c>
      <c r="G266" s="14">
        <v>0</v>
      </c>
      <c r="H266" s="14">
        <v>0</v>
      </c>
      <c r="I266" s="14">
        <v>1</v>
      </c>
      <c r="J266" s="14">
        <v>1</v>
      </c>
      <c r="K266" s="14">
        <v>1</v>
      </c>
      <c r="L266" s="14" t="s">
        <v>87</v>
      </c>
      <c r="M266" s="14" t="s">
        <v>88</v>
      </c>
      <c r="N266" s="14" t="s">
        <v>89</v>
      </c>
      <c r="O266" s="14" t="s">
        <v>90</v>
      </c>
      <c r="P266" s="12"/>
      <c r="Q266" s="14">
        <v>11813</v>
      </c>
      <c r="R266" s="15" t="s">
        <v>1320</v>
      </c>
      <c r="S266" s="11" t="s">
        <v>110</v>
      </c>
      <c r="T266" s="14" t="s">
        <v>91</v>
      </c>
      <c r="U266" s="14" t="s">
        <v>191</v>
      </c>
      <c r="V266" s="14">
        <f ca="1">PES[[#This Row],[Fecha actual ]]-PES[[#This Row],[Fecha de Registro ]]</f>
        <v>2</v>
      </c>
      <c r="W266" s="16"/>
      <c r="X266" s="14" t="s">
        <v>1321</v>
      </c>
      <c r="Y266" s="14">
        <v>0</v>
      </c>
      <c r="Z266" s="14">
        <v>1</v>
      </c>
      <c r="AA266" s="14">
        <v>0</v>
      </c>
      <c r="AB266" s="14">
        <v>0</v>
      </c>
      <c r="AC266" s="14"/>
      <c r="AD266" s="14"/>
      <c r="AE266" s="14"/>
      <c r="AF266" s="14"/>
      <c r="AG266" s="14" t="s">
        <v>1322</v>
      </c>
      <c r="AH266" s="14">
        <v>0</v>
      </c>
      <c r="AI266" s="14">
        <v>1</v>
      </c>
      <c r="AJ266" s="14">
        <v>0</v>
      </c>
      <c r="AK266" s="14">
        <v>0</v>
      </c>
      <c r="AL266" s="14"/>
      <c r="AM266" s="14"/>
      <c r="AN266" s="14"/>
      <c r="AO266" s="14"/>
      <c r="AP266" s="14"/>
      <c r="AQ266" s="14"/>
      <c r="AR266" s="14"/>
      <c r="AS266" s="14"/>
      <c r="AT266" s="14"/>
      <c r="AU266" s="14">
        <v>1</v>
      </c>
      <c r="AV266" s="14"/>
      <c r="AW266" s="14"/>
      <c r="AX266" s="14"/>
      <c r="AY266" s="14" t="s">
        <v>1323</v>
      </c>
      <c r="AZ266" s="14" t="s">
        <v>57</v>
      </c>
      <c r="BA266" s="14" t="s">
        <v>94</v>
      </c>
      <c r="BB266" s="14" t="s">
        <v>89</v>
      </c>
      <c r="BC266" s="14" t="s">
        <v>95</v>
      </c>
      <c r="BD266" s="16"/>
      <c r="BE266" s="14">
        <v>1</v>
      </c>
      <c r="BF266" s="14" t="s">
        <v>514</v>
      </c>
      <c r="BG266" s="14"/>
      <c r="BH266" s="14"/>
      <c r="BI266" s="21"/>
      <c r="BJ266" s="14"/>
      <c r="BK266" s="14"/>
      <c r="BL266" s="11"/>
      <c r="BM266" s="11"/>
      <c r="BN266" s="14"/>
      <c r="BO266" s="14"/>
      <c r="BP266" s="14"/>
      <c r="BQ266" s="11"/>
      <c r="BR266" s="14"/>
      <c r="BS266" s="14"/>
      <c r="BT266" s="14"/>
      <c r="BU266" s="14"/>
      <c r="BV266" s="11"/>
      <c r="BW266" s="16"/>
      <c r="BX266" s="14"/>
      <c r="BY266" s="11"/>
      <c r="BZ266" s="14">
        <f>PES[[#This Row],[Fecha de desechamiento ]]-PES[[#This Row],[Fecha de Registro ]]</f>
        <v>-45827</v>
      </c>
      <c r="CA266" s="14"/>
      <c r="CB266" s="14"/>
      <c r="CC266" s="11"/>
      <c r="CD266" s="14"/>
      <c r="CE266" s="14"/>
      <c r="CF266" s="16"/>
      <c r="CG266" s="14"/>
      <c r="CH266" s="11"/>
    </row>
    <row r="267" spans="1:86" ht="94.5" customHeight="1" x14ac:dyDescent="0.35">
      <c r="P267" s="45"/>
    </row>
    <row r="268" spans="1:86" ht="94.5" customHeight="1" x14ac:dyDescent="0.35">
      <c r="P268" s="45"/>
    </row>
    <row r="269" spans="1:86" ht="94.5" customHeight="1" x14ac:dyDescent="0.35">
      <c r="P269" s="45"/>
    </row>
    <row r="270" spans="1:86" ht="94.5" customHeight="1" x14ac:dyDescent="0.35">
      <c r="P270" s="45"/>
    </row>
    <row r="271" spans="1:86" ht="94.5" customHeight="1" x14ac:dyDescent="0.35">
      <c r="P271" s="45"/>
    </row>
    <row r="272" spans="1:86" ht="94.5" customHeight="1" x14ac:dyDescent="0.35">
      <c r="P272" s="45"/>
    </row>
    <row r="273" spans="2:16" ht="94.5" customHeight="1" x14ac:dyDescent="0.35">
      <c r="P273" s="45"/>
    </row>
    <row r="274" spans="2:16" ht="94.5" customHeight="1" x14ac:dyDescent="0.35">
      <c r="P274" s="45"/>
    </row>
    <row r="275" spans="2:16" ht="94.5" customHeight="1" x14ac:dyDescent="0.35">
      <c r="P275" s="45"/>
    </row>
    <row r="276" spans="2:16" s="43" customFormat="1" ht="94.5" customHeight="1" x14ac:dyDescent="0.35">
      <c r="B276" s="44"/>
      <c r="J276"/>
      <c r="K276"/>
      <c r="P276" s="45"/>
    </row>
    <row r="277" spans="2:16" s="43" customFormat="1" ht="94.5" customHeight="1" x14ac:dyDescent="0.35">
      <c r="B277" s="44"/>
      <c r="J277"/>
      <c r="K277"/>
      <c r="P277" s="45"/>
    </row>
    <row r="278" spans="2:16" s="43" customFormat="1" ht="94.5" customHeight="1" x14ac:dyDescent="0.35">
      <c r="B278" s="44"/>
      <c r="J278"/>
      <c r="K278"/>
      <c r="P278" s="45"/>
    </row>
    <row r="279" spans="2:16" s="43" customFormat="1" ht="94.5" customHeight="1" x14ac:dyDescent="0.35">
      <c r="B279" s="44"/>
      <c r="J279"/>
      <c r="K279"/>
      <c r="P279" s="45"/>
    </row>
    <row r="280" spans="2:16" s="43" customFormat="1" ht="94.5" customHeight="1" x14ac:dyDescent="0.35">
      <c r="B280" s="44"/>
      <c r="J280"/>
      <c r="K280"/>
      <c r="P280" s="45"/>
    </row>
    <row r="281" spans="2:16" s="43" customFormat="1" ht="94.5" customHeight="1" x14ac:dyDescent="0.35">
      <c r="B281" s="44"/>
      <c r="J281"/>
      <c r="K281"/>
      <c r="P281" s="45"/>
    </row>
    <row r="282" spans="2:16" s="43" customFormat="1" ht="94.5" customHeight="1" x14ac:dyDescent="0.35">
      <c r="B282" s="44"/>
      <c r="J282"/>
      <c r="K282"/>
      <c r="P282" s="45"/>
    </row>
    <row r="283" spans="2:16" s="43" customFormat="1" ht="94.5" customHeight="1" x14ac:dyDescent="0.35">
      <c r="B283" s="44"/>
      <c r="J283"/>
      <c r="K283"/>
      <c r="P283" s="45"/>
    </row>
    <row r="284" spans="2:16" s="43" customFormat="1" ht="94.5" customHeight="1" x14ac:dyDescent="0.35">
      <c r="B284" s="44"/>
      <c r="J284"/>
      <c r="K284"/>
      <c r="P284" s="45"/>
    </row>
    <row r="285" spans="2:16" s="43" customFormat="1" ht="94.5" customHeight="1" x14ac:dyDescent="0.35">
      <c r="B285" s="44"/>
      <c r="J285"/>
      <c r="K285"/>
      <c r="P285" s="45"/>
    </row>
    <row r="286" spans="2:16" s="43" customFormat="1" ht="94.5" customHeight="1" x14ac:dyDescent="0.35">
      <c r="B286" s="44"/>
      <c r="J286"/>
      <c r="K286"/>
      <c r="P286" s="45"/>
    </row>
    <row r="287" spans="2:16" s="43" customFormat="1" ht="94.5" customHeight="1" x14ac:dyDescent="0.35">
      <c r="B287" s="44"/>
      <c r="J287"/>
      <c r="K287"/>
      <c r="P287" s="45"/>
    </row>
    <row r="288" spans="2:16" s="43" customFormat="1" ht="94.5" customHeight="1" x14ac:dyDescent="0.35">
      <c r="B288" s="44"/>
      <c r="J288"/>
      <c r="K288"/>
      <c r="P288" s="45"/>
    </row>
    <row r="289" spans="2:16" s="43" customFormat="1" ht="94.5" customHeight="1" x14ac:dyDescent="0.35">
      <c r="B289" s="44"/>
      <c r="J289"/>
      <c r="K289"/>
      <c r="P289" s="45"/>
    </row>
    <row r="290" spans="2:16" s="43" customFormat="1" ht="94.5" customHeight="1" x14ac:dyDescent="0.35">
      <c r="B290" s="44"/>
      <c r="J290"/>
      <c r="K290"/>
      <c r="P290" s="45"/>
    </row>
    <row r="291" spans="2:16" s="43" customFormat="1" ht="94.5" customHeight="1" x14ac:dyDescent="0.35">
      <c r="B291" s="44"/>
      <c r="J291"/>
      <c r="K291"/>
      <c r="P291" s="45"/>
    </row>
    <row r="292" spans="2:16" s="43" customFormat="1" ht="94.5" customHeight="1" x14ac:dyDescent="0.35">
      <c r="B292" s="44"/>
      <c r="J292"/>
      <c r="K292"/>
      <c r="P292" s="45"/>
    </row>
    <row r="293" spans="2:16" s="43" customFormat="1" ht="94.5" customHeight="1" x14ac:dyDescent="0.35">
      <c r="B293" s="44"/>
      <c r="J293"/>
      <c r="K293"/>
      <c r="P293" s="45"/>
    </row>
    <row r="294" spans="2:16" s="43" customFormat="1" ht="94.5" customHeight="1" x14ac:dyDescent="0.35">
      <c r="B294" s="44"/>
      <c r="J294"/>
      <c r="K294"/>
      <c r="P294" s="45"/>
    </row>
    <row r="295" spans="2:16" s="43" customFormat="1" ht="94.5" customHeight="1" x14ac:dyDescent="0.35">
      <c r="B295" s="44"/>
      <c r="J295"/>
      <c r="K295"/>
      <c r="P295" s="45"/>
    </row>
    <row r="296" spans="2:16" s="43" customFormat="1" ht="94.5" customHeight="1" x14ac:dyDescent="0.35">
      <c r="B296" s="44"/>
      <c r="J296"/>
      <c r="K296"/>
      <c r="P296" s="45"/>
    </row>
    <row r="297" spans="2:16" s="43" customFormat="1" ht="94.5" customHeight="1" x14ac:dyDescent="0.35">
      <c r="B297" s="44"/>
      <c r="J297"/>
      <c r="K297"/>
      <c r="P297" s="45"/>
    </row>
    <row r="298" spans="2:16" s="43" customFormat="1" ht="94.5" customHeight="1" x14ac:dyDescent="0.35">
      <c r="B298" s="44"/>
      <c r="J298"/>
      <c r="K298"/>
      <c r="P298" s="45"/>
    </row>
    <row r="299" spans="2:16" s="43" customFormat="1" ht="94.5" customHeight="1" x14ac:dyDescent="0.35">
      <c r="B299" s="44"/>
      <c r="J299"/>
      <c r="K299"/>
      <c r="P299" s="45"/>
    </row>
    <row r="300" spans="2:16" s="43" customFormat="1" ht="94.5" customHeight="1" x14ac:dyDescent="0.35">
      <c r="B300" s="44"/>
      <c r="J300"/>
      <c r="K300"/>
      <c r="P300" s="45"/>
    </row>
    <row r="301" spans="2:16" s="43" customFormat="1" ht="94.5" customHeight="1" x14ac:dyDescent="0.35">
      <c r="B301" s="44"/>
      <c r="J301"/>
      <c r="K301"/>
      <c r="P301" s="45"/>
    </row>
    <row r="302" spans="2:16" s="43" customFormat="1" ht="94.5" customHeight="1" x14ac:dyDescent="0.35">
      <c r="B302" s="44"/>
      <c r="J302"/>
      <c r="K302"/>
      <c r="P302" s="45"/>
    </row>
    <row r="303" spans="2:16" s="43" customFormat="1" ht="94.5" customHeight="1" x14ac:dyDescent="0.35">
      <c r="B303" s="44"/>
      <c r="J303"/>
      <c r="K303"/>
      <c r="P303" s="45"/>
    </row>
    <row r="304" spans="2:16" s="43" customFormat="1" ht="94.5" customHeight="1" x14ac:dyDescent="0.35">
      <c r="B304" s="44"/>
      <c r="J304"/>
      <c r="K304"/>
      <c r="P304" s="45"/>
    </row>
    <row r="305" spans="2:16" s="43" customFormat="1" ht="94.5" customHeight="1" x14ac:dyDescent="0.35">
      <c r="B305" s="44"/>
      <c r="J305"/>
      <c r="K305"/>
      <c r="P305" s="45"/>
    </row>
    <row r="306" spans="2:16" s="43" customFormat="1" ht="94.5" customHeight="1" x14ac:dyDescent="0.35">
      <c r="B306" s="44"/>
      <c r="J306"/>
      <c r="K306"/>
      <c r="P306" s="45"/>
    </row>
    <row r="307" spans="2:16" s="43" customFormat="1" ht="94.5" customHeight="1" x14ac:dyDescent="0.35">
      <c r="B307" s="44"/>
      <c r="J307"/>
      <c r="K307"/>
      <c r="P307" s="45"/>
    </row>
    <row r="308" spans="2:16" s="43" customFormat="1" ht="94.5" customHeight="1" x14ac:dyDescent="0.35">
      <c r="B308" s="44"/>
      <c r="J308"/>
      <c r="K308"/>
      <c r="P308" s="45"/>
    </row>
    <row r="309" spans="2:16" s="43" customFormat="1" ht="94.5" customHeight="1" x14ac:dyDescent="0.35">
      <c r="B309" s="44"/>
      <c r="J309"/>
      <c r="K309"/>
      <c r="P309" s="45"/>
    </row>
    <row r="310" spans="2:16" s="43" customFormat="1" ht="94.5" customHeight="1" x14ac:dyDescent="0.35">
      <c r="B310" s="44"/>
      <c r="J310"/>
      <c r="K310"/>
      <c r="P310" s="45"/>
    </row>
    <row r="311" spans="2:16" s="43" customFormat="1" ht="94.5" customHeight="1" x14ac:dyDescent="0.35">
      <c r="B311" s="44"/>
      <c r="J311"/>
      <c r="K311"/>
      <c r="P311" s="45"/>
    </row>
    <row r="312" spans="2:16" s="43" customFormat="1" ht="94.5" customHeight="1" x14ac:dyDescent="0.35">
      <c r="B312" s="44"/>
      <c r="J312"/>
      <c r="K312"/>
      <c r="P312" s="45"/>
    </row>
    <row r="313" spans="2:16" s="43" customFormat="1" ht="94.5" customHeight="1" x14ac:dyDescent="0.35">
      <c r="B313" s="44"/>
      <c r="J313"/>
      <c r="K313"/>
      <c r="P313" s="45"/>
    </row>
    <row r="314" spans="2:16" s="43" customFormat="1" ht="94.5" customHeight="1" x14ac:dyDescent="0.35">
      <c r="B314" s="44"/>
      <c r="J314"/>
      <c r="K314"/>
      <c r="P314" s="45"/>
    </row>
    <row r="315" spans="2:16" s="43" customFormat="1" ht="94.5" customHeight="1" x14ac:dyDescent="0.35">
      <c r="B315" s="44"/>
      <c r="J315"/>
      <c r="K315"/>
      <c r="P315" s="45"/>
    </row>
    <row r="316" spans="2:16" s="43" customFormat="1" ht="94.5" customHeight="1" x14ac:dyDescent="0.35">
      <c r="B316" s="44"/>
      <c r="J316"/>
      <c r="K316"/>
      <c r="P316" s="45"/>
    </row>
    <row r="317" spans="2:16" s="43" customFormat="1" ht="94.5" customHeight="1" x14ac:dyDescent="0.35">
      <c r="B317" s="44"/>
      <c r="J317"/>
      <c r="K317"/>
      <c r="P317" s="45"/>
    </row>
    <row r="318" spans="2:16" s="43" customFormat="1" ht="94.5" customHeight="1" x14ac:dyDescent="0.35">
      <c r="B318" s="44"/>
      <c r="J318"/>
      <c r="K318"/>
      <c r="P318" s="45"/>
    </row>
    <row r="319" spans="2:16" s="43" customFormat="1" ht="94.5" customHeight="1" x14ac:dyDescent="0.35">
      <c r="B319" s="44"/>
      <c r="J319"/>
      <c r="K319"/>
      <c r="P319" s="45"/>
    </row>
    <row r="320" spans="2:16" s="43" customFormat="1" ht="94.5" customHeight="1" x14ac:dyDescent="0.35">
      <c r="B320" s="44"/>
      <c r="J320"/>
      <c r="K320"/>
      <c r="P320" s="45"/>
    </row>
    <row r="321" spans="2:16" s="43" customFormat="1" ht="94.5" customHeight="1" x14ac:dyDescent="0.35">
      <c r="B321" s="44"/>
      <c r="J321"/>
      <c r="K321"/>
      <c r="P321" s="45"/>
    </row>
    <row r="322" spans="2:16" s="43" customFormat="1" ht="94.5" customHeight="1" x14ac:dyDescent="0.35">
      <c r="B322" s="44"/>
      <c r="J322"/>
      <c r="K322"/>
      <c r="P322" s="45"/>
    </row>
    <row r="323" spans="2:16" s="43" customFormat="1" ht="94.5" customHeight="1" x14ac:dyDescent="0.35">
      <c r="B323" s="44"/>
      <c r="J323"/>
      <c r="K323"/>
      <c r="P323" s="45"/>
    </row>
    <row r="324" spans="2:16" s="43" customFormat="1" ht="94.5" customHeight="1" x14ac:dyDescent="0.35">
      <c r="B324" s="44"/>
      <c r="J324"/>
      <c r="K324"/>
      <c r="P324" s="45"/>
    </row>
    <row r="325" spans="2:16" s="43" customFormat="1" ht="94.5" customHeight="1" x14ac:dyDescent="0.35">
      <c r="B325" s="44"/>
      <c r="J325"/>
      <c r="K325"/>
      <c r="P325" s="45"/>
    </row>
    <row r="326" spans="2:16" s="43" customFormat="1" ht="94.5" customHeight="1" x14ac:dyDescent="0.35">
      <c r="B326" s="44"/>
      <c r="J326"/>
      <c r="K326"/>
      <c r="P326" s="45"/>
    </row>
    <row r="327" spans="2:16" s="43" customFormat="1" ht="94.5" customHeight="1" x14ac:dyDescent="0.35">
      <c r="B327" s="44"/>
      <c r="J327"/>
      <c r="K327"/>
      <c r="P327" s="45"/>
    </row>
    <row r="328" spans="2:16" s="43" customFormat="1" ht="94.5" customHeight="1" x14ac:dyDescent="0.35">
      <c r="B328" s="44"/>
      <c r="J328"/>
      <c r="K328"/>
      <c r="P328" s="45"/>
    </row>
    <row r="329" spans="2:16" s="43" customFormat="1" ht="94.5" customHeight="1" x14ac:dyDescent="0.35">
      <c r="B329" s="44"/>
      <c r="J329"/>
      <c r="K329"/>
      <c r="P329" s="45"/>
    </row>
    <row r="330" spans="2:16" s="43" customFormat="1" ht="94.5" customHeight="1" x14ac:dyDescent="0.35">
      <c r="B330" s="44"/>
      <c r="J330"/>
      <c r="K330"/>
      <c r="P330" s="45"/>
    </row>
    <row r="331" spans="2:16" s="43" customFormat="1" ht="94.5" customHeight="1" x14ac:dyDescent="0.35">
      <c r="B331" s="44"/>
      <c r="J331"/>
      <c r="K331"/>
      <c r="P331" s="45"/>
    </row>
    <row r="332" spans="2:16" s="43" customFormat="1" ht="94.5" customHeight="1" x14ac:dyDescent="0.35">
      <c r="B332" s="44"/>
      <c r="J332"/>
      <c r="K332"/>
      <c r="P332" s="45"/>
    </row>
    <row r="333" spans="2:16" s="43" customFormat="1" ht="94.5" customHeight="1" x14ac:dyDescent="0.35">
      <c r="B333" s="44"/>
      <c r="J333"/>
      <c r="K333"/>
      <c r="P333" s="45"/>
    </row>
    <row r="334" spans="2:16" s="43" customFormat="1" ht="94.5" customHeight="1" x14ac:dyDescent="0.35">
      <c r="B334" s="44"/>
      <c r="J334"/>
      <c r="K334"/>
      <c r="P334" s="45"/>
    </row>
    <row r="335" spans="2:16" s="43" customFormat="1" ht="94.5" customHeight="1" x14ac:dyDescent="0.35">
      <c r="B335" s="44"/>
      <c r="J335"/>
      <c r="K335"/>
      <c r="P335" s="45"/>
    </row>
    <row r="336" spans="2:16" s="43" customFormat="1" ht="94.5" customHeight="1" x14ac:dyDescent="0.35">
      <c r="B336" s="44"/>
      <c r="J336"/>
      <c r="K336"/>
      <c r="P336" s="45"/>
    </row>
    <row r="337" spans="2:16" s="43" customFormat="1" ht="94.5" customHeight="1" x14ac:dyDescent="0.35">
      <c r="B337" s="44"/>
      <c r="J337"/>
      <c r="K337"/>
      <c r="P337" s="45"/>
    </row>
    <row r="338" spans="2:16" s="43" customFormat="1" ht="94.5" customHeight="1" x14ac:dyDescent="0.35">
      <c r="B338" s="44"/>
      <c r="J338"/>
      <c r="K338"/>
      <c r="P338" s="45"/>
    </row>
    <row r="339" spans="2:16" s="43" customFormat="1" ht="94.5" customHeight="1" x14ac:dyDescent="0.35">
      <c r="B339" s="44"/>
      <c r="J339"/>
      <c r="K339"/>
      <c r="P339" s="45"/>
    </row>
    <row r="340" spans="2:16" s="43" customFormat="1" ht="94.5" customHeight="1" x14ac:dyDescent="0.35">
      <c r="B340" s="44"/>
      <c r="J340"/>
      <c r="K340"/>
      <c r="P340" s="45"/>
    </row>
    <row r="341" spans="2:16" s="43" customFormat="1" ht="94.5" customHeight="1" x14ac:dyDescent="0.35">
      <c r="B341" s="44"/>
      <c r="J341"/>
      <c r="K341"/>
      <c r="P341" s="45"/>
    </row>
    <row r="342" spans="2:16" s="43" customFormat="1" ht="94.5" customHeight="1" x14ac:dyDescent="0.35">
      <c r="B342" s="44"/>
      <c r="J342"/>
      <c r="K342"/>
      <c r="P342" s="45"/>
    </row>
    <row r="343" spans="2:16" s="43" customFormat="1" ht="94.5" customHeight="1" x14ac:dyDescent="0.35">
      <c r="B343" s="44"/>
      <c r="J343"/>
      <c r="K343"/>
      <c r="P343" s="45"/>
    </row>
    <row r="344" spans="2:16" s="43" customFormat="1" ht="94.5" customHeight="1" x14ac:dyDescent="0.35">
      <c r="B344" s="44"/>
      <c r="J344"/>
      <c r="K344"/>
      <c r="P344" s="45"/>
    </row>
    <row r="345" spans="2:16" s="43" customFormat="1" ht="94.5" customHeight="1" x14ac:dyDescent="0.35">
      <c r="B345" s="44"/>
      <c r="J345"/>
      <c r="K345"/>
      <c r="P345" s="45"/>
    </row>
    <row r="346" spans="2:16" s="43" customFormat="1" ht="94.5" customHeight="1" x14ac:dyDescent="0.35">
      <c r="B346" s="44"/>
      <c r="J346"/>
      <c r="K346"/>
      <c r="P346" s="45"/>
    </row>
    <row r="347" spans="2:16" s="43" customFormat="1" ht="94.5" customHeight="1" x14ac:dyDescent="0.35">
      <c r="B347" s="44"/>
      <c r="J347"/>
      <c r="K347"/>
      <c r="P347" s="45"/>
    </row>
    <row r="348" spans="2:16" s="43" customFormat="1" ht="94.5" customHeight="1" x14ac:dyDescent="0.35">
      <c r="B348" s="44"/>
      <c r="J348"/>
      <c r="K348"/>
      <c r="P348" s="45"/>
    </row>
    <row r="349" spans="2:16" s="43" customFormat="1" ht="94.5" customHeight="1" x14ac:dyDescent="0.35">
      <c r="B349" s="44"/>
      <c r="J349"/>
      <c r="K349"/>
      <c r="P349" s="45"/>
    </row>
    <row r="350" spans="2:16" s="43" customFormat="1" ht="94.5" customHeight="1" x14ac:dyDescent="0.35">
      <c r="B350" s="44"/>
      <c r="J350"/>
      <c r="K350"/>
      <c r="P350" s="45"/>
    </row>
    <row r="351" spans="2:16" s="43" customFormat="1" ht="94.5" customHeight="1" x14ac:dyDescent="0.35">
      <c r="B351" s="44"/>
      <c r="J351"/>
      <c r="K351"/>
      <c r="P351" s="45"/>
    </row>
    <row r="352" spans="2:16" s="43" customFormat="1" ht="94.5" customHeight="1" x14ac:dyDescent="0.35">
      <c r="B352" s="44"/>
      <c r="J352"/>
      <c r="K352"/>
      <c r="P352" s="45"/>
    </row>
    <row r="353" spans="2:16" s="43" customFormat="1" ht="94.5" customHeight="1" x14ac:dyDescent="0.35">
      <c r="B353" s="44"/>
      <c r="J353"/>
      <c r="K353"/>
      <c r="P353" s="45"/>
    </row>
    <row r="354" spans="2:16" s="43" customFormat="1" ht="94.5" customHeight="1" x14ac:dyDescent="0.35">
      <c r="B354" s="44"/>
      <c r="J354"/>
      <c r="K354"/>
      <c r="P354" s="45"/>
    </row>
    <row r="355" spans="2:16" s="43" customFormat="1" ht="94.5" customHeight="1" x14ac:dyDescent="0.35">
      <c r="B355" s="44"/>
      <c r="J355"/>
      <c r="K355"/>
      <c r="P355" s="45"/>
    </row>
    <row r="356" spans="2:16" s="43" customFormat="1" ht="94.5" customHeight="1" x14ac:dyDescent="0.35">
      <c r="B356" s="44"/>
      <c r="J356"/>
      <c r="K356"/>
      <c r="P356" s="45"/>
    </row>
    <row r="357" spans="2:16" s="43" customFormat="1" ht="94.5" customHeight="1" x14ac:dyDescent="0.35">
      <c r="B357" s="44"/>
      <c r="J357"/>
      <c r="K357"/>
      <c r="P357" s="45"/>
    </row>
    <row r="358" spans="2:16" s="43" customFormat="1" ht="94.5" customHeight="1" x14ac:dyDescent="0.35">
      <c r="B358" s="44"/>
      <c r="J358"/>
      <c r="K358"/>
      <c r="P358" s="45"/>
    </row>
    <row r="359" spans="2:16" s="43" customFormat="1" ht="94.5" customHeight="1" x14ac:dyDescent="0.35">
      <c r="B359" s="44"/>
      <c r="J359"/>
      <c r="K359"/>
      <c r="P359" s="45"/>
    </row>
    <row r="360" spans="2:16" s="43" customFormat="1" ht="94.5" customHeight="1" x14ac:dyDescent="0.35">
      <c r="B360" s="44"/>
      <c r="J360"/>
      <c r="K360"/>
      <c r="P360" s="45"/>
    </row>
    <row r="361" spans="2:16" s="43" customFormat="1" ht="94.5" customHeight="1" x14ac:dyDescent="0.35">
      <c r="B361" s="44"/>
      <c r="J361"/>
      <c r="K361"/>
      <c r="P361" s="45"/>
    </row>
    <row r="362" spans="2:16" s="43" customFormat="1" ht="94.5" customHeight="1" x14ac:dyDescent="0.35">
      <c r="B362" s="44"/>
      <c r="J362"/>
      <c r="K362"/>
      <c r="P362" s="45"/>
    </row>
    <row r="363" spans="2:16" s="43" customFormat="1" ht="94.5" customHeight="1" x14ac:dyDescent="0.35">
      <c r="B363" s="44"/>
      <c r="J363"/>
      <c r="K363"/>
      <c r="P363" s="45"/>
    </row>
    <row r="364" spans="2:16" s="43" customFormat="1" ht="94.5" customHeight="1" x14ac:dyDescent="0.35">
      <c r="B364" s="44"/>
      <c r="J364"/>
      <c r="K364"/>
      <c r="P364" s="45"/>
    </row>
    <row r="365" spans="2:16" s="43" customFormat="1" ht="94.5" customHeight="1" x14ac:dyDescent="0.35">
      <c r="B365" s="44"/>
      <c r="J365"/>
      <c r="K365"/>
      <c r="P365" s="45"/>
    </row>
    <row r="366" spans="2:16" s="43" customFormat="1" ht="94.5" customHeight="1" x14ac:dyDescent="0.35">
      <c r="B366" s="44"/>
      <c r="J366"/>
      <c r="K366"/>
      <c r="P366" s="45"/>
    </row>
    <row r="367" spans="2:16" s="43" customFormat="1" ht="94.5" customHeight="1" x14ac:dyDescent="0.35">
      <c r="B367" s="44"/>
      <c r="J367"/>
      <c r="K367"/>
      <c r="P367" s="45"/>
    </row>
    <row r="368" spans="2:16" s="43" customFormat="1" ht="94.5" customHeight="1" x14ac:dyDescent="0.35">
      <c r="B368" s="44"/>
      <c r="J368"/>
      <c r="K368"/>
      <c r="P368" s="45"/>
    </row>
    <row r="369" spans="2:16" s="43" customFormat="1" ht="94.5" customHeight="1" x14ac:dyDescent="0.35">
      <c r="B369" s="44"/>
      <c r="J369"/>
      <c r="K369"/>
      <c r="P369" s="45"/>
    </row>
    <row r="370" spans="2:16" s="43" customFormat="1" ht="94.5" customHeight="1" x14ac:dyDescent="0.35">
      <c r="B370" s="44"/>
      <c r="J370"/>
      <c r="K370"/>
      <c r="P370" s="45"/>
    </row>
    <row r="371" spans="2:16" s="43" customFormat="1" ht="94.5" customHeight="1" x14ac:dyDescent="0.35">
      <c r="B371" s="44"/>
      <c r="J371"/>
      <c r="K371"/>
      <c r="P371" s="45"/>
    </row>
    <row r="372" spans="2:16" s="43" customFormat="1" ht="94.5" customHeight="1" x14ac:dyDescent="0.35">
      <c r="B372" s="44"/>
      <c r="J372"/>
      <c r="K372"/>
      <c r="P372" s="45"/>
    </row>
    <row r="373" spans="2:16" s="43" customFormat="1" ht="94.5" customHeight="1" x14ac:dyDescent="0.35">
      <c r="B373" s="44"/>
      <c r="J373"/>
      <c r="K373"/>
      <c r="P373" s="45"/>
    </row>
    <row r="374" spans="2:16" s="43" customFormat="1" ht="94.5" customHeight="1" x14ac:dyDescent="0.35">
      <c r="B374" s="44"/>
      <c r="J374"/>
      <c r="K374"/>
      <c r="P374" s="45"/>
    </row>
    <row r="375" spans="2:16" s="43" customFormat="1" ht="94.5" customHeight="1" x14ac:dyDescent="0.35">
      <c r="B375" s="44"/>
      <c r="J375"/>
      <c r="K375"/>
      <c r="P375" s="45"/>
    </row>
    <row r="376" spans="2:16" s="43" customFormat="1" ht="94.5" customHeight="1" x14ac:dyDescent="0.35">
      <c r="B376" s="44"/>
      <c r="J376"/>
      <c r="K376"/>
      <c r="P376" s="45"/>
    </row>
    <row r="377" spans="2:16" s="43" customFormat="1" ht="94.5" customHeight="1" x14ac:dyDescent="0.35">
      <c r="B377" s="44"/>
      <c r="J377"/>
      <c r="K377"/>
      <c r="P377" s="45"/>
    </row>
    <row r="378" spans="2:16" s="43" customFormat="1" ht="94.5" customHeight="1" x14ac:dyDescent="0.35">
      <c r="B378" s="44"/>
      <c r="J378"/>
      <c r="K378"/>
      <c r="P378" s="45"/>
    </row>
    <row r="379" spans="2:16" s="43" customFormat="1" ht="94.5" customHeight="1" x14ac:dyDescent="0.35">
      <c r="B379" s="44"/>
      <c r="J379"/>
      <c r="K379"/>
      <c r="P379" s="45"/>
    </row>
    <row r="380" spans="2:16" s="43" customFormat="1" ht="94.5" customHeight="1" x14ac:dyDescent="0.35">
      <c r="B380" s="44"/>
      <c r="J380"/>
      <c r="K380"/>
      <c r="P380" s="45"/>
    </row>
    <row r="381" spans="2:16" s="43" customFormat="1" ht="94.5" customHeight="1" x14ac:dyDescent="0.35">
      <c r="B381" s="44"/>
      <c r="J381"/>
      <c r="K381"/>
      <c r="P381" s="45"/>
    </row>
    <row r="382" spans="2:16" s="43" customFormat="1" ht="94.5" customHeight="1" x14ac:dyDescent="0.35">
      <c r="B382" s="44"/>
      <c r="J382"/>
      <c r="K382"/>
      <c r="P382" s="45"/>
    </row>
    <row r="383" spans="2:16" s="43" customFormat="1" ht="94.5" customHeight="1" x14ac:dyDescent="0.35">
      <c r="B383" s="44"/>
      <c r="J383"/>
      <c r="K383"/>
      <c r="P383" s="45"/>
    </row>
    <row r="384" spans="2:16" s="43" customFormat="1" ht="94.5" customHeight="1" x14ac:dyDescent="0.35">
      <c r="B384" s="44"/>
      <c r="J384"/>
      <c r="K384"/>
      <c r="P384" s="45"/>
    </row>
    <row r="385" spans="2:16" s="43" customFormat="1" ht="94.5" customHeight="1" x14ac:dyDescent="0.35">
      <c r="B385" s="44"/>
      <c r="J385"/>
      <c r="K385"/>
      <c r="P385" s="45"/>
    </row>
    <row r="386" spans="2:16" s="43" customFormat="1" ht="94.5" customHeight="1" x14ac:dyDescent="0.35">
      <c r="B386" s="44"/>
      <c r="J386"/>
      <c r="K386"/>
      <c r="P386" s="45"/>
    </row>
    <row r="387" spans="2:16" s="43" customFormat="1" ht="94.5" customHeight="1" x14ac:dyDescent="0.35">
      <c r="B387" s="44"/>
      <c r="J387"/>
      <c r="K387"/>
      <c r="P387" s="45"/>
    </row>
    <row r="388" spans="2:16" s="43" customFormat="1" ht="94.5" customHeight="1" x14ac:dyDescent="0.35">
      <c r="B388" s="44"/>
      <c r="J388"/>
      <c r="K388"/>
      <c r="P388" s="45"/>
    </row>
    <row r="389" spans="2:16" s="43" customFormat="1" ht="94.5" customHeight="1" x14ac:dyDescent="0.35">
      <c r="B389" s="44"/>
      <c r="J389"/>
      <c r="K389"/>
      <c r="P389" s="45"/>
    </row>
    <row r="390" spans="2:16" s="43" customFormat="1" ht="94.5" customHeight="1" x14ac:dyDescent="0.35">
      <c r="B390" s="44"/>
      <c r="J390"/>
      <c r="K390"/>
      <c r="P390" s="45"/>
    </row>
    <row r="391" spans="2:16" s="43" customFormat="1" ht="94.5" customHeight="1" x14ac:dyDescent="0.35">
      <c r="B391" s="44"/>
      <c r="J391"/>
      <c r="K391"/>
      <c r="P391" s="45"/>
    </row>
    <row r="392" spans="2:16" s="43" customFormat="1" ht="94.5" customHeight="1" x14ac:dyDescent="0.35">
      <c r="B392" s="44"/>
      <c r="J392"/>
      <c r="K392"/>
      <c r="P392" s="45"/>
    </row>
    <row r="393" spans="2:16" s="43" customFormat="1" ht="94.5" customHeight="1" x14ac:dyDescent="0.35">
      <c r="B393" s="44"/>
      <c r="J393"/>
      <c r="K393"/>
      <c r="P393" s="45"/>
    </row>
    <row r="394" spans="2:16" s="43" customFormat="1" ht="94.5" customHeight="1" x14ac:dyDescent="0.35">
      <c r="B394" s="44"/>
      <c r="J394"/>
      <c r="K394"/>
      <c r="P394" s="45"/>
    </row>
    <row r="395" spans="2:16" s="43" customFormat="1" ht="94.5" customHeight="1" x14ac:dyDescent="0.35">
      <c r="B395" s="44"/>
      <c r="J395"/>
      <c r="K395"/>
      <c r="P395" s="45"/>
    </row>
    <row r="396" spans="2:16" s="43" customFormat="1" ht="94.5" customHeight="1" x14ac:dyDescent="0.35">
      <c r="B396" s="44"/>
      <c r="J396"/>
      <c r="K396"/>
      <c r="P396" s="45"/>
    </row>
    <row r="397" spans="2:16" s="43" customFormat="1" ht="94.5" customHeight="1" x14ac:dyDescent="0.35">
      <c r="B397" s="44"/>
      <c r="J397"/>
      <c r="K397"/>
      <c r="P397" s="45"/>
    </row>
    <row r="398" spans="2:16" s="43" customFormat="1" ht="94.5" customHeight="1" x14ac:dyDescent="0.35">
      <c r="B398" s="44"/>
      <c r="J398"/>
      <c r="K398"/>
      <c r="P398" s="45"/>
    </row>
    <row r="399" spans="2:16" s="43" customFormat="1" ht="94.5" customHeight="1" x14ac:dyDescent="0.35">
      <c r="B399" s="44"/>
      <c r="J399"/>
      <c r="K399"/>
      <c r="P399" s="45"/>
    </row>
    <row r="400" spans="2:16" s="43" customFormat="1" ht="94.5" customHeight="1" x14ac:dyDescent="0.35">
      <c r="B400" s="44"/>
      <c r="J400"/>
      <c r="K400"/>
      <c r="P400" s="45"/>
    </row>
    <row r="401" spans="2:16" s="43" customFormat="1" ht="94.5" customHeight="1" x14ac:dyDescent="0.35">
      <c r="B401" s="44"/>
      <c r="J401"/>
      <c r="K401"/>
      <c r="P401" s="45"/>
    </row>
    <row r="402" spans="2:16" s="43" customFormat="1" ht="94.5" customHeight="1" x14ac:dyDescent="0.35">
      <c r="B402" s="44"/>
      <c r="J402"/>
      <c r="K402"/>
      <c r="P402" s="45"/>
    </row>
    <row r="403" spans="2:16" s="43" customFormat="1" ht="94.5" customHeight="1" x14ac:dyDescent="0.35">
      <c r="B403" s="44"/>
      <c r="J403"/>
      <c r="K403"/>
      <c r="P403" s="45"/>
    </row>
    <row r="404" spans="2:16" s="43" customFormat="1" ht="94.5" customHeight="1" x14ac:dyDescent="0.35">
      <c r="B404" s="44"/>
      <c r="J404"/>
      <c r="K404"/>
      <c r="P404" s="45"/>
    </row>
    <row r="405" spans="2:16" s="43" customFormat="1" ht="94.5" customHeight="1" x14ac:dyDescent="0.35">
      <c r="B405" s="44"/>
      <c r="J405"/>
      <c r="K405"/>
      <c r="P405" s="45"/>
    </row>
    <row r="406" spans="2:16" s="43" customFormat="1" ht="94.5" customHeight="1" x14ac:dyDescent="0.35">
      <c r="B406" s="44"/>
      <c r="J406"/>
      <c r="K406"/>
      <c r="P406" s="45"/>
    </row>
    <row r="407" spans="2:16" s="43" customFormat="1" ht="94.5" customHeight="1" x14ac:dyDescent="0.35">
      <c r="B407" s="44"/>
      <c r="J407"/>
      <c r="K407"/>
      <c r="P407" s="45"/>
    </row>
    <row r="408" spans="2:16" s="43" customFormat="1" ht="94.5" customHeight="1" x14ac:dyDescent="0.35">
      <c r="B408" s="44"/>
      <c r="J408"/>
      <c r="K408"/>
      <c r="P408" s="45"/>
    </row>
    <row r="409" spans="2:16" s="43" customFormat="1" ht="94.5" customHeight="1" x14ac:dyDescent="0.35">
      <c r="B409" s="44"/>
      <c r="J409"/>
      <c r="K409"/>
      <c r="P409" s="45"/>
    </row>
    <row r="410" spans="2:16" s="43" customFormat="1" ht="94.5" customHeight="1" x14ac:dyDescent="0.35">
      <c r="B410" s="44"/>
      <c r="J410"/>
      <c r="K410"/>
      <c r="P410" s="45"/>
    </row>
    <row r="411" spans="2:16" s="43" customFormat="1" ht="94.5" customHeight="1" x14ac:dyDescent="0.35">
      <c r="B411" s="44"/>
      <c r="J411"/>
      <c r="K411"/>
      <c r="P411" s="45"/>
    </row>
    <row r="412" spans="2:16" s="43" customFormat="1" ht="94.5" customHeight="1" x14ac:dyDescent="0.35">
      <c r="B412" s="44"/>
      <c r="J412"/>
      <c r="K412"/>
      <c r="P412" s="45"/>
    </row>
    <row r="413" spans="2:16" s="43" customFormat="1" ht="94.5" customHeight="1" x14ac:dyDescent="0.35">
      <c r="B413" s="44"/>
      <c r="J413"/>
      <c r="K413"/>
      <c r="P413" s="45"/>
    </row>
    <row r="414" spans="2:16" s="43" customFormat="1" ht="94.5" customHeight="1" x14ac:dyDescent="0.35">
      <c r="B414" s="44"/>
      <c r="J414"/>
      <c r="K414"/>
      <c r="P414" s="45"/>
    </row>
    <row r="415" spans="2:16" s="43" customFormat="1" ht="94.5" customHeight="1" x14ac:dyDescent="0.35">
      <c r="B415" s="44"/>
      <c r="J415"/>
      <c r="K415"/>
      <c r="P415" s="45"/>
    </row>
    <row r="416" spans="2:16" s="43" customFormat="1" ht="94.5" customHeight="1" x14ac:dyDescent="0.35">
      <c r="B416" s="44"/>
      <c r="J416"/>
      <c r="K416"/>
      <c r="P416" s="45"/>
    </row>
    <row r="417" spans="2:16" s="43" customFormat="1" ht="94.5" customHeight="1" x14ac:dyDescent="0.35">
      <c r="B417" s="44"/>
      <c r="J417"/>
      <c r="K417"/>
      <c r="P417" s="45"/>
    </row>
    <row r="418" spans="2:16" s="43" customFormat="1" ht="94.5" customHeight="1" x14ac:dyDescent="0.35">
      <c r="B418" s="44"/>
      <c r="J418"/>
      <c r="K418"/>
      <c r="P418" s="45"/>
    </row>
    <row r="419" spans="2:16" s="43" customFormat="1" ht="94.5" customHeight="1" x14ac:dyDescent="0.35">
      <c r="B419" s="44"/>
      <c r="J419"/>
      <c r="K419"/>
      <c r="P419" s="45"/>
    </row>
    <row r="420" spans="2:16" s="43" customFormat="1" ht="94.5" customHeight="1" x14ac:dyDescent="0.35">
      <c r="B420" s="44"/>
      <c r="J420"/>
      <c r="K420"/>
      <c r="P420" s="45"/>
    </row>
    <row r="421" spans="2:16" s="43" customFormat="1" ht="94.5" customHeight="1" x14ac:dyDescent="0.35">
      <c r="B421" s="44"/>
      <c r="J421"/>
      <c r="K421"/>
      <c r="P421" s="45"/>
    </row>
    <row r="422" spans="2:16" s="43" customFormat="1" ht="94.5" customHeight="1" x14ac:dyDescent="0.35">
      <c r="B422" s="44"/>
      <c r="J422"/>
      <c r="K422"/>
      <c r="P422" s="45"/>
    </row>
    <row r="423" spans="2:16" s="43" customFormat="1" ht="94.5" customHeight="1" x14ac:dyDescent="0.35">
      <c r="B423" s="44"/>
      <c r="J423"/>
      <c r="K423"/>
      <c r="P423" s="45"/>
    </row>
    <row r="424" spans="2:16" s="43" customFormat="1" ht="94.5" customHeight="1" x14ac:dyDescent="0.35">
      <c r="B424" s="44"/>
      <c r="J424"/>
      <c r="K424"/>
      <c r="P424" s="45"/>
    </row>
    <row r="425" spans="2:16" s="43" customFormat="1" ht="94.5" customHeight="1" x14ac:dyDescent="0.35">
      <c r="B425" s="44"/>
      <c r="J425"/>
      <c r="K425"/>
      <c r="P425" s="45"/>
    </row>
    <row r="426" spans="2:16" s="43" customFormat="1" ht="94.5" customHeight="1" x14ac:dyDescent="0.35">
      <c r="B426" s="44"/>
      <c r="J426"/>
      <c r="K426"/>
      <c r="P426" s="45"/>
    </row>
    <row r="427" spans="2:16" s="43" customFormat="1" ht="94.5" customHeight="1" x14ac:dyDescent="0.35">
      <c r="B427" s="44"/>
      <c r="J427"/>
      <c r="K427"/>
      <c r="P427" s="45"/>
    </row>
    <row r="428" spans="2:16" s="43" customFormat="1" ht="94.5" customHeight="1" x14ac:dyDescent="0.35">
      <c r="B428" s="44"/>
      <c r="J428"/>
      <c r="K428"/>
      <c r="P428" s="45"/>
    </row>
    <row r="429" spans="2:16" s="43" customFormat="1" ht="94.5" customHeight="1" x14ac:dyDescent="0.35">
      <c r="B429" s="44"/>
      <c r="J429"/>
      <c r="K429"/>
      <c r="P429" s="45"/>
    </row>
    <row r="430" spans="2:16" s="43" customFormat="1" ht="94.5" customHeight="1" x14ac:dyDescent="0.35">
      <c r="B430" s="44"/>
      <c r="J430"/>
      <c r="K430"/>
      <c r="P430" s="45"/>
    </row>
    <row r="431" spans="2:16" s="43" customFormat="1" ht="94.5" customHeight="1" x14ac:dyDescent="0.35">
      <c r="B431" s="44"/>
      <c r="J431"/>
      <c r="K431"/>
      <c r="P431" s="45"/>
    </row>
    <row r="432" spans="2:16" s="43" customFormat="1" ht="94.5" customHeight="1" x14ac:dyDescent="0.35">
      <c r="B432" s="44"/>
      <c r="J432"/>
      <c r="K432"/>
      <c r="P432" s="45"/>
    </row>
    <row r="433" spans="2:16" s="43" customFormat="1" ht="94.5" customHeight="1" x14ac:dyDescent="0.35">
      <c r="B433" s="44"/>
      <c r="J433"/>
      <c r="K433"/>
      <c r="P433" s="45"/>
    </row>
    <row r="434" spans="2:16" s="43" customFormat="1" ht="94.5" customHeight="1" x14ac:dyDescent="0.35">
      <c r="B434" s="44"/>
      <c r="J434"/>
      <c r="K434"/>
      <c r="P434" s="45"/>
    </row>
    <row r="435" spans="2:16" s="43" customFormat="1" ht="94.5" customHeight="1" x14ac:dyDescent="0.35">
      <c r="B435" s="44"/>
      <c r="J435"/>
      <c r="K435"/>
      <c r="P435" s="45"/>
    </row>
    <row r="436" spans="2:16" s="43" customFormat="1" ht="94.5" customHeight="1" x14ac:dyDescent="0.35">
      <c r="B436" s="44"/>
      <c r="J436"/>
      <c r="K436"/>
      <c r="P436" s="45"/>
    </row>
    <row r="437" spans="2:16" s="43" customFormat="1" ht="94.5" customHeight="1" x14ac:dyDescent="0.35">
      <c r="B437" s="44"/>
      <c r="J437"/>
      <c r="K437"/>
      <c r="P437" s="45"/>
    </row>
    <row r="438" spans="2:16" s="43" customFormat="1" ht="94.5" customHeight="1" x14ac:dyDescent="0.35">
      <c r="B438" s="44"/>
      <c r="J438"/>
      <c r="K438"/>
      <c r="P438" s="45"/>
    </row>
    <row r="439" spans="2:16" s="43" customFormat="1" ht="94.5" customHeight="1" x14ac:dyDescent="0.35">
      <c r="B439" s="44"/>
      <c r="J439"/>
      <c r="K439"/>
      <c r="P439" s="45"/>
    </row>
    <row r="440" spans="2:16" s="43" customFormat="1" ht="94.5" customHeight="1" x14ac:dyDescent="0.35">
      <c r="B440" s="44"/>
      <c r="J440"/>
      <c r="K440"/>
      <c r="P440" s="45"/>
    </row>
    <row r="441" spans="2:16" s="43" customFormat="1" ht="94.5" customHeight="1" x14ac:dyDescent="0.35">
      <c r="B441" s="44"/>
      <c r="J441"/>
      <c r="K441"/>
      <c r="P441" s="45"/>
    </row>
    <row r="442" spans="2:16" s="43" customFormat="1" ht="94.5" customHeight="1" x14ac:dyDescent="0.35">
      <c r="B442" s="44"/>
      <c r="J442"/>
      <c r="K442"/>
      <c r="P442" s="45"/>
    </row>
    <row r="443" spans="2:16" s="43" customFormat="1" ht="94.5" customHeight="1" x14ac:dyDescent="0.35">
      <c r="B443" s="44"/>
      <c r="J443"/>
      <c r="K443"/>
      <c r="P443" s="45"/>
    </row>
    <row r="444" spans="2:16" s="43" customFormat="1" ht="94.5" customHeight="1" x14ac:dyDescent="0.35">
      <c r="B444" s="44"/>
      <c r="J444"/>
      <c r="K444"/>
      <c r="P444" s="45"/>
    </row>
    <row r="445" spans="2:16" s="43" customFormat="1" ht="94.5" customHeight="1" x14ac:dyDescent="0.35">
      <c r="B445" s="44"/>
      <c r="J445"/>
      <c r="K445"/>
      <c r="P445" s="45"/>
    </row>
    <row r="446" spans="2:16" s="43" customFormat="1" ht="94.5" customHeight="1" x14ac:dyDescent="0.35">
      <c r="B446" s="44"/>
      <c r="J446"/>
      <c r="K446"/>
      <c r="P446" s="45"/>
    </row>
    <row r="447" spans="2:16" s="43" customFormat="1" ht="94.5" customHeight="1" x14ac:dyDescent="0.35">
      <c r="B447" s="44"/>
      <c r="J447"/>
      <c r="K447"/>
      <c r="P447" s="45"/>
    </row>
    <row r="448" spans="2:16" s="43" customFormat="1" ht="94.5" customHeight="1" x14ac:dyDescent="0.35">
      <c r="B448" s="44"/>
      <c r="J448"/>
      <c r="K448"/>
      <c r="P448" s="45"/>
    </row>
    <row r="449" spans="2:16" s="43" customFormat="1" ht="94.5" customHeight="1" x14ac:dyDescent="0.35">
      <c r="B449" s="44"/>
      <c r="J449"/>
      <c r="K449"/>
      <c r="P449" s="45"/>
    </row>
    <row r="450" spans="2:16" s="43" customFormat="1" ht="94.5" customHeight="1" x14ac:dyDescent="0.35">
      <c r="B450" s="44"/>
      <c r="J450"/>
      <c r="K450"/>
      <c r="P450" s="45"/>
    </row>
    <row r="451" spans="2:16" s="43" customFormat="1" ht="94.5" customHeight="1" x14ac:dyDescent="0.35">
      <c r="B451" s="44"/>
      <c r="J451"/>
      <c r="K451"/>
      <c r="P451" s="45"/>
    </row>
    <row r="452" spans="2:16" s="43" customFormat="1" ht="94.5" customHeight="1" x14ac:dyDescent="0.35">
      <c r="B452" s="44"/>
      <c r="J452"/>
      <c r="K452"/>
      <c r="P452" s="45"/>
    </row>
    <row r="453" spans="2:16" s="43" customFormat="1" ht="94.5" customHeight="1" x14ac:dyDescent="0.35">
      <c r="B453" s="44"/>
      <c r="J453"/>
      <c r="K453"/>
      <c r="P453" s="45"/>
    </row>
    <row r="454" spans="2:16" s="43" customFormat="1" ht="94.5" customHeight="1" x14ac:dyDescent="0.35">
      <c r="B454" s="44"/>
      <c r="J454"/>
      <c r="K454"/>
      <c r="P454" s="45"/>
    </row>
    <row r="455" spans="2:16" s="43" customFormat="1" ht="94.5" customHeight="1" x14ac:dyDescent="0.35">
      <c r="B455" s="44"/>
      <c r="J455"/>
      <c r="K455"/>
      <c r="P455" s="45"/>
    </row>
  </sheetData>
  <conditionalFormatting sqref="O1:O266">
    <cfRule type="containsText" dxfId="15" priority="5" operator="containsText" text="PEL">
      <formula>NOT(ISERROR(SEARCH("PEL",O1)))</formula>
    </cfRule>
  </conditionalFormatting>
  <conditionalFormatting sqref="O2:O266">
    <cfRule type="containsText" dxfId="14" priority="6" operator="containsText" text="PEF">
      <formula>NOT(ISERROR(SEARCH("PEF",O2)))</formula>
    </cfRule>
  </conditionalFormatting>
  <conditionalFormatting sqref="S2:S266">
    <cfRule type="containsText" dxfId="13" priority="1" operator="containsText" text="Remitido a SRE">
      <formula>NOT(ISERROR(SEARCH("Remitido a SRE",S2)))</formula>
    </cfRule>
    <cfRule type="containsText" dxfId="12" priority="2" operator="containsText" text="Desechado ">
      <formula>NOT(ISERROR(SEARCH("Desechado ",S2)))</formula>
    </cfRule>
    <cfRule type="containsText" dxfId="11" priority="3" operator="containsText" text="En investigación">
      <formula>NOT(ISERROR(SEARCH("En investigación",S2)))</formula>
    </cfRule>
  </conditionalFormatting>
  <conditionalFormatting sqref="BZ2:BZ266">
    <cfRule type="cellIs" dxfId="10" priority="7" operator="greaterThan">
      <formula>365</formula>
    </cfRule>
  </conditionalFormatting>
  <hyperlinks>
    <hyperlink ref="BN19" r:id="rId1" xr:uid="{4ECAE795-B42A-44BC-BA6A-7679ECFB1B6D}"/>
    <hyperlink ref="BN15" r:id="rId2" xr:uid="{1FE857B4-025F-4400-9C69-B8329E71BB1D}"/>
    <hyperlink ref="BN16" r:id="rId3" xr:uid="{7CDBC530-F177-4CFD-B9F0-A1B9DAD30CC8}"/>
    <hyperlink ref="BN38" r:id="rId4" xr:uid="{91BA884C-54F5-4171-9279-1B71E4A2BC59}"/>
    <hyperlink ref="BN32" r:id="rId5" xr:uid="{05BC9618-B072-4A29-8712-DBEEE414457C}"/>
    <hyperlink ref="BN33" r:id="rId6" xr:uid="{A564ABD7-2AC9-4A56-BC1E-C86E9F2E88C8}"/>
    <hyperlink ref="BN50" r:id="rId7" xr:uid="{0632D771-E1E1-4262-A873-DA3E127C43FC}"/>
    <hyperlink ref="BN13" r:id="rId8" xr:uid="{4569C7F5-3387-414C-9721-3E152DE44D7E}"/>
    <hyperlink ref="BN12" r:id="rId9" xr:uid="{C7C259A0-41FE-4A0F-9395-BECC32DB2A9D}"/>
    <hyperlink ref="BN18" r:id="rId10" xr:uid="{C83D37A2-0C9A-4A07-AEED-FD13C5D7ECFD}"/>
    <hyperlink ref="BN57" r:id="rId11" xr:uid="{84C8B109-AC61-4091-8FF5-C3559D080F3F}"/>
    <hyperlink ref="CE4" r:id="rId12" xr:uid="{2B044F80-1B56-4B56-A938-AC04059E26AE}"/>
    <hyperlink ref="CE44" r:id="rId13" xr:uid="{14DEDB09-23B3-4B45-B0AB-45C9A7E6B060}"/>
    <hyperlink ref="CE35" r:id="rId14" xr:uid="{EEA3E192-5A0F-4531-A4D5-8168A120DB2D}"/>
    <hyperlink ref="BN83" r:id="rId15" display="https://repositoriodocumental.ine.mx/xmlui/handle/123456789/183160" xr:uid="{E73DD687-2782-4567-BA33-AED86866307F}"/>
    <hyperlink ref="BN97" r:id="rId16" xr:uid="{866F47B9-731E-43B1-9140-18E06D44E58F}"/>
    <hyperlink ref="BN67" r:id="rId17" xr:uid="{37FDAB95-77C1-4682-85F3-F1FC181626E6}"/>
    <hyperlink ref="BN102" r:id="rId18" xr:uid="{DC3DB2AC-6742-42D2-B599-7A5C47C16E04}"/>
    <hyperlink ref="BN106" r:id="rId19" xr:uid="{D3A9FDAF-1D31-429F-B37B-2DA5B14A79A8}"/>
    <hyperlink ref="BN105" r:id="rId20" xr:uid="{9626CFB8-BF62-46D9-BAC6-45682465DFBF}"/>
    <hyperlink ref="BN113" r:id="rId21" xr:uid="{73F21E39-48C2-42D4-ADD9-FE62B3513C24}"/>
    <hyperlink ref="BN185" r:id="rId22" xr:uid="{43226760-6EB3-4D11-AEC5-7D1FB5A42110}"/>
    <hyperlink ref="BN166" r:id="rId23" xr:uid="{38B82636-7A58-43B5-968F-F273ABDD7CF1}"/>
    <hyperlink ref="BN187" r:id="rId24" xr:uid="{9D2CEE60-D4C5-48AB-8C62-6DD3D8D8B852}"/>
    <hyperlink ref="BN188" r:id="rId25" xr:uid="{CDCA053C-4850-46E4-B969-ABF9A8038FC9}"/>
    <hyperlink ref="BN197" r:id="rId26" xr:uid="{FBDFD08D-B136-4722-B926-1D19517CFED5}"/>
    <hyperlink ref="BN200" r:id="rId27" xr:uid="{F8DB11E8-8231-4FDD-90BD-F3E8EB76FB65}"/>
    <hyperlink ref="BN168" r:id="rId28" xr:uid="{3CEA0870-9B4E-434A-8AFB-0A48146DE4DB}"/>
    <hyperlink ref="CE36" r:id="rId29" xr:uid="{07E7B0B9-17C8-4A2D-8719-F65526E9FC7C}"/>
    <hyperlink ref="CE29" r:id="rId30" xr:uid="{7E2C5F50-09D4-434F-9323-0BD8E2C48AF6}"/>
  </hyperlinks>
  <pageMargins left="0.7" right="0.7" top="0.75" bottom="0.75" header="0.3" footer="0.3"/>
  <pageSetup orientation="portrait" r:id="rId31"/>
  <tableParts count="1">
    <tablePart r:id="rId3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493E3-599F-4218-9903-49018BD40F59}">
  <dimension ref="A3:H36"/>
  <sheetViews>
    <sheetView topLeftCell="A2" zoomScale="90" zoomScaleNormal="90" workbookViewId="0">
      <selection activeCell="E9" sqref="E9"/>
    </sheetView>
  </sheetViews>
  <sheetFormatPr baseColWidth="10" defaultRowHeight="14.5" x14ac:dyDescent="0.35"/>
  <cols>
    <col min="1" max="1" width="33.90625" bestFit="1" customWidth="1"/>
    <col min="2" max="2" width="24.26953125" bestFit="1" customWidth="1"/>
    <col min="3" max="3" width="10.08984375" bestFit="1" customWidth="1"/>
    <col min="4" max="4" width="14.54296875" bestFit="1" customWidth="1"/>
    <col min="5" max="5" width="13.1796875" bestFit="1" customWidth="1"/>
    <col min="6" max="6" width="13.453125" customWidth="1"/>
    <col min="7" max="7" width="13.54296875" bestFit="1" customWidth="1"/>
    <col min="8" max="8" width="11.6328125" bestFit="1" customWidth="1"/>
    <col min="9" max="10" width="28.90625" bestFit="1" customWidth="1"/>
    <col min="11" max="11" width="33.453125" bestFit="1" customWidth="1"/>
    <col min="12" max="12" width="32.6328125" bestFit="1" customWidth="1"/>
  </cols>
  <sheetData>
    <row r="3" spans="1:8" x14ac:dyDescent="0.35">
      <c r="A3" s="62" t="s">
        <v>1446</v>
      </c>
      <c r="B3" s="65" t="s">
        <v>1447</v>
      </c>
      <c r="C3" s="66"/>
      <c r="D3" s="66"/>
      <c r="E3" s="66"/>
      <c r="F3" s="66"/>
      <c r="G3" s="66"/>
      <c r="H3" s="66"/>
    </row>
    <row r="4" spans="1:8" ht="27.5" customHeight="1" x14ac:dyDescent="0.35">
      <c r="A4" s="62" t="s">
        <v>1450</v>
      </c>
      <c r="B4" s="66" t="s">
        <v>76</v>
      </c>
      <c r="C4" s="66" t="s">
        <v>485</v>
      </c>
      <c r="D4" s="66" t="s">
        <v>110</v>
      </c>
      <c r="E4" s="66" t="s">
        <v>421</v>
      </c>
      <c r="F4" s="66" t="s">
        <v>102</v>
      </c>
      <c r="G4" s="66" t="s">
        <v>1453</v>
      </c>
      <c r="H4" s="66" t="s">
        <v>1448</v>
      </c>
    </row>
    <row r="5" spans="1:8" x14ac:dyDescent="0.35">
      <c r="A5" s="64" t="s">
        <v>200</v>
      </c>
      <c r="B5" s="67">
        <v>48</v>
      </c>
      <c r="C5" s="67">
        <v>1</v>
      </c>
      <c r="D5" s="67">
        <v>5</v>
      </c>
      <c r="E5" s="67"/>
      <c r="F5" s="67">
        <v>8</v>
      </c>
      <c r="G5" s="67">
        <v>1</v>
      </c>
      <c r="H5" s="67">
        <v>63</v>
      </c>
    </row>
    <row r="6" spans="1:8" x14ac:dyDescent="0.35">
      <c r="A6" s="64" t="s">
        <v>919</v>
      </c>
      <c r="B6" s="67">
        <v>10</v>
      </c>
      <c r="C6" s="67"/>
      <c r="D6" s="67">
        <v>34</v>
      </c>
      <c r="E6" s="67"/>
      <c r="F6" s="67"/>
      <c r="G6" s="67"/>
      <c r="H6" s="67">
        <v>44</v>
      </c>
    </row>
    <row r="7" spans="1:8" ht="29" x14ac:dyDescent="0.35">
      <c r="A7" s="64" t="s">
        <v>114</v>
      </c>
      <c r="B7" s="67">
        <v>19</v>
      </c>
      <c r="C7" s="67"/>
      <c r="D7" s="67">
        <v>10</v>
      </c>
      <c r="E7" s="67">
        <v>2</v>
      </c>
      <c r="F7" s="67">
        <v>3</v>
      </c>
      <c r="G7" s="67"/>
      <c r="H7" s="67">
        <v>34</v>
      </c>
    </row>
    <row r="8" spans="1:8" x14ac:dyDescent="0.35">
      <c r="A8" s="64" t="s">
        <v>100</v>
      </c>
      <c r="B8" s="67">
        <v>23</v>
      </c>
      <c r="C8" s="67"/>
      <c r="D8" s="67">
        <v>3</v>
      </c>
      <c r="E8" s="67"/>
      <c r="F8" s="67">
        <v>5</v>
      </c>
      <c r="G8" s="67"/>
      <c r="H8" s="67">
        <v>31</v>
      </c>
    </row>
    <row r="9" spans="1:8" ht="29" x14ac:dyDescent="0.35">
      <c r="A9" s="64" t="s">
        <v>124</v>
      </c>
      <c r="B9" s="67">
        <v>19</v>
      </c>
      <c r="C9" s="67"/>
      <c r="D9" s="67">
        <v>2</v>
      </c>
      <c r="E9" s="67"/>
      <c r="F9" s="67">
        <v>1</v>
      </c>
      <c r="G9" s="67"/>
      <c r="H9" s="67">
        <v>22</v>
      </c>
    </row>
    <row r="10" spans="1:8" x14ac:dyDescent="0.35">
      <c r="A10" s="64" t="s">
        <v>57</v>
      </c>
      <c r="B10" s="67">
        <v>15</v>
      </c>
      <c r="C10" s="67"/>
      <c r="D10" s="67">
        <v>5</v>
      </c>
      <c r="E10" s="67"/>
      <c r="F10" s="67">
        <v>1</v>
      </c>
      <c r="G10" s="67"/>
      <c r="H10" s="67">
        <v>21</v>
      </c>
    </row>
    <row r="11" spans="1:8" ht="29" x14ac:dyDescent="0.35">
      <c r="A11" s="64" t="s">
        <v>285</v>
      </c>
      <c r="B11" s="67">
        <v>12</v>
      </c>
      <c r="C11" s="67"/>
      <c r="D11" s="67">
        <v>1</v>
      </c>
      <c r="E11" s="67"/>
      <c r="F11" s="67">
        <v>4</v>
      </c>
      <c r="G11" s="67"/>
      <c r="H11" s="67">
        <v>17</v>
      </c>
    </row>
    <row r="12" spans="1:8" x14ac:dyDescent="0.35">
      <c r="A12" s="64" t="s">
        <v>145</v>
      </c>
      <c r="B12" s="67">
        <v>1</v>
      </c>
      <c r="C12" s="67"/>
      <c r="D12" s="67">
        <v>3</v>
      </c>
      <c r="E12" s="67"/>
      <c r="F12" s="67">
        <v>2</v>
      </c>
      <c r="G12" s="67"/>
      <c r="H12" s="67">
        <v>6</v>
      </c>
    </row>
    <row r="13" spans="1:8" ht="43.5" x14ac:dyDescent="0.35">
      <c r="A13" s="64" t="s">
        <v>195</v>
      </c>
      <c r="B13" s="67">
        <v>4</v>
      </c>
      <c r="C13" s="67"/>
      <c r="D13" s="67"/>
      <c r="E13" s="67"/>
      <c r="F13" s="67"/>
      <c r="G13" s="67"/>
      <c r="H13" s="67">
        <v>4</v>
      </c>
    </row>
    <row r="14" spans="1:8" x14ac:dyDescent="0.35">
      <c r="A14" s="64" t="s">
        <v>93</v>
      </c>
      <c r="B14" s="67">
        <v>4</v>
      </c>
      <c r="C14" s="67"/>
      <c r="D14" s="67"/>
      <c r="E14" s="67"/>
      <c r="F14" s="67"/>
      <c r="G14" s="67"/>
      <c r="H14" s="67">
        <v>4</v>
      </c>
    </row>
    <row r="15" spans="1:8" x14ac:dyDescent="0.35">
      <c r="A15" s="64" t="s">
        <v>1139</v>
      </c>
      <c r="B15" s="67">
        <v>3</v>
      </c>
      <c r="C15" s="67"/>
      <c r="D15" s="67"/>
      <c r="E15" s="67"/>
      <c r="F15" s="67"/>
      <c r="G15" s="67"/>
      <c r="H15" s="67">
        <v>3</v>
      </c>
    </row>
    <row r="16" spans="1:8" ht="29" x14ac:dyDescent="0.35">
      <c r="A16" s="64" t="s">
        <v>377</v>
      </c>
      <c r="B16" s="67">
        <v>1</v>
      </c>
      <c r="C16" s="67"/>
      <c r="D16" s="67">
        <v>1</v>
      </c>
      <c r="E16" s="67"/>
      <c r="F16" s="67">
        <v>1</v>
      </c>
      <c r="G16" s="67"/>
      <c r="H16" s="67">
        <v>3</v>
      </c>
    </row>
    <row r="17" spans="1:8" x14ac:dyDescent="0.35">
      <c r="A17" s="64" t="s">
        <v>1252</v>
      </c>
      <c r="B17" s="67"/>
      <c r="C17" s="67"/>
      <c r="D17" s="67">
        <v>1</v>
      </c>
      <c r="E17" s="67"/>
      <c r="F17" s="67"/>
      <c r="G17" s="67"/>
      <c r="H17" s="67">
        <v>1</v>
      </c>
    </row>
    <row r="18" spans="1:8" x14ac:dyDescent="0.35">
      <c r="A18" s="64" t="s">
        <v>1448</v>
      </c>
      <c r="B18" s="67">
        <v>159</v>
      </c>
      <c r="C18" s="67">
        <v>1</v>
      </c>
      <c r="D18" s="67">
        <v>65</v>
      </c>
      <c r="E18" s="67">
        <v>2</v>
      </c>
      <c r="F18" s="67">
        <v>25</v>
      </c>
      <c r="G18" s="67">
        <v>1</v>
      </c>
      <c r="H18" s="67">
        <v>253</v>
      </c>
    </row>
    <row r="19" spans="1:8" x14ac:dyDescent="0.35">
      <c r="A19" s="63"/>
      <c r="B19" s="66"/>
      <c r="C19" s="66"/>
      <c r="D19" s="66"/>
      <c r="E19" s="66"/>
      <c r="F19" s="66"/>
      <c r="G19" s="66"/>
    </row>
    <row r="20" spans="1:8" x14ac:dyDescent="0.35">
      <c r="A20" s="63"/>
      <c r="B20" s="66"/>
      <c r="C20" s="66"/>
      <c r="D20" s="66"/>
      <c r="E20" s="66"/>
      <c r="F20" s="66"/>
      <c r="G20" s="66"/>
    </row>
    <row r="21" spans="1:8" x14ac:dyDescent="0.35">
      <c r="A21" s="62" t="s">
        <v>1449</v>
      </c>
      <c r="B21" s="65" t="s">
        <v>1447</v>
      </c>
      <c r="C21" s="66"/>
      <c r="D21" s="66"/>
      <c r="E21" s="66"/>
      <c r="F21" s="66"/>
      <c r="G21" s="66"/>
      <c r="H21" s="66"/>
    </row>
    <row r="22" spans="1:8" x14ac:dyDescent="0.35">
      <c r="A22" s="62" t="s">
        <v>1450</v>
      </c>
      <c r="B22" s="66" t="s">
        <v>76</v>
      </c>
      <c r="C22" s="66" t="s">
        <v>485</v>
      </c>
      <c r="D22" s="66" t="s">
        <v>110</v>
      </c>
      <c r="E22" s="66" t="s">
        <v>421</v>
      </c>
      <c r="F22" s="66" t="s">
        <v>102</v>
      </c>
      <c r="G22" s="66" t="s">
        <v>1453</v>
      </c>
      <c r="H22" s="66" t="s">
        <v>1448</v>
      </c>
    </row>
    <row r="23" spans="1:8" x14ac:dyDescent="0.35">
      <c r="A23" s="64" t="s">
        <v>200</v>
      </c>
      <c r="B23" s="67">
        <v>50</v>
      </c>
      <c r="C23" s="67">
        <v>1</v>
      </c>
      <c r="D23" s="67">
        <v>5</v>
      </c>
      <c r="E23" s="67"/>
      <c r="F23" s="67">
        <v>8</v>
      </c>
      <c r="G23" s="67">
        <v>1</v>
      </c>
      <c r="H23" s="67">
        <v>65</v>
      </c>
    </row>
    <row r="24" spans="1:8" x14ac:dyDescent="0.35">
      <c r="A24" s="64" t="s">
        <v>919</v>
      </c>
      <c r="B24" s="67">
        <v>10</v>
      </c>
      <c r="C24" s="67"/>
      <c r="D24" s="67">
        <v>40</v>
      </c>
      <c r="E24" s="67"/>
      <c r="F24" s="67"/>
      <c r="G24" s="67"/>
      <c r="H24" s="67">
        <v>50</v>
      </c>
    </row>
    <row r="25" spans="1:8" ht="29" x14ac:dyDescent="0.35">
      <c r="A25" s="64" t="s">
        <v>114</v>
      </c>
      <c r="B25" s="67">
        <v>19</v>
      </c>
      <c r="C25" s="67"/>
      <c r="D25" s="67">
        <v>11</v>
      </c>
      <c r="E25" s="67">
        <v>2</v>
      </c>
      <c r="F25" s="67">
        <v>3</v>
      </c>
      <c r="G25" s="67"/>
      <c r="H25" s="67">
        <v>35</v>
      </c>
    </row>
    <row r="26" spans="1:8" x14ac:dyDescent="0.35">
      <c r="A26" s="64" t="s">
        <v>100</v>
      </c>
      <c r="B26" s="67">
        <v>23</v>
      </c>
      <c r="C26" s="67"/>
      <c r="D26" s="67">
        <v>3</v>
      </c>
      <c r="E26" s="67"/>
      <c r="F26" s="67">
        <v>6</v>
      </c>
      <c r="G26" s="67"/>
      <c r="H26" s="67">
        <v>32</v>
      </c>
    </row>
    <row r="27" spans="1:8" x14ac:dyDescent="0.35">
      <c r="A27" s="64" t="s">
        <v>57</v>
      </c>
      <c r="B27" s="67">
        <v>15</v>
      </c>
      <c r="C27" s="67"/>
      <c r="D27" s="67">
        <v>6</v>
      </c>
      <c r="E27" s="67"/>
      <c r="F27" s="67">
        <v>2</v>
      </c>
      <c r="G27" s="67"/>
      <c r="H27" s="67">
        <v>23</v>
      </c>
    </row>
    <row r="28" spans="1:8" ht="29" x14ac:dyDescent="0.35">
      <c r="A28" s="64" t="s">
        <v>124</v>
      </c>
      <c r="B28" s="67">
        <v>19</v>
      </c>
      <c r="C28" s="67"/>
      <c r="D28" s="67">
        <v>2</v>
      </c>
      <c r="E28" s="67"/>
      <c r="F28" s="67">
        <v>1</v>
      </c>
      <c r="G28" s="67"/>
      <c r="H28" s="67">
        <v>22</v>
      </c>
    </row>
    <row r="29" spans="1:8" ht="29" x14ac:dyDescent="0.35">
      <c r="A29" s="64" t="s">
        <v>285</v>
      </c>
      <c r="B29" s="67">
        <v>12</v>
      </c>
      <c r="C29" s="67"/>
      <c r="D29" s="67">
        <v>1</v>
      </c>
      <c r="E29" s="67"/>
      <c r="F29" s="67">
        <v>4</v>
      </c>
      <c r="G29" s="67"/>
      <c r="H29" s="67">
        <v>17</v>
      </c>
    </row>
    <row r="30" spans="1:8" x14ac:dyDescent="0.35">
      <c r="A30" s="64" t="s">
        <v>145</v>
      </c>
      <c r="B30" s="67">
        <v>1</v>
      </c>
      <c r="C30" s="67"/>
      <c r="D30" s="67">
        <v>3</v>
      </c>
      <c r="E30" s="67"/>
      <c r="F30" s="67">
        <v>2</v>
      </c>
      <c r="G30" s="67"/>
      <c r="H30" s="67">
        <v>6</v>
      </c>
    </row>
    <row r="31" spans="1:8" ht="43.5" x14ac:dyDescent="0.35">
      <c r="A31" s="64" t="s">
        <v>195</v>
      </c>
      <c r="B31" s="67">
        <v>4</v>
      </c>
      <c r="C31" s="67"/>
      <c r="D31" s="67"/>
      <c r="E31" s="67"/>
      <c r="F31" s="67"/>
      <c r="G31" s="67"/>
      <c r="H31" s="67">
        <v>4</v>
      </c>
    </row>
    <row r="32" spans="1:8" x14ac:dyDescent="0.35">
      <c r="A32" s="64" t="s">
        <v>93</v>
      </c>
      <c r="B32" s="67">
        <v>4</v>
      </c>
      <c r="C32" s="67"/>
      <c r="D32" s="67"/>
      <c r="E32" s="67"/>
      <c r="F32" s="67"/>
      <c r="G32" s="67"/>
      <c r="H32" s="67">
        <v>4</v>
      </c>
    </row>
    <row r="33" spans="1:8" x14ac:dyDescent="0.35">
      <c r="A33" s="64" t="s">
        <v>1139</v>
      </c>
      <c r="B33" s="67">
        <v>3</v>
      </c>
      <c r="C33" s="67"/>
      <c r="D33" s="67"/>
      <c r="E33" s="67"/>
      <c r="F33" s="67"/>
      <c r="G33" s="67"/>
      <c r="H33" s="67">
        <v>3</v>
      </c>
    </row>
    <row r="34" spans="1:8" ht="29" x14ac:dyDescent="0.35">
      <c r="A34" s="64" t="s">
        <v>377</v>
      </c>
      <c r="B34" s="67">
        <v>1</v>
      </c>
      <c r="C34" s="67"/>
      <c r="D34" s="67">
        <v>1</v>
      </c>
      <c r="E34" s="67"/>
      <c r="F34" s="67">
        <v>1</v>
      </c>
      <c r="G34" s="67"/>
      <c r="H34" s="67">
        <v>3</v>
      </c>
    </row>
    <row r="35" spans="1:8" x14ac:dyDescent="0.35">
      <c r="A35" s="64" t="s">
        <v>1252</v>
      </c>
      <c r="B35" s="67"/>
      <c r="C35" s="67"/>
      <c r="D35" s="67">
        <v>1</v>
      </c>
      <c r="E35" s="67"/>
      <c r="F35" s="67"/>
      <c r="G35" s="67"/>
      <c r="H35" s="67">
        <v>1</v>
      </c>
    </row>
    <row r="36" spans="1:8" x14ac:dyDescent="0.35">
      <c r="A36" s="64" t="s">
        <v>1448</v>
      </c>
      <c r="B36" s="67">
        <v>161</v>
      </c>
      <c r="C36" s="67">
        <v>1</v>
      </c>
      <c r="D36" s="67">
        <v>73</v>
      </c>
      <c r="E36" s="67">
        <v>2</v>
      </c>
      <c r="F36" s="67">
        <v>27</v>
      </c>
      <c r="G36" s="67">
        <v>1</v>
      </c>
      <c r="H36" s="67">
        <v>265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8A4DD-C205-4239-B6CB-FEE6C062D19D}">
  <sheetPr>
    <tabColor theme="9" tint="-0.249977111117893"/>
  </sheetPr>
  <dimension ref="A1:BR244"/>
  <sheetViews>
    <sheetView tabSelected="1" zoomScale="80" zoomScaleNormal="80" workbookViewId="0">
      <pane ySplit="1" topLeftCell="A2" activePane="bottomLeft" state="frozen"/>
      <selection activeCell="D1" sqref="D1"/>
      <selection pane="bottomLeft" activeCell="D4" sqref="D4"/>
    </sheetView>
  </sheetViews>
  <sheetFormatPr baseColWidth="10" defaultColWidth="10.6328125" defaultRowHeight="94.5" customHeight="1" outlineLevelCol="1" x14ac:dyDescent="0.25"/>
  <cols>
    <col min="1" max="1" width="13.6328125" style="37" customWidth="1"/>
    <col min="2" max="2" width="2.54296875" style="59" customWidth="1"/>
    <col min="3" max="3" width="6.36328125" style="37" customWidth="1" outlineLevel="1"/>
    <col min="4" max="4" width="17.54296875" style="37" customWidth="1" outlineLevel="1"/>
    <col min="5" max="5" width="19.36328125" style="37" customWidth="1" outlineLevel="1"/>
    <col min="6" max="6" width="8" style="37" customWidth="1" outlineLevel="1"/>
    <col min="7" max="7" width="4.453125" style="37" customWidth="1" outlineLevel="1"/>
    <col min="8" max="8" width="4.6328125" style="37" customWidth="1" outlineLevel="1"/>
    <col min="9" max="9" width="5.54296875" style="37" customWidth="1" outlineLevel="1"/>
    <col min="10" max="10" width="5" style="60" customWidth="1" outlineLevel="1"/>
    <col min="11" max="11" width="7.36328125" style="60" customWidth="1" outlineLevel="1"/>
    <col min="12" max="12" width="5" style="37" customWidth="1" outlineLevel="1"/>
    <col min="13" max="13" width="8.6328125" style="37" customWidth="1" outlineLevel="1"/>
    <col min="14" max="14" width="15.36328125" style="37" customWidth="1" outlineLevel="1"/>
    <col min="15" max="15" width="9" style="37" customWidth="1" outlineLevel="1"/>
    <col min="16" max="16" width="5.453125" style="59" customWidth="1"/>
    <col min="17" max="17" width="6.54296875" style="37" customWidth="1"/>
    <col min="18" max="18" width="47.08984375" style="37" customWidth="1"/>
    <col min="19" max="19" width="12" style="37" customWidth="1"/>
    <col min="20" max="20" width="9.54296875" style="37" customWidth="1"/>
    <col min="21" max="21" width="11.54296875" style="37" customWidth="1"/>
    <col min="22" max="22" width="8.6328125" style="37" customWidth="1"/>
    <col min="23" max="23" width="2.54296875" style="37" customWidth="1"/>
    <col min="24" max="24" width="43" style="37" customWidth="1" outlineLevel="1"/>
    <col min="25" max="25" width="2.54296875" style="37" customWidth="1" outlineLevel="1"/>
    <col min="26" max="26" width="2.6328125" style="37" customWidth="1" outlineLevel="1"/>
    <col min="27" max="27" width="4.36328125" style="37" customWidth="1" outlineLevel="1"/>
    <col min="28" max="28" width="4" style="37" customWidth="1" outlineLevel="1"/>
    <col min="29" max="29" width="37.6328125" style="37" customWidth="1" outlineLevel="1"/>
    <col min="30" max="30" width="2.36328125" style="37" customWidth="1" outlineLevel="1"/>
    <col min="31" max="33" width="2.54296875" style="37" customWidth="1" outlineLevel="1"/>
    <col min="34" max="34" width="60.54296875" style="37" customWidth="1" outlineLevel="1"/>
    <col min="35" max="35" width="14.453125" style="37" customWidth="1" outlineLevel="1"/>
    <col min="36" max="36" width="3.453125" style="37" customWidth="1" outlineLevel="1"/>
    <col min="37" max="37" width="13.6328125" style="37" customWidth="1" outlineLevel="1"/>
    <col min="38" max="38" width="3.453125" style="37" customWidth="1" outlineLevel="1"/>
    <col min="39" max="39" width="2.54296875" style="37" customWidth="1"/>
    <col min="40" max="40" width="4.54296875" style="37" customWidth="1"/>
    <col min="41" max="41" width="14.453125" style="37" customWidth="1" outlineLevel="1"/>
    <col min="42" max="42" width="19.6328125" style="37" customWidth="1" outlineLevel="1"/>
    <col min="43" max="43" width="38.453125" style="37" customWidth="1" outlineLevel="1"/>
    <col min="44" max="45" width="13.6328125" style="37" customWidth="1" outlineLevel="1"/>
    <col min="46" max="46" width="17.36328125" style="36" customWidth="1" outlineLevel="1"/>
    <col min="47" max="47" width="10.36328125" style="36" customWidth="1" outlineLevel="1"/>
    <col min="48" max="48" width="12.36328125" style="37" customWidth="1" outlineLevel="1"/>
    <col min="49" max="49" width="5.54296875" style="37" customWidth="1" outlineLevel="1"/>
    <col min="50" max="50" width="15.453125" style="37" customWidth="1" outlineLevel="1"/>
    <col min="51" max="51" width="10.6328125" style="36" customWidth="1" outlineLevel="1"/>
    <col min="52" max="54" width="12.54296875" style="37" customWidth="1" outlineLevel="1"/>
    <col min="55" max="55" width="3.453125" style="37" customWidth="1" outlineLevel="1"/>
    <col min="56" max="56" width="12.54296875" style="37" customWidth="1" outlineLevel="1"/>
    <col min="57" max="57" width="3.453125" style="37" customWidth="1"/>
    <col min="58" max="58" width="3.6328125" style="37" customWidth="1"/>
    <col min="59" max="59" width="18.54296875" style="37" customWidth="1" outlineLevel="1"/>
    <col min="60" max="60" width="14.6328125" style="37" customWidth="1" outlineLevel="1"/>
    <col min="61" max="61" width="17.36328125" style="37" customWidth="1" outlineLevel="1"/>
    <col min="62" max="62" width="14.453125" style="37" customWidth="1" outlineLevel="1"/>
    <col min="63" max="63" width="14.36328125" style="37" customWidth="1" outlineLevel="1"/>
    <col min="64" max="64" width="13.54296875" style="37" customWidth="1" outlineLevel="1"/>
    <col min="65" max="65" width="9.54296875" style="37" customWidth="1" outlineLevel="1"/>
    <col min="66" max="66" width="16.6328125" style="37" customWidth="1"/>
    <col min="67" max="67" width="2.54296875" style="37" customWidth="1"/>
    <col min="68" max="68" width="18.36328125" style="37" customWidth="1" outlineLevel="1"/>
    <col min="69" max="69" width="15.54296875" style="37" customWidth="1" outlineLevel="1"/>
    <col min="70" max="70" width="2.54296875" style="51" customWidth="1"/>
    <col min="71" max="16384" width="10.6328125" style="51"/>
  </cols>
  <sheetData>
    <row r="1" spans="1:70" s="37" customFormat="1" ht="94.5" customHeight="1" x14ac:dyDescent="0.35">
      <c r="A1" s="46" t="s">
        <v>0</v>
      </c>
      <c r="B1" s="46" t="s">
        <v>1</v>
      </c>
      <c r="C1" s="46" t="s">
        <v>2</v>
      </c>
      <c r="D1" s="46" t="s">
        <v>3</v>
      </c>
      <c r="E1" s="46" t="s">
        <v>4</v>
      </c>
      <c r="F1" s="46" t="s">
        <v>5</v>
      </c>
      <c r="G1" s="46" t="s">
        <v>6</v>
      </c>
      <c r="H1" s="46" t="s">
        <v>7</v>
      </c>
      <c r="I1" s="46" t="s">
        <v>8</v>
      </c>
      <c r="J1" s="46" t="s">
        <v>9</v>
      </c>
      <c r="K1" s="46" t="s">
        <v>10</v>
      </c>
      <c r="L1" s="46" t="s">
        <v>11</v>
      </c>
      <c r="M1" s="46" t="s">
        <v>12</v>
      </c>
      <c r="N1" s="46" t="s">
        <v>13</v>
      </c>
      <c r="O1" s="46" t="s">
        <v>14</v>
      </c>
      <c r="P1" s="46" t="s">
        <v>15</v>
      </c>
      <c r="Q1" s="46" t="s">
        <v>16</v>
      </c>
      <c r="R1" s="46" t="s">
        <v>17</v>
      </c>
      <c r="S1" s="46" t="s">
        <v>18</v>
      </c>
      <c r="T1" s="46" t="s">
        <v>19</v>
      </c>
      <c r="U1" s="46" t="s">
        <v>20</v>
      </c>
      <c r="V1" s="46" t="s">
        <v>21</v>
      </c>
      <c r="W1" s="46" t="s">
        <v>22</v>
      </c>
      <c r="X1" s="46" t="s">
        <v>23</v>
      </c>
      <c r="Y1" s="46" t="s">
        <v>24</v>
      </c>
      <c r="Z1" s="46" t="s">
        <v>25</v>
      </c>
      <c r="AA1" s="46" t="s">
        <v>26</v>
      </c>
      <c r="AB1" s="46" t="s">
        <v>27</v>
      </c>
      <c r="AC1" s="46" t="s">
        <v>32</v>
      </c>
      <c r="AD1" s="46" t="s">
        <v>33</v>
      </c>
      <c r="AE1" s="46" t="s">
        <v>34</v>
      </c>
      <c r="AF1" s="46" t="s">
        <v>35</v>
      </c>
      <c r="AG1" s="46" t="s">
        <v>36</v>
      </c>
      <c r="AH1" s="46" t="s">
        <v>50</v>
      </c>
      <c r="AI1" s="46" t="s">
        <v>51</v>
      </c>
      <c r="AJ1" s="46" t="s">
        <v>52</v>
      </c>
      <c r="AK1" s="46" t="s">
        <v>53</v>
      </c>
      <c r="AL1" s="46" t="s">
        <v>54</v>
      </c>
      <c r="AM1" s="46" t="s">
        <v>55</v>
      </c>
      <c r="AN1" s="46" t="s">
        <v>56</v>
      </c>
      <c r="AO1" s="46" t="s">
        <v>1324</v>
      </c>
      <c r="AP1" s="46" t="s">
        <v>60</v>
      </c>
      <c r="AQ1" s="46" t="s">
        <v>61</v>
      </c>
      <c r="AR1" s="46" t="s">
        <v>62</v>
      </c>
      <c r="AS1" s="46" t="s">
        <v>1325</v>
      </c>
      <c r="AT1" s="46" t="s">
        <v>64</v>
      </c>
      <c r="AU1" s="46" t="s">
        <v>65</v>
      </c>
      <c r="AV1" s="46" t="s">
        <v>66</v>
      </c>
      <c r="AW1" s="46" t="s">
        <v>67</v>
      </c>
      <c r="AX1" s="46" t="s">
        <v>68</v>
      </c>
      <c r="AY1" s="46" t="s">
        <v>69</v>
      </c>
      <c r="AZ1" s="46" t="s">
        <v>70</v>
      </c>
      <c r="BA1" s="46" t="s">
        <v>71</v>
      </c>
      <c r="BB1" s="46" t="s">
        <v>72</v>
      </c>
      <c r="BC1" s="46" t="s">
        <v>73</v>
      </c>
      <c r="BD1" s="46" t="s">
        <v>74</v>
      </c>
      <c r="BE1" s="46" t="s">
        <v>75</v>
      </c>
      <c r="BF1" s="46" t="s">
        <v>76</v>
      </c>
      <c r="BG1" s="46" t="s">
        <v>77</v>
      </c>
      <c r="BH1" s="46" t="s">
        <v>78</v>
      </c>
      <c r="BI1" s="46" t="s">
        <v>1326</v>
      </c>
      <c r="BJ1" s="46" t="s">
        <v>79</v>
      </c>
      <c r="BK1" s="46" t="s">
        <v>80</v>
      </c>
      <c r="BL1" s="46" t="s">
        <v>81</v>
      </c>
      <c r="BM1" s="46" t="s">
        <v>82</v>
      </c>
      <c r="BN1" s="46" t="s">
        <v>83</v>
      </c>
      <c r="BO1" s="46" t="s">
        <v>84</v>
      </c>
      <c r="BP1" s="46" t="s">
        <v>85</v>
      </c>
      <c r="BQ1" s="46" t="s">
        <v>86</v>
      </c>
      <c r="BR1" s="46"/>
    </row>
    <row r="2" spans="1:70" ht="94.5" customHeight="1" x14ac:dyDescent="0.35">
      <c r="A2" s="36">
        <f t="shared" ref="A2:A16" ca="1" si="0">TODAY()</f>
        <v>45829</v>
      </c>
      <c r="B2" s="47"/>
      <c r="C2" s="37">
        <v>1</v>
      </c>
      <c r="D2" s="48">
        <v>45740</v>
      </c>
      <c r="E2" s="48">
        <v>45740</v>
      </c>
      <c r="F2" s="37">
        <v>1</v>
      </c>
      <c r="G2" s="54">
        <v>1</v>
      </c>
      <c r="H2" s="54">
        <v>1</v>
      </c>
      <c r="I2" s="37">
        <v>0</v>
      </c>
      <c r="J2" s="37">
        <v>0</v>
      </c>
      <c r="K2" s="37">
        <v>0</v>
      </c>
      <c r="L2" s="37" t="s">
        <v>87</v>
      </c>
      <c r="M2" s="37" t="s">
        <v>88</v>
      </c>
      <c r="N2" s="37" t="s">
        <v>89</v>
      </c>
      <c r="O2" s="37" t="s">
        <v>1330</v>
      </c>
      <c r="P2" s="47"/>
      <c r="Q2" s="37">
        <v>11257</v>
      </c>
      <c r="R2" s="49" t="s">
        <v>1335</v>
      </c>
      <c r="S2" s="36" t="s">
        <v>76</v>
      </c>
      <c r="T2" s="37" t="s">
        <v>91</v>
      </c>
      <c r="U2" s="37" t="s">
        <v>101</v>
      </c>
      <c r="V2" s="37">
        <f ca="1">PES_3[[#This Row],[Fecha actual ]]-PES_3[[#This Row],[Fecha de Registro ]]</f>
        <v>89</v>
      </c>
      <c r="W2" s="50"/>
      <c r="X2" s="37" t="s">
        <v>1336</v>
      </c>
      <c r="Y2" s="37">
        <v>1</v>
      </c>
      <c r="Z2" s="37">
        <v>0</v>
      </c>
      <c r="AA2" s="37">
        <v>0</v>
      </c>
      <c r="AB2" s="37">
        <v>0</v>
      </c>
      <c r="AC2" s="37" t="s">
        <v>1337</v>
      </c>
      <c r="AD2" s="37">
        <v>1</v>
      </c>
      <c r="AE2" s="37">
        <v>0</v>
      </c>
      <c r="AF2" s="37">
        <v>0</v>
      </c>
      <c r="AG2" s="37">
        <v>0</v>
      </c>
      <c r="AH2" s="37" t="s">
        <v>1338</v>
      </c>
      <c r="AI2" s="37" t="s">
        <v>1332</v>
      </c>
      <c r="AJ2" s="37" t="s">
        <v>94</v>
      </c>
      <c r="AK2" s="37" t="s">
        <v>89</v>
      </c>
      <c r="AL2" s="37" t="s">
        <v>95</v>
      </c>
      <c r="AM2" s="50"/>
      <c r="AN2" s="37">
        <v>1</v>
      </c>
      <c r="AO2" s="37" t="s">
        <v>1329</v>
      </c>
      <c r="BD2" s="36"/>
      <c r="BE2" s="50"/>
      <c r="BF2" s="37" t="s">
        <v>95</v>
      </c>
      <c r="BG2" s="48">
        <v>45741</v>
      </c>
      <c r="BH2" s="37">
        <f>PES_3[[#This Row],[Fecha de desechamiento ]]-PES_3[[#This Row],[Fecha de Registro ]]</f>
        <v>1</v>
      </c>
      <c r="BL2" s="36"/>
      <c r="BO2" s="50"/>
      <c r="BQ2" s="48"/>
    </row>
    <row r="3" spans="1:70" ht="94.5" customHeight="1" x14ac:dyDescent="0.35">
      <c r="A3" s="36">
        <f t="shared" ca="1" si="0"/>
        <v>45829</v>
      </c>
      <c r="B3" s="47"/>
      <c r="C3" s="37">
        <v>2</v>
      </c>
      <c r="D3" s="48">
        <v>45741</v>
      </c>
      <c r="E3" s="48">
        <v>45741</v>
      </c>
      <c r="F3" s="37">
        <v>1</v>
      </c>
      <c r="G3" s="54">
        <v>1</v>
      </c>
      <c r="H3" s="54">
        <v>1</v>
      </c>
      <c r="I3" s="37">
        <v>0</v>
      </c>
      <c r="J3" s="37">
        <v>0</v>
      </c>
      <c r="K3" s="37">
        <v>0</v>
      </c>
      <c r="L3" s="37" t="s">
        <v>87</v>
      </c>
      <c r="M3" s="37" t="s">
        <v>88</v>
      </c>
      <c r="N3" s="37" t="s">
        <v>89</v>
      </c>
      <c r="O3" s="37" t="s">
        <v>1330</v>
      </c>
      <c r="P3" s="47"/>
      <c r="Q3" s="37">
        <v>11258</v>
      </c>
      <c r="R3" s="49" t="s">
        <v>1339</v>
      </c>
      <c r="S3" s="36" t="s">
        <v>76</v>
      </c>
      <c r="T3" s="37" t="s">
        <v>91</v>
      </c>
      <c r="U3" s="37" t="s">
        <v>101</v>
      </c>
      <c r="V3" s="37">
        <f ca="1">PES_3[[#This Row],[Fecha actual ]]-PES_3[[#This Row],[Fecha de Registro ]]</f>
        <v>88</v>
      </c>
      <c r="W3" s="50"/>
      <c r="X3" s="37" t="s">
        <v>1340</v>
      </c>
      <c r="Y3" s="37">
        <v>0</v>
      </c>
      <c r="Z3" s="37">
        <v>0</v>
      </c>
      <c r="AA3" s="37">
        <v>1</v>
      </c>
      <c r="AB3" s="37">
        <v>0</v>
      </c>
      <c r="AC3" s="37" t="s">
        <v>1341</v>
      </c>
      <c r="AD3" s="37">
        <v>1</v>
      </c>
      <c r="AE3" s="37">
        <v>0</v>
      </c>
      <c r="AF3" s="37">
        <v>0</v>
      </c>
      <c r="AG3" s="37">
        <v>0</v>
      </c>
      <c r="AH3" s="37" t="s">
        <v>1342</v>
      </c>
      <c r="AI3" s="37" t="s">
        <v>1332</v>
      </c>
      <c r="AJ3" s="37" t="s">
        <v>94</v>
      </c>
      <c r="AK3" s="37" t="s">
        <v>89</v>
      </c>
      <c r="AL3" s="37" t="s">
        <v>95</v>
      </c>
      <c r="AM3" s="50"/>
      <c r="AN3" s="37">
        <v>1</v>
      </c>
      <c r="AO3" s="37" t="s">
        <v>1329</v>
      </c>
      <c r="BD3" s="36"/>
      <c r="BE3" s="50"/>
      <c r="BF3" s="37" t="s">
        <v>95</v>
      </c>
      <c r="BG3" s="48">
        <v>45742</v>
      </c>
      <c r="BH3" s="37">
        <f>PES_3[[#This Row],[Fecha de desechamiento ]]-PES_3[[#This Row],[Fecha de Registro ]]</f>
        <v>1</v>
      </c>
      <c r="BL3" s="36"/>
      <c r="BO3" s="50"/>
      <c r="BQ3" s="48"/>
    </row>
    <row r="4" spans="1:70" ht="94.5" customHeight="1" x14ac:dyDescent="0.35">
      <c r="A4" s="36">
        <f t="shared" ca="1" si="0"/>
        <v>45829</v>
      </c>
      <c r="B4" s="47"/>
      <c r="C4" s="37">
        <v>3</v>
      </c>
      <c r="D4" s="48">
        <v>45747</v>
      </c>
      <c r="E4" s="48">
        <v>45747</v>
      </c>
      <c r="F4" s="37">
        <v>1</v>
      </c>
      <c r="G4" s="54">
        <v>1</v>
      </c>
      <c r="H4" s="54">
        <v>1</v>
      </c>
      <c r="I4" s="37">
        <v>0</v>
      </c>
      <c r="J4" s="37">
        <v>0</v>
      </c>
      <c r="K4" s="37">
        <v>0</v>
      </c>
      <c r="L4" s="37" t="s">
        <v>87</v>
      </c>
      <c r="M4" s="37" t="s">
        <v>88</v>
      </c>
      <c r="N4" s="37" t="s">
        <v>89</v>
      </c>
      <c r="O4" s="37" t="s">
        <v>1330</v>
      </c>
      <c r="P4" s="47"/>
      <c r="Q4" s="37">
        <v>11275</v>
      </c>
      <c r="R4" s="49" t="s">
        <v>1343</v>
      </c>
      <c r="S4" s="36" t="s">
        <v>76</v>
      </c>
      <c r="T4" s="37" t="s">
        <v>91</v>
      </c>
      <c r="U4" s="37" t="s">
        <v>191</v>
      </c>
      <c r="V4" s="37">
        <f ca="1">PES_3[[#This Row],[Fecha actual ]]-PES_3[[#This Row],[Fecha de Registro ]]</f>
        <v>82</v>
      </c>
      <c r="W4" s="50"/>
      <c r="X4" s="37" t="s">
        <v>1344</v>
      </c>
      <c r="Y4" s="37">
        <v>1</v>
      </c>
      <c r="Z4" s="37">
        <v>0</v>
      </c>
      <c r="AA4" s="37">
        <v>0</v>
      </c>
      <c r="AB4" s="37">
        <v>0</v>
      </c>
      <c r="AC4" s="37" t="s">
        <v>1331</v>
      </c>
      <c r="AD4" s="37">
        <v>1</v>
      </c>
      <c r="AE4" s="37">
        <v>0</v>
      </c>
      <c r="AF4" s="37">
        <v>0</v>
      </c>
      <c r="AG4" s="37">
        <v>0</v>
      </c>
      <c r="AH4" s="37" t="s">
        <v>1345</v>
      </c>
      <c r="AI4" s="37" t="s">
        <v>1332</v>
      </c>
      <c r="AJ4" s="37" t="s">
        <v>94</v>
      </c>
      <c r="AK4" s="37" t="s">
        <v>89</v>
      </c>
      <c r="AL4" s="37" t="s">
        <v>95</v>
      </c>
      <c r="AM4" s="50"/>
      <c r="AN4" s="37">
        <v>1</v>
      </c>
      <c r="AO4" s="37" t="s">
        <v>1329</v>
      </c>
      <c r="BD4" s="36"/>
      <c r="BE4" s="50"/>
      <c r="BF4" s="37" t="s">
        <v>95</v>
      </c>
      <c r="BG4" s="48">
        <v>45748</v>
      </c>
      <c r="BH4" s="37">
        <f>PES_3[[#This Row],[Fecha de desechamiento ]]-PES_3[[#This Row],[Fecha de Registro ]]</f>
        <v>1</v>
      </c>
      <c r="BL4" s="36"/>
      <c r="BO4" s="50"/>
      <c r="BQ4" s="48"/>
    </row>
    <row r="5" spans="1:70" ht="94.5" customHeight="1" x14ac:dyDescent="0.35">
      <c r="A5" s="36">
        <f t="shared" ca="1" si="0"/>
        <v>45829</v>
      </c>
      <c r="B5" s="47"/>
      <c r="C5" s="37">
        <v>4</v>
      </c>
      <c r="D5" s="48">
        <v>45749</v>
      </c>
      <c r="E5" s="48">
        <v>45749</v>
      </c>
      <c r="F5" s="37">
        <v>1</v>
      </c>
      <c r="G5" s="54">
        <v>1</v>
      </c>
      <c r="H5" s="54">
        <v>1</v>
      </c>
      <c r="I5" s="37">
        <v>0</v>
      </c>
      <c r="J5" s="37">
        <v>0</v>
      </c>
      <c r="K5" s="37">
        <v>0</v>
      </c>
      <c r="L5" s="37" t="s">
        <v>87</v>
      </c>
      <c r="M5" s="37" t="s">
        <v>88</v>
      </c>
      <c r="N5" s="37" t="s">
        <v>89</v>
      </c>
      <c r="O5" s="37" t="s">
        <v>1327</v>
      </c>
      <c r="P5" s="47"/>
      <c r="Q5" s="37">
        <v>11288</v>
      </c>
      <c r="R5" s="49" t="s">
        <v>1346</v>
      </c>
      <c r="S5" s="36" t="s">
        <v>102</v>
      </c>
      <c r="T5" s="37" t="s">
        <v>91</v>
      </c>
      <c r="U5" s="37" t="s">
        <v>92</v>
      </c>
      <c r="V5" s="37">
        <f ca="1">PES_3[[#This Row],[Fecha actual ]]-PES_3[[#This Row],[Fecha de Registro ]]</f>
        <v>80</v>
      </c>
      <c r="W5" s="50"/>
      <c r="X5" s="37" t="s">
        <v>1347</v>
      </c>
      <c r="Y5" s="37">
        <v>1</v>
      </c>
      <c r="Z5" s="37">
        <v>0</v>
      </c>
      <c r="AA5" s="37">
        <v>0</v>
      </c>
      <c r="AB5" s="37">
        <v>0</v>
      </c>
      <c r="AC5" s="37" t="s">
        <v>1331</v>
      </c>
      <c r="AD5" s="37">
        <v>1</v>
      </c>
      <c r="AE5" s="37">
        <v>0</v>
      </c>
      <c r="AF5" s="37">
        <v>0</v>
      </c>
      <c r="AG5" s="37">
        <v>0</v>
      </c>
      <c r="AH5" s="37" t="s">
        <v>1348</v>
      </c>
      <c r="AI5" s="37" t="s">
        <v>1252</v>
      </c>
      <c r="AJ5" s="37" t="s">
        <v>94</v>
      </c>
      <c r="AK5" s="37" t="s">
        <v>89</v>
      </c>
      <c r="AL5" s="37" t="s">
        <v>95</v>
      </c>
      <c r="AM5" s="50"/>
      <c r="AN5" s="37">
        <v>1</v>
      </c>
      <c r="AP5" s="57" t="s">
        <v>1349</v>
      </c>
      <c r="AQ5" s="37" t="s">
        <v>1350</v>
      </c>
      <c r="AR5" s="37" t="s">
        <v>105</v>
      </c>
      <c r="AS5" s="37" t="s">
        <v>105</v>
      </c>
      <c r="AT5" s="36">
        <v>45754</v>
      </c>
      <c r="AU5" s="36" t="s">
        <v>1351</v>
      </c>
      <c r="AV5" s="38" t="s">
        <v>1352</v>
      </c>
      <c r="AW5" s="37" t="s">
        <v>95</v>
      </c>
      <c r="AX5" s="37" t="s">
        <v>1353</v>
      </c>
      <c r="AY5" s="36">
        <v>45763</v>
      </c>
      <c r="AZ5" s="37" t="s">
        <v>98</v>
      </c>
      <c r="BA5" s="58" t="s">
        <v>1354</v>
      </c>
      <c r="BD5" s="36"/>
      <c r="BE5" s="50"/>
      <c r="BG5" s="48"/>
      <c r="BH5" s="37">
        <f>PES_3[[#This Row],[Fecha de desechamiento ]]-PES_3[[#This Row],[Fecha de Registro ]]</f>
        <v>-45749</v>
      </c>
      <c r="BK5" s="37" t="s">
        <v>1355</v>
      </c>
      <c r="BL5" s="36">
        <v>45784</v>
      </c>
      <c r="BM5" s="37" t="s">
        <v>98</v>
      </c>
      <c r="BO5" s="50"/>
      <c r="BP5" s="37" t="s">
        <v>95</v>
      </c>
      <c r="BQ5" s="48">
        <v>45763</v>
      </c>
    </row>
    <row r="6" spans="1:70" ht="94.5" customHeight="1" x14ac:dyDescent="0.35">
      <c r="A6" s="36">
        <f t="shared" ca="1" si="0"/>
        <v>45829</v>
      </c>
      <c r="B6" s="47"/>
      <c r="C6" s="37">
        <v>5</v>
      </c>
      <c r="D6" s="48">
        <v>45750</v>
      </c>
      <c r="E6" s="48">
        <v>45750</v>
      </c>
      <c r="F6" s="37">
        <v>1</v>
      </c>
      <c r="G6" s="54">
        <v>1</v>
      </c>
      <c r="H6" s="54">
        <v>1</v>
      </c>
      <c r="I6" s="37">
        <v>0</v>
      </c>
      <c r="J6" s="37">
        <v>0</v>
      </c>
      <c r="K6" s="37">
        <v>0</v>
      </c>
      <c r="L6" s="37" t="s">
        <v>87</v>
      </c>
      <c r="M6" s="37" t="s">
        <v>88</v>
      </c>
      <c r="N6" s="37" t="s">
        <v>1356</v>
      </c>
      <c r="O6" s="37" t="s">
        <v>1327</v>
      </c>
      <c r="P6" s="47"/>
      <c r="Q6" s="37">
        <v>11293</v>
      </c>
      <c r="R6" s="49" t="s">
        <v>1357</v>
      </c>
      <c r="S6" s="36" t="s">
        <v>102</v>
      </c>
      <c r="T6" s="37" t="s">
        <v>91</v>
      </c>
      <c r="U6" s="37" t="s">
        <v>99</v>
      </c>
      <c r="V6" s="37">
        <f ca="1">PES_3[[#This Row],[Fecha actual ]]-PES_3[[#This Row],[Fecha de Registro ]]</f>
        <v>79</v>
      </c>
      <c r="W6" s="50"/>
      <c r="X6" s="37" t="s">
        <v>1358</v>
      </c>
      <c r="Y6" s="37">
        <v>1</v>
      </c>
      <c r="Z6" s="37">
        <v>0</v>
      </c>
      <c r="AA6" s="37">
        <v>0</v>
      </c>
      <c r="AB6" s="37">
        <v>0</v>
      </c>
      <c r="AC6" s="37" t="s">
        <v>1359</v>
      </c>
      <c r="AD6" s="37">
        <v>1</v>
      </c>
      <c r="AE6" s="37">
        <v>0</v>
      </c>
      <c r="AF6" s="37">
        <v>0</v>
      </c>
      <c r="AG6" s="37">
        <v>0</v>
      </c>
      <c r="AH6" s="37" t="s">
        <v>1360</v>
      </c>
      <c r="AI6" s="37" t="s">
        <v>1252</v>
      </c>
      <c r="AJ6" s="37" t="s">
        <v>94</v>
      </c>
      <c r="AK6" s="37" t="s">
        <v>89</v>
      </c>
      <c r="AL6" s="37" t="s">
        <v>95</v>
      </c>
      <c r="AM6" s="50"/>
      <c r="AN6" s="37">
        <v>1</v>
      </c>
      <c r="AP6" s="57" t="s">
        <v>1361</v>
      </c>
      <c r="AQ6" s="37" t="s">
        <v>1362</v>
      </c>
      <c r="AR6" s="37" t="s">
        <v>105</v>
      </c>
      <c r="AS6" s="37" t="s">
        <v>105</v>
      </c>
      <c r="AT6" s="36">
        <v>45754</v>
      </c>
      <c r="AU6" s="36" t="s">
        <v>1351</v>
      </c>
      <c r="AV6" s="38" t="s">
        <v>1363</v>
      </c>
      <c r="AW6" s="37" t="s">
        <v>95</v>
      </c>
      <c r="AX6" s="37" t="s">
        <v>1364</v>
      </c>
      <c r="AY6" s="36">
        <v>45763</v>
      </c>
      <c r="AZ6" s="37" t="s">
        <v>98</v>
      </c>
      <c r="BA6" s="58" t="s">
        <v>1365</v>
      </c>
      <c r="BD6" s="36"/>
      <c r="BE6" s="50"/>
      <c r="BG6" s="48"/>
      <c r="BH6" s="37">
        <f>PES_3[[#This Row],[Fecha de desechamiento ]]-PES_3[[#This Row],[Fecha de Registro ]]</f>
        <v>-45750</v>
      </c>
      <c r="BL6" s="36"/>
      <c r="BO6" s="50"/>
      <c r="BP6" s="37" t="s">
        <v>95</v>
      </c>
      <c r="BQ6" s="48">
        <v>45763</v>
      </c>
    </row>
    <row r="7" spans="1:70" ht="94.5" customHeight="1" x14ac:dyDescent="0.35">
      <c r="A7" s="36">
        <f t="shared" ca="1" si="0"/>
        <v>45829</v>
      </c>
      <c r="B7" s="47"/>
      <c r="C7" s="37">
        <v>6</v>
      </c>
      <c r="D7" s="48">
        <v>45751</v>
      </c>
      <c r="E7" s="48">
        <v>45751</v>
      </c>
      <c r="F7" s="37">
        <v>1</v>
      </c>
      <c r="G7" s="54">
        <v>1</v>
      </c>
      <c r="H7" s="54"/>
      <c r="I7" s="37">
        <v>0</v>
      </c>
      <c r="J7" s="37">
        <v>0</v>
      </c>
      <c r="K7" s="37">
        <v>0</v>
      </c>
      <c r="L7" s="37" t="s">
        <v>87</v>
      </c>
      <c r="M7" s="37" t="s">
        <v>326</v>
      </c>
      <c r="N7" s="37" t="s">
        <v>89</v>
      </c>
      <c r="O7" s="37" t="s">
        <v>1327</v>
      </c>
      <c r="P7" s="47"/>
      <c r="Q7" s="37">
        <v>11300</v>
      </c>
      <c r="R7" s="49" t="s">
        <v>1366</v>
      </c>
      <c r="S7" s="36" t="s">
        <v>102</v>
      </c>
      <c r="T7" s="37" t="s">
        <v>91</v>
      </c>
      <c r="U7" s="37" t="s">
        <v>99</v>
      </c>
      <c r="V7" s="37">
        <f ca="1">PES_3[[#This Row],[Fecha actual ]]-PES_3[[#This Row],[Fecha de Registro ]]</f>
        <v>78</v>
      </c>
      <c r="W7" s="50"/>
      <c r="X7" s="37" t="s">
        <v>1367</v>
      </c>
      <c r="Y7" s="37">
        <v>0</v>
      </c>
      <c r="Z7" s="37">
        <v>1</v>
      </c>
      <c r="AA7" s="37">
        <v>0</v>
      </c>
      <c r="AB7" s="37">
        <v>0</v>
      </c>
      <c r="AC7" s="37" t="s">
        <v>1368</v>
      </c>
      <c r="AD7" s="37">
        <v>1</v>
      </c>
      <c r="AE7" s="37">
        <v>0</v>
      </c>
      <c r="AF7" s="37">
        <v>0</v>
      </c>
      <c r="AG7" s="37">
        <v>0</v>
      </c>
      <c r="AH7" s="37" t="s">
        <v>1369</v>
      </c>
      <c r="AI7" s="37" t="s">
        <v>1252</v>
      </c>
      <c r="AJ7" s="37" t="s">
        <v>94</v>
      </c>
      <c r="AK7" s="37" t="s">
        <v>89</v>
      </c>
      <c r="AL7" s="37" t="s">
        <v>95</v>
      </c>
      <c r="AM7" s="50"/>
      <c r="AN7" s="37">
        <v>1</v>
      </c>
      <c r="AP7" s="57" t="s">
        <v>1370</v>
      </c>
      <c r="AQ7" s="37" t="s">
        <v>1371</v>
      </c>
      <c r="AR7" s="37" t="s">
        <v>105</v>
      </c>
      <c r="AS7" s="37" t="s">
        <v>105</v>
      </c>
      <c r="AT7" s="36">
        <v>45754</v>
      </c>
      <c r="AU7" s="36" t="s">
        <v>1351</v>
      </c>
      <c r="AV7" s="38" t="s">
        <v>1372</v>
      </c>
      <c r="AW7" s="37" t="s">
        <v>95</v>
      </c>
      <c r="AX7" s="37" t="s">
        <v>1373</v>
      </c>
      <c r="AY7" s="36">
        <v>45763</v>
      </c>
      <c r="AZ7" s="37" t="s">
        <v>98</v>
      </c>
      <c r="BA7" s="58" t="s">
        <v>1374</v>
      </c>
      <c r="BD7" s="36"/>
      <c r="BE7" s="50"/>
      <c r="BG7" s="48"/>
      <c r="BH7" s="37">
        <f>PES_3[[#This Row],[Fecha de desechamiento ]]-PES_3[[#This Row],[Fecha de Registro ]]</f>
        <v>-45751</v>
      </c>
      <c r="BL7" s="36"/>
      <c r="BO7" s="50"/>
      <c r="BP7" s="37" t="s">
        <v>95</v>
      </c>
      <c r="BQ7" s="48">
        <v>45763</v>
      </c>
    </row>
    <row r="8" spans="1:70" ht="94.5" customHeight="1" x14ac:dyDescent="0.35">
      <c r="A8" s="36">
        <f t="shared" ca="1" si="0"/>
        <v>45829</v>
      </c>
      <c r="B8" s="47"/>
      <c r="C8" s="37">
        <v>7</v>
      </c>
      <c r="D8" s="48">
        <v>45751</v>
      </c>
      <c r="E8" s="48">
        <v>45754</v>
      </c>
      <c r="F8" s="37">
        <v>1</v>
      </c>
      <c r="G8" s="54">
        <v>1</v>
      </c>
      <c r="H8" s="54">
        <v>1</v>
      </c>
      <c r="I8" s="37">
        <v>0</v>
      </c>
      <c r="J8" s="37">
        <v>0</v>
      </c>
      <c r="K8" s="37">
        <v>0</v>
      </c>
      <c r="L8" s="37" t="s">
        <v>87</v>
      </c>
      <c r="M8" s="37" t="s">
        <v>88</v>
      </c>
      <c r="N8" s="37" t="s">
        <v>89</v>
      </c>
      <c r="O8" s="37" t="s">
        <v>1327</v>
      </c>
      <c r="P8" s="47"/>
      <c r="Q8" s="37">
        <v>11312</v>
      </c>
      <c r="R8" s="49" t="s">
        <v>1375</v>
      </c>
      <c r="S8" s="36" t="s">
        <v>102</v>
      </c>
      <c r="T8" s="37" t="s">
        <v>91</v>
      </c>
      <c r="U8" s="37" t="s">
        <v>92</v>
      </c>
      <c r="V8" s="37">
        <f ca="1">PES_3[[#This Row],[Fecha actual ]]-PES_3[[#This Row],[Fecha de Registro ]]</f>
        <v>75</v>
      </c>
      <c r="W8" s="50"/>
      <c r="X8" s="37" t="s">
        <v>1376</v>
      </c>
      <c r="Y8" s="37">
        <v>0</v>
      </c>
      <c r="Z8" s="37">
        <v>0</v>
      </c>
      <c r="AA8" s="37">
        <v>0</v>
      </c>
      <c r="AB8" s="37">
        <v>1</v>
      </c>
      <c r="AC8" s="37" t="s">
        <v>1377</v>
      </c>
      <c r="AD8" s="37">
        <v>0</v>
      </c>
      <c r="AE8" s="37">
        <v>0</v>
      </c>
      <c r="AF8" s="37">
        <v>1</v>
      </c>
      <c r="AG8" s="37">
        <v>0</v>
      </c>
      <c r="AH8" s="37" t="s">
        <v>1378</v>
      </c>
      <c r="AI8" s="37" t="s">
        <v>1379</v>
      </c>
      <c r="AJ8" s="37" t="s">
        <v>94</v>
      </c>
      <c r="AK8" s="37" t="s">
        <v>89</v>
      </c>
      <c r="AL8" s="37" t="s">
        <v>94</v>
      </c>
      <c r="AM8" s="50"/>
      <c r="AN8" s="37">
        <v>0</v>
      </c>
      <c r="BD8" s="36"/>
      <c r="BE8" s="50"/>
      <c r="BG8" s="48"/>
      <c r="BH8" s="37">
        <f>PES_3[[#This Row],[Fecha de desechamiento ]]-PES_3[[#This Row],[Fecha de Registro ]]</f>
        <v>-45754</v>
      </c>
      <c r="BL8" s="36"/>
      <c r="BO8" s="50"/>
      <c r="BP8" s="37" t="s">
        <v>95</v>
      </c>
      <c r="BQ8" s="48">
        <v>45785</v>
      </c>
    </row>
    <row r="9" spans="1:70" ht="94.5" customHeight="1" x14ac:dyDescent="0.35">
      <c r="A9" s="36">
        <f t="shared" ca="1" si="0"/>
        <v>45829</v>
      </c>
      <c r="B9" s="47"/>
      <c r="C9" s="37">
        <v>8</v>
      </c>
      <c r="D9" s="48">
        <v>45756</v>
      </c>
      <c r="E9" s="48">
        <v>45756</v>
      </c>
      <c r="F9" s="37">
        <v>1</v>
      </c>
      <c r="G9" s="54">
        <v>1</v>
      </c>
      <c r="H9" s="54">
        <v>1</v>
      </c>
      <c r="I9" s="37">
        <v>0</v>
      </c>
      <c r="J9" s="37">
        <v>0</v>
      </c>
      <c r="K9" s="37">
        <v>0</v>
      </c>
      <c r="L9" s="37" t="s">
        <v>87</v>
      </c>
      <c r="M9" s="37" t="s">
        <v>88</v>
      </c>
      <c r="N9" s="37" t="s">
        <v>89</v>
      </c>
      <c r="O9" s="37" t="s">
        <v>1327</v>
      </c>
      <c r="P9" s="47"/>
      <c r="Q9" s="37">
        <v>11321</v>
      </c>
      <c r="R9" s="49" t="s">
        <v>1380</v>
      </c>
      <c r="S9" s="36" t="s">
        <v>102</v>
      </c>
      <c r="T9" s="37" t="s">
        <v>91</v>
      </c>
      <c r="U9" s="37" t="s">
        <v>136</v>
      </c>
      <c r="V9" s="37">
        <f ca="1">PES_3[[#This Row],[Fecha actual ]]-PES_3[[#This Row],[Fecha de Registro ]]</f>
        <v>73</v>
      </c>
      <c r="W9" s="50"/>
      <c r="X9" s="37" t="s">
        <v>1381</v>
      </c>
      <c r="Y9" s="37">
        <v>0</v>
      </c>
      <c r="Z9" s="37">
        <v>0</v>
      </c>
      <c r="AA9" s="37">
        <v>0</v>
      </c>
      <c r="AB9" s="37">
        <v>1</v>
      </c>
      <c r="AC9" s="37" t="s">
        <v>1334</v>
      </c>
      <c r="AD9" s="37">
        <v>0</v>
      </c>
      <c r="AE9" s="37">
        <v>0</v>
      </c>
      <c r="AF9" s="37">
        <v>1</v>
      </c>
      <c r="AG9" s="37">
        <v>0</v>
      </c>
      <c r="AH9" s="37" t="s">
        <v>1382</v>
      </c>
      <c r="AI9" s="37" t="s">
        <v>1333</v>
      </c>
      <c r="AJ9" s="37" t="s">
        <v>94</v>
      </c>
      <c r="AK9" s="37" t="s">
        <v>89</v>
      </c>
      <c r="AL9" s="37" t="s">
        <v>94</v>
      </c>
      <c r="AM9" s="50"/>
      <c r="AN9" s="37">
        <v>0</v>
      </c>
      <c r="BD9" s="36"/>
      <c r="BE9" s="50"/>
      <c r="BG9" s="48"/>
      <c r="BH9" s="37">
        <f>PES_3[[#This Row],[Fecha de desechamiento ]]-PES_3[[#This Row],[Fecha de Registro ]]</f>
        <v>-45756</v>
      </c>
      <c r="BL9" s="36"/>
      <c r="BO9" s="50"/>
      <c r="BP9" s="37" t="s">
        <v>95</v>
      </c>
      <c r="BQ9" s="48">
        <v>45769</v>
      </c>
    </row>
    <row r="10" spans="1:70" ht="94.5" customHeight="1" x14ac:dyDescent="0.35">
      <c r="A10" s="36">
        <f t="shared" ca="1" si="0"/>
        <v>45829</v>
      </c>
      <c r="B10" s="47"/>
      <c r="C10" s="37">
        <v>9</v>
      </c>
      <c r="D10" s="48">
        <v>45756</v>
      </c>
      <c r="E10" s="48">
        <v>45756</v>
      </c>
      <c r="F10" s="37">
        <v>1</v>
      </c>
      <c r="G10" s="54">
        <v>1</v>
      </c>
      <c r="H10" s="54">
        <v>1</v>
      </c>
      <c r="I10" s="37">
        <v>0</v>
      </c>
      <c r="J10" s="37">
        <v>0</v>
      </c>
      <c r="K10" s="37">
        <v>0</v>
      </c>
      <c r="L10" s="37" t="s">
        <v>87</v>
      </c>
      <c r="M10" s="37" t="s">
        <v>88</v>
      </c>
      <c r="N10" s="37" t="s">
        <v>89</v>
      </c>
      <c r="O10" s="37" t="s">
        <v>1327</v>
      </c>
      <c r="P10" s="47"/>
      <c r="Q10" s="37">
        <v>11322</v>
      </c>
      <c r="R10" s="49" t="s">
        <v>1383</v>
      </c>
      <c r="S10" s="36" t="s">
        <v>102</v>
      </c>
      <c r="T10" s="37" t="s">
        <v>91</v>
      </c>
      <c r="U10" s="37" t="s">
        <v>136</v>
      </c>
      <c r="V10" s="37">
        <f ca="1">PES_3[[#This Row],[Fecha actual ]]-PES_3[[#This Row],[Fecha de Registro ]]</f>
        <v>73</v>
      </c>
      <c r="W10" s="50"/>
      <c r="X10" s="37" t="s">
        <v>1384</v>
      </c>
      <c r="Y10" s="37">
        <v>0</v>
      </c>
      <c r="Z10" s="37">
        <v>1</v>
      </c>
      <c r="AA10" s="37">
        <v>0</v>
      </c>
      <c r="AB10" s="37">
        <v>0</v>
      </c>
      <c r="AC10" s="37" t="s">
        <v>1385</v>
      </c>
      <c r="AD10" s="37">
        <v>1</v>
      </c>
      <c r="AE10" s="37">
        <v>0</v>
      </c>
      <c r="AF10" s="37">
        <v>0</v>
      </c>
      <c r="AG10" s="37">
        <v>0</v>
      </c>
      <c r="AH10" s="37" t="s">
        <v>1386</v>
      </c>
      <c r="AI10" s="37" t="s">
        <v>1252</v>
      </c>
      <c r="AJ10" s="37" t="s">
        <v>94</v>
      </c>
      <c r="AK10" s="37" t="s">
        <v>89</v>
      </c>
      <c r="AL10" s="37" t="s">
        <v>95</v>
      </c>
      <c r="AM10" s="50"/>
      <c r="AN10" s="37">
        <v>1</v>
      </c>
      <c r="AP10" s="57" t="s">
        <v>1387</v>
      </c>
      <c r="AQ10" s="37" t="s">
        <v>1388</v>
      </c>
      <c r="AR10" s="37" t="s">
        <v>115</v>
      </c>
      <c r="AS10" s="37" t="s">
        <v>105</v>
      </c>
      <c r="AT10" s="36">
        <v>45758</v>
      </c>
      <c r="AU10" s="36" t="s">
        <v>1389</v>
      </c>
      <c r="AV10" s="38" t="s">
        <v>1390</v>
      </c>
      <c r="AW10" s="37" t="s">
        <v>95</v>
      </c>
      <c r="AX10" s="37" t="s">
        <v>1391</v>
      </c>
      <c r="AY10" s="36">
        <v>45768</v>
      </c>
      <c r="AZ10" s="37" t="s">
        <v>98</v>
      </c>
      <c r="BA10" s="58" t="s">
        <v>1392</v>
      </c>
      <c r="BD10" s="36"/>
      <c r="BE10" s="50"/>
      <c r="BG10" s="48"/>
      <c r="BH10" s="37">
        <f>PES_3[[#This Row],[Fecha de desechamiento ]]-PES_3[[#This Row],[Fecha de Registro ]]</f>
        <v>-45756</v>
      </c>
      <c r="BL10" s="36"/>
      <c r="BO10" s="50"/>
      <c r="BP10" s="37" t="s">
        <v>95</v>
      </c>
      <c r="BQ10" s="48">
        <v>45768</v>
      </c>
    </row>
    <row r="11" spans="1:70" ht="94.5" customHeight="1" x14ac:dyDescent="0.35">
      <c r="A11" s="36">
        <f t="shared" ca="1" si="0"/>
        <v>45829</v>
      </c>
      <c r="B11" s="47"/>
      <c r="C11" s="37">
        <v>10</v>
      </c>
      <c r="D11" s="48">
        <v>45756</v>
      </c>
      <c r="E11" s="48">
        <v>45756</v>
      </c>
      <c r="F11" s="37">
        <v>1</v>
      </c>
      <c r="G11" s="54">
        <v>1</v>
      </c>
      <c r="H11" s="54">
        <v>1</v>
      </c>
      <c r="I11" s="37">
        <v>0</v>
      </c>
      <c r="J11" s="37">
        <v>0</v>
      </c>
      <c r="K11" s="37">
        <v>0</v>
      </c>
      <c r="L11" s="37" t="s">
        <v>87</v>
      </c>
      <c r="M11" s="37" t="s">
        <v>88</v>
      </c>
      <c r="N11" s="37" t="s">
        <v>89</v>
      </c>
      <c r="O11" s="37" t="s">
        <v>1327</v>
      </c>
      <c r="P11" s="47"/>
      <c r="Q11" s="37">
        <v>11323</v>
      </c>
      <c r="R11" s="49" t="s">
        <v>1393</v>
      </c>
      <c r="S11" s="36" t="s">
        <v>76</v>
      </c>
      <c r="T11" s="37" t="s">
        <v>91</v>
      </c>
      <c r="U11" s="37" t="s">
        <v>136</v>
      </c>
      <c r="V11" s="37">
        <f ca="1">PES_3[[#This Row],[Fecha actual ]]-PES_3[[#This Row],[Fecha de Registro ]]</f>
        <v>73</v>
      </c>
      <c r="W11" s="50"/>
      <c r="X11" s="37" t="s">
        <v>1394</v>
      </c>
      <c r="Y11" s="37">
        <v>1</v>
      </c>
      <c r="Z11" s="37">
        <v>0</v>
      </c>
      <c r="AA11" s="37">
        <v>0</v>
      </c>
      <c r="AB11" s="37">
        <v>0</v>
      </c>
      <c r="AC11" s="37" t="s">
        <v>1395</v>
      </c>
      <c r="AD11" s="37">
        <v>1</v>
      </c>
      <c r="AE11" s="37">
        <v>0</v>
      </c>
      <c r="AF11" s="37">
        <v>0</v>
      </c>
      <c r="AG11" s="37">
        <v>0</v>
      </c>
      <c r="AH11" s="37" t="s">
        <v>1386</v>
      </c>
      <c r="AI11" s="37" t="s">
        <v>1252</v>
      </c>
      <c r="AJ11" s="37" t="s">
        <v>94</v>
      </c>
      <c r="AK11" s="37" t="s">
        <v>89</v>
      </c>
      <c r="AL11" s="37" t="s">
        <v>95</v>
      </c>
      <c r="AM11" s="50"/>
      <c r="AN11" s="37">
        <v>1</v>
      </c>
      <c r="AO11" s="37" t="s">
        <v>1329</v>
      </c>
      <c r="BD11" s="36"/>
      <c r="BE11" s="50"/>
      <c r="BF11" s="37" t="s">
        <v>95</v>
      </c>
      <c r="BG11" s="48">
        <v>45757</v>
      </c>
      <c r="BH11" s="37">
        <f>PES_3[[#This Row],[Fecha de desechamiento ]]-PES_3[[#This Row],[Fecha de Registro ]]</f>
        <v>1</v>
      </c>
      <c r="BL11" s="36"/>
      <c r="BO11" s="50"/>
      <c r="BQ11" s="48"/>
    </row>
    <row r="12" spans="1:70" ht="94.5" customHeight="1" x14ac:dyDescent="0.35">
      <c r="A12" s="36">
        <f t="shared" ca="1" si="0"/>
        <v>45829</v>
      </c>
      <c r="B12" s="47"/>
      <c r="C12" s="37">
        <v>11</v>
      </c>
      <c r="D12" s="48">
        <v>45756</v>
      </c>
      <c r="E12" s="48">
        <v>45756</v>
      </c>
      <c r="F12" s="37">
        <v>1</v>
      </c>
      <c r="G12" s="54">
        <v>1</v>
      </c>
      <c r="H12" s="54">
        <v>1</v>
      </c>
      <c r="I12" s="37">
        <v>0</v>
      </c>
      <c r="J12" s="37">
        <v>0</v>
      </c>
      <c r="K12" s="37">
        <v>0</v>
      </c>
      <c r="L12" s="37" t="s">
        <v>87</v>
      </c>
      <c r="M12" s="37" t="s">
        <v>88</v>
      </c>
      <c r="N12" s="37" t="s">
        <v>89</v>
      </c>
      <c r="O12" s="37" t="s">
        <v>1327</v>
      </c>
      <c r="P12" s="47"/>
      <c r="Q12" s="37">
        <v>11326</v>
      </c>
      <c r="R12" s="49" t="s">
        <v>1396</v>
      </c>
      <c r="S12" s="36" t="s">
        <v>102</v>
      </c>
      <c r="T12" s="37" t="s">
        <v>91</v>
      </c>
      <c r="U12" s="37" t="s">
        <v>191</v>
      </c>
      <c r="V12" s="37">
        <f ca="1">PES_3[[#This Row],[Fecha actual ]]-PES_3[[#This Row],[Fecha de Registro ]]</f>
        <v>73</v>
      </c>
      <c r="W12" s="50"/>
      <c r="X12" s="37" t="s">
        <v>1397</v>
      </c>
      <c r="Y12" s="37">
        <v>1</v>
      </c>
      <c r="Z12" s="37">
        <v>0</v>
      </c>
      <c r="AA12" s="37">
        <v>0</v>
      </c>
      <c r="AB12" s="37">
        <v>0</v>
      </c>
      <c r="AC12" s="37" t="s">
        <v>1398</v>
      </c>
      <c r="AD12" s="37">
        <v>0</v>
      </c>
      <c r="AE12" s="37">
        <v>1</v>
      </c>
      <c r="AF12" s="37">
        <v>0</v>
      </c>
      <c r="AG12" s="37">
        <v>0</v>
      </c>
      <c r="AH12" s="37" t="s">
        <v>1399</v>
      </c>
      <c r="AI12" s="37" t="s">
        <v>377</v>
      </c>
      <c r="AJ12" s="37" t="s">
        <v>94</v>
      </c>
      <c r="AK12" s="37" t="s">
        <v>89</v>
      </c>
      <c r="AL12" s="37" t="s">
        <v>94</v>
      </c>
      <c r="AM12" s="50"/>
      <c r="AN12" s="37">
        <v>0</v>
      </c>
      <c r="BD12" s="36"/>
      <c r="BE12" s="50"/>
      <c r="BG12" s="48"/>
      <c r="BH12" s="37">
        <f>PES_3[[#This Row],[Fecha de desechamiento ]]-PES_3[[#This Row],[Fecha de Registro ]]</f>
        <v>-45756</v>
      </c>
      <c r="BL12" s="36"/>
      <c r="BO12" s="50"/>
      <c r="BP12" s="37" t="s">
        <v>95</v>
      </c>
      <c r="BQ12" s="48">
        <v>45763</v>
      </c>
    </row>
    <row r="13" spans="1:70" ht="94.5" customHeight="1" x14ac:dyDescent="0.35">
      <c r="A13" s="36">
        <f t="shared" ca="1" si="0"/>
        <v>45829</v>
      </c>
      <c r="B13" s="47"/>
      <c r="C13" s="37">
        <v>12</v>
      </c>
      <c r="D13" s="48">
        <v>45764</v>
      </c>
      <c r="E13" s="48">
        <v>45764</v>
      </c>
      <c r="F13" s="37">
        <v>1</v>
      </c>
      <c r="G13" s="54">
        <v>1</v>
      </c>
      <c r="H13" s="54">
        <v>1</v>
      </c>
      <c r="I13" s="37">
        <v>0</v>
      </c>
      <c r="J13" s="37">
        <v>0</v>
      </c>
      <c r="K13" s="37">
        <v>0</v>
      </c>
      <c r="L13" s="37" t="s">
        <v>87</v>
      </c>
      <c r="M13" s="37" t="s">
        <v>88</v>
      </c>
      <c r="N13" s="37" t="s">
        <v>89</v>
      </c>
      <c r="O13" s="37" t="s">
        <v>1330</v>
      </c>
      <c r="P13" s="47"/>
      <c r="Q13" s="37">
        <v>11348</v>
      </c>
      <c r="R13" s="49" t="s">
        <v>1400</v>
      </c>
      <c r="S13" s="36" t="s">
        <v>76</v>
      </c>
      <c r="T13" s="37" t="s">
        <v>91</v>
      </c>
      <c r="U13" s="37" t="s">
        <v>99</v>
      </c>
      <c r="V13" s="37">
        <f ca="1">PES_3[[#This Row],[Fecha actual ]]-PES_3[[#This Row],[Fecha de Registro ]]</f>
        <v>65</v>
      </c>
      <c r="W13" s="50"/>
      <c r="X13" s="37" t="s">
        <v>1401</v>
      </c>
      <c r="Y13" s="37">
        <v>1</v>
      </c>
      <c r="Z13" s="37">
        <v>0</v>
      </c>
      <c r="AA13" s="37">
        <v>0</v>
      </c>
      <c r="AB13" s="37">
        <v>0</v>
      </c>
      <c r="AC13" s="37" t="s">
        <v>1402</v>
      </c>
      <c r="AD13" s="37">
        <v>1</v>
      </c>
      <c r="AE13" s="37">
        <v>0</v>
      </c>
      <c r="AF13" s="37">
        <v>0</v>
      </c>
      <c r="AG13" s="37">
        <v>0</v>
      </c>
      <c r="AH13" s="37" t="s">
        <v>1403</v>
      </c>
      <c r="AI13" s="37" t="s">
        <v>1332</v>
      </c>
      <c r="AJ13" s="37" t="s">
        <v>94</v>
      </c>
      <c r="AK13" s="37" t="s">
        <v>89</v>
      </c>
      <c r="AL13" s="37" t="s">
        <v>95</v>
      </c>
      <c r="AM13" s="50"/>
      <c r="AN13" s="37">
        <v>1</v>
      </c>
      <c r="AO13" s="37" t="s">
        <v>1329</v>
      </c>
      <c r="BD13" s="36"/>
      <c r="BE13" s="50"/>
      <c r="BF13" s="37" t="s">
        <v>95</v>
      </c>
      <c r="BG13" s="48">
        <v>45764</v>
      </c>
      <c r="BH13" s="37">
        <f>PES_3[[#This Row],[Fecha de desechamiento ]]-PES_3[[#This Row],[Fecha de Registro ]]</f>
        <v>0</v>
      </c>
      <c r="BJ13" s="37" t="s">
        <v>95</v>
      </c>
      <c r="BK13" s="37" t="s">
        <v>1404</v>
      </c>
      <c r="BL13" s="36" t="s">
        <v>311</v>
      </c>
      <c r="BM13" s="37" t="s">
        <v>98</v>
      </c>
      <c r="BO13" s="50"/>
      <c r="BQ13" s="48"/>
    </row>
    <row r="14" spans="1:70" ht="94.5" customHeight="1" x14ac:dyDescent="0.35">
      <c r="A14" s="36">
        <f t="shared" ca="1" si="0"/>
        <v>45829</v>
      </c>
      <c r="B14" s="47"/>
      <c r="C14" s="37">
        <v>13</v>
      </c>
      <c r="D14" s="48">
        <v>45764</v>
      </c>
      <c r="E14" s="48">
        <v>45764</v>
      </c>
      <c r="F14" s="37">
        <v>1</v>
      </c>
      <c r="G14" s="54">
        <v>1</v>
      </c>
      <c r="H14" s="54">
        <v>1</v>
      </c>
      <c r="I14" s="37">
        <v>0</v>
      </c>
      <c r="J14" s="37">
        <v>0</v>
      </c>
      <c r="K14" s="37">
        <v>0</v>
      </c>
      <c r="L14" s="37" t="s">
        <v>87</v>
      </c>
      <c r="M14" s="37" t="s">
        <v>88</v>
      </c>
      <c r="N14" s="37" t="s">
        <v>89</v>
      </c>
      <c r="O14" s="37" t="s">
        <v>1330</v>
      </c>
      <c r="P14" s="47"/>
      <c r="Q14" s="37">
        <v>11349</v>
      </c>
      <c r="R14" s="49" t="s">
        <v>1405</v>
      </c>
      <c r="S14" s="36" t="s">
        <v>76</v>
      </c>
      <c r="T14" s="37" t="s">
        <v>91</v>
      </c>
      <c r="U14" s="37" t="s">
        <v>266</v>
      </c>
      <c r="V14" s="37">
        <f ca="1">PES_3[[#This Row],[Fecha actual ]]-PES_3[[#This Row],[Fecha de Registro ]]</f>
        <v>65</v>
      </c>
      <c r="W14" s="50"/>
      <c r="X14" s="37" t="s">
        <v>1401</v>
      </c>
      <c r="Y14" s="37">
        <v>1</v>
      </c>
      <c r="Z14" s="37">
        <v>0</v>
      </c>
      <c r="AA14" s="37">
        <v>0</v>
      </c>
      <c r="AB14" s="37">
        <v>0</v>
      </c>
      <c r="AC14" s="37" t="s">
        <v>1406</v>
      </c>
      <c r="AD14" s="37">
        <v>1</v>
      </c>
      <c r="AE14" s="37">
        <v>0</v>
      </c>
      <c r="AF14" s="37">
        <v>0</v>
      </c>
      <c r="AG14" s="37">
        <v>0</v>
      </c>
      <c r="AH14" s="37" t="s">
        <v>1407</v>
      </c>
      <c r="AI14" s="37" t="s">
        <v>1332</v>
      </c>
      <c r="AJ14" s="37" t="s">
        <v>94</v>
      </c>
      <c r="AK14" s="37" t="s">
        <v>89</v>
      </c>
      <c r="AL14" s="37" t="s">
        <v>95</v>
      </c>
      <c r="AM14" s="50"/>
      <c r="AN14" s="37">
        <v>1</v>
      </c>
      <c r="AO14" s="37" t="s">
        <v>1329</v>
      </c>
      <c r="BD14" s="36"/>
      <c r="BE14" s="50"/>
      <c r="BF14" s="37" t="s">
        <v>95</v>
      </c>
      <c r="BG14" s="48">
        <v>45765</v>
      </c>
      <c r="BH14" s="37">
        <f>PES_3[[#This Row],[Fecha de desechamiento ]]-PES_3[[#This Row],[Fecha de Registro ]]</f>
        <v>1</v>
      </c>
      <c r="BJ14" s="37" t="s">
        <v>95</v>
      </c>
      <c r="BK14" s="37" t="s">
        <v>1408</v>
      </c>
      <c r="BL14" s="36" t="s">
        <v>311</v>
      </c>
      <c r="BM14" s="37" t="s">
        <v>98</v>
      </c>
      <c r="BO14" s="50"/>
      <c r="BQ14" s="48"/>
    </row>
    <row r="15" spans="1:70" ht="94.5" customHeight="1" x14ac:dyDescent="0.35">
      <c r="A15" s="36">
        <f t="shared" ca="1" si="0"/>
        <v>45829</v>
      </c>
      <c r="B15" s="47"/>
      <c r="C15" s="37">
        <v>14</v>
      </c>
      <c r="D15" s="48">
        <v>45764</v>
      </c>
      <c r="E15" s="48">
        <v>45764</v>
      </c>
      <c r="F15" s="37">
        <v>1</v>
      </c>
      <c r="G15" s="54">
        <v>1</v>
      </c>
      <c r="H15" s="54">
        <v>1</v>
      </c>
      <c r="I15" s="37">
        <v>0</v>
      </c>
      <c r="J15" s="37">
        <v>0</v>
      </c>
      <c r="K15" s="37">
        <v>0</v>
      </c>
      <c r="L15" s="37" t="s">
        <v>87</v>
      </c>
      <c r="M15" s="37" t="s">
        <v>88</v>
      </c>
      <c r="N15" s="37" t="s">
        <v>89</v>
      </c>
      <c r="O15" s="37" t="s">
        <v>1330</v>
      </c>
      <c r="P15" s="47"/>
      <c r="Q15" s="37">
        <v>11350</v>
      </c>
      <c r="R15" s="49" t="s">
        <v>1409</v>
      </c>
      <c r="S15" s="36" t="s">
        <v>76</v>
      </c>
      <c r="T15" s="37" t="s">
        <v>91</v>
      </c>
      <c r="U15" s="37" t="s">
        <v>99</v>
      </c>
      <c r="V15" s="37">
        <f ca="1">PES_3[[#This Row],[Fecha actual ]]-PES_3[[#This Row],[Fecha de Registro ]]</f>
        <v>65</v>
      </c>
      <c r="W15" s="50"/>
      <c r="X15" s="37" t="s">
        <v>1401</v>
      </c>
      <c r="Y15" s="37">
        <v>1</v>
      </c>
      <c r="Z15" s="37">
        <v>0</v>
      </c>
      <c r="AA15" s="37">
        <v>0</v>
      </c>
      <c r="AB15" s="37">
        <v>0</v>
      </c>
      <c r="AC15" s="37" t="s">
        <v>1402</v>
      </c>
      <c r="AD15" s="37">
        <v>1</v>
      </c>
      <c r="AE15" s="37">
        <v>0</v>
      </c>
      <c r="AF15" s="37">
        <v>0</v>
      </c>
      <c r="AG15" s="37">
        <v>0</v>
      </c>
      <c r="AH15" s="37" t="s">
        <v>1403</v>
      </c>
      <c r="AI15" s="37" t="s">
        <v>1332</v>
      </c>
      <c r="AJ15" s="37" t="s">
        <v>94</v>
      </c>
      <c r="AK15" s="37" t="s">
        <v>89</v>
      </c>
      <c r="AL15" s="37" t="s">
        <v>95</v>
      </c>
      <c r="AM15" s="50"/>
      <c r="AN15" s="37">
        <v>1</v>
      </c>
      <c r="AO15" s="37" t="s">
        <v>1329</v>
      </c>
      <c r="BD15" s="36"/>
      <c r="BE15" s="50"/>
      <c r="BF15" s="37" t="s">
        <v>95</v>
      </c>
      <c r="BG15" s="48">
        <v>45764</v>
      </c>
      <c r="BH15" s="37">
        <f>PES_3[[#This Row],[Fecha de desechamiento ]]-PES_3[[#This Row],[Fecha de Registro ]]</f>
        <v>0</v>
      </c>
      <c r="BJ15" s="37" t="s">
        <v>95</v>
      </c>
      <c r="BK15" s="37" t="s">
        <v>1410</v>
      </c>
      <c r="BL15" s="36" t="s">
        <v>311</v>
      </c>
      <c r="BM15" s="37" t="s">
        <v>98</v>
      </c>
      <c r="BO15" s="50"/>
      <c r="BQ15" s="48"/>
    </row>
    <row r="16" spans="1:70" ht="94.5" customHeight="1" x14ac:dyDescent="0.35">
      <c r="A16" s="36">
        <f t="shared" ca="1" si="0"/>
        <v>45829</v>
      </c>
      <c r="B16" s="47"/>
      <c r="C16" s="37">
        <v>15</v>
      </c>
      <c r="D16" s="48">
        <v>45764</v>
      </c>
      <c r="E16" s="48">
        <v>45764</v>
      </c>
      <c r="F16" s="37">
        <v>1</v>
      </c>
      <c r="G16" s="54">
        <v>1</v>
      </c>
      <c r="H16" s="54">
        <v>1</v>
      </c>
      <c r="I16" s="37">
        <v>0</v>
      </c>
      <c r="J16" s="37">
        <v>0</v>
      </c>
      <c r="K16" s="37">
        <v>0</v>
      </c>
      <c r="L16" s="37" t="s">
        <v>87</v>
      </c>
      <c r="M16" s="37" t="s">
        <v>88</v>
      </c>
      <c r="N16" s="37" t="s">
        <v>89</v>
      </c>
      <c r="O16" s="37" t="s">
        <v>1330</v>
      </c>
      <c r="P16" s="47"/>
      <c r="Q16" s="37">
        <v>11351</v>
      </c>
      <c r="R16" s="49" t="s">
        <v>1411</v>
      </c>
      <c r="S16" s="36" t="s">
        <v>76</v>
      </c>
      <c r="T16" s="37" t="s">
        <v>91</v>
      </c>
      <c r="U16" s="37" t="s">
        <v>99</v>
      </c>
      <c r="V16" s="37">
        <f ca="1">PES_3[[#This Row],[Fecha actual ]]-PES_3[[#This Row],[Fecha de Registro ]]</f>
        <v>65</v>
      </c>
      <c r="W16" s="50"/>
      <c r="X16" s="37" t="s">
        <v>1401</v>
      </c>
      <c r="Y16" s="37">
        <v>1</v>
      </c>
      <c r="Z16" s="37">
        <v>0</v>
      </c>
      <c r="AA16" s="37">
        <v>0</v>
      </c>
      <c r="AB16" s="37">
        <v>0</v>
      </c>
      <c r="AC16" s="37" t="s">
        <v>1402</v>
      </c>
      <c r="AD16" s="37">
        <v>1</v>
      </c>
      <c r="AE16" s="37">
        <v>0</v>
      </c>
      <c r="AF16" s="37">
        <v>0</v>
      </c>
      <c r="AG16" s="37">
        <v>0</v>
      </c>
      <c r="AH16" s="37" t="s">
        <v>1403</v>
      </c>
      <c r="AI16" s="37" t="s">
        <v>1332</v>
      </c>
      <c r="AJ16" s="37" t="s">
        <v>94</v>
      </c>
      <c r="AK16" s="37" t="s">
        <v>89</v>
      </c>
      <c r="AL16" s="37" t="s">
        <v>95</v>
      </c>
      <c r="AM16" s="50"/>
      <c r="AN16" s="37">
        <v>1</v>
      </c>
      <c r="AO16" s="37" t="s">
        <v>1329</v>
      </c>
      <c r="BD16" s="36"/>
      <c r="BE16" s="50"/>
      <c r="BF16" s="37" t="s">
        <v>95</v>
      </c>
      <c r="BG16" s="48">
        <v>45764</v>
      </c>
      <c r="BH16" s="37">
        <f>PES_3[[#This Row],[Fecha de desechamiento ]]-PES_3[[#This Row],[Fecha de Registro ]]</f>
        <v>0</v>
      </c>
      <c r="BJ16" s="37" t="s">
        <v>95</v>
      </c>
      <c r="BK16" s="37" t="s">
        <v>1412</v>
      </c>
      <c r="BL16" s="36" t="s">
        <v>311</v>
      </c>
      <c r="BM16" s="37" t="s">
        <v>98</v>
      </c>
      <c r="BO16" s="50"/>
      <c r="BQ16" s="48"/>
    </row>
    <row r="17" spans="1:69" ht="94.5" customHeight="1" x14ac:dyDescent="0.35">
      <c r="A17" s="36">
        <f t="shared" ref="A17:A21" ca="1" si="1">TODAY()</f>
        <v>45829</v>
      </c>
      <c r="B17" s="47"/>
      <c r="C17" s="37">
        <v>16</v>
      </c>
      <c r="D17" s="48">
        <v>45769</v>
      </c>
      <c r="E17" s="48">
        <v>45769</v>
      </c>
      <c r="F17" s="37">
        <v>1</v>
      </c>
      <c r="G17" s="54">
        <v>1</v>
      </c>
      <c r="H17" s="54">
        <v>1</v>
      </c>
      <c r="I17" s="37">
        <v>0</v>
      </c>
      <c r="J17" s="37">
        <v>0</v>
      </c>
      <c r="K17" s="37">
        <v>0</v>
      </c>
      <c r="L17" s="37" t="s">
        <v>87</v>
      </c>
      <c r="M17" s="37" t="s">
        <v>88</v>
      </c>
      <c r="N17" s="37" t="s">
        <v>89</v>
      </c>
      <c r="O17" s="37" t="s">
        <v>1327</v>
      </c>
      <c r="P17" s="47"/>
      <c r="Q17" s="37">
        <v>11365</v>
      </c>
      <c r="R17" s="49" t="s">
        <v>1413</v>
      </c>
      <c r="S17" s="36" t="s">
        <v>76</v>
      </c>
      <c r="T17" s="37" t="s">
        <v>91</v>
      </c>
      <c r="U17" s="37" t="s">
        <v>117</v>
      </c>
      <c r="V17" s="37">
        <f ca="1">PES_3[[#This Row],[Fecha actual ]]-PES_3[[#This Row],[Fecha de Registro ]]</f>
        <v>60</v>
      </c>
      <c r="W17" s="50"/>
      <c r="X17" s="37" t="s">
        <v>1414</v>
      </c>
      <c r="Y17" s="37">
        <v>1</v>
      </c>
      <c r="Z17" s="37">
        <v>0</v>
      </c>
      <c r="AA17" s="37">
        <v>0</v>
      </c>
      <c r="AB17" s="37">
        <v>0</v>
      </c>
      <c r="AC17" s="37" t="s">
        <v>1415</v>
      </c>
      <c r="AD17" s="37">
        <v>1</v>
      </c>
      <c r="AE17" s="37">
        <v>0</v>
      </c>
      <c r="AF17" s="37">
        <v>0</v>
      </c>
      <c r="AG17" s="37">
        <v>0</v>
      </c>
      <c r="AH17" s="37" t="s">
        <v>1416</v>
      </c>
      <c r="AI17" s="37" t="s">
        <v>1417</v>
      </c>
      <c r="AJ17" s="37" t="s">
        <v>94</v>
      </c>
      <c r="AK17" s="37" t="s">
        <v>89</v>
      </c>
      <c r="AL17" s="37" t="s">
        <v>95</v>
      </c>
      <c r="AM17" s="50"/>
      <c r="AN17" s="37">
        <v>1</v>
      </c>
      <c r="AO17" s="37" t="s">
        <v>1329</v>
      </c>
      <c r="BD17" s="36"/>
      <c r="BE17" s="50"/>
      <c r="BF17" s="37" t="s">
        <v>95</v>
      </c>
      <c r="BG17" s="48">
        <v>45771</v>
      </c>
      <c r="BH17" s="37">
        <f>PES_3[[#This Row],[Fecha de desechamiento ]]-PES_3[[#This Row],[Fecha de Registro ]]</f>
        <v>2</v>
      </c>
      <c r="BL17" s="36"/>
      <c r="BO17" s="50"/>
      <c r="BQ17" s="48"/>
    </row>
    <row r="18" spans="1:69" ht="94.5" customHeight="1" x14ac:dyDescent="0.35">
      <c r="A18" s="36">
        <f t="shared" ca="1" si="1"/>
        <v>45829</v>
      </c>
      <c r="B18" s="47"/>
      <c r="C18" s="37">
        <v>17</v>
      </c>
      <c r="D18" s="48">
        <v>45769</v>
      </c>
      <c r="E18" s="48">
        <v>45769</v>
      </c>
      <c r="F18" s="37">
        <v>1</v>
      </c>
      <c r="G18" s="54">
        <v>1</v>
      </c>
      <c r="H18" s="54">
        <v>1</v>
      </c>
      <c r="I18" s="37">
        <v>0</v>
      </c>
      <c r="J18" s="37">
        <v>0</v>
      </c>
      <c r="K18" s="37">
        <v>0</v>
      </c>
      <c r="L18" s="37" t="s">
        <v>87</v>
      </c>
      <c r="M18" s="37" t="s">
        <v>88</v>
      </c>
      <c r="N18" s="37" t="s">
        <v>89</v>
      </c>
      <c r="O18" s="37" t="s">
        <v>1327</v>
      </c>
      <c r="P18" s="47"/>
      <c r="Q18" s="37">
        <v>11369</v>
      </c>
      <c r="R18" s="49" t="s">
        <v>1418</v>
      </c>
      <c r="S18" s="36" t="s">
        <v>485</v>
      </c>
      <c r="T18" s="37" t="s">
        <v>91</v>
      </c>
      <c r="U18" s="37" t="s">
        <v>101</v>
      </c>
      <c r="V18" s="37">
        <f ca="1">PES_3[[#This Row],[Fecha actual ]]-PES_3[[#This Row],[Fecha de Registro ]]</f>
        <v>60</v>
      </c>
      <c r="W18" s="50"/>
      <c r="X18" s="37" t="s">
        <v>1419</v>
      </c>
      <c r="Y18" s="37">
        <v>1</v>
      </c>
      <c r="Z18" s="37">
        <v>0</v>
      </c>
      <c r="AA18" s="37">
        <v>0</v>
      </c>
      <c r="AB18" s="37">
        <v>0</v>
      </c>
      <c r="AC18" s="37" t="s">
        <v>1420</v>
      </c>
      <c r="AD18" s="37">
        <v>0</v>
      </c>
      <c r="AE18" s="37">
        <v>1</v>
      </c>
      <c r="AF18" s="37">
        <v>0</v>
      </c>
      <c r="AG18" s="37">
        <v>0</v>
      </c>
      <c r="AH18" s="37" t="s">
        <v>1421</v>
      </c>
      <c r="AI18" s="37" t="s">
        <v>1139</v>
      </c>
      <c r="AJ18" s="37" t="s">
        <v>94</v>
      </c>
      <c r="AK18" s="37" t="s">
        <v>89</v>
      </c>
      <c r="AL18" s="37" t="s">
        <v>94</v>
      </c>
      <c r="AM18" s="50"/>
      <c r="AN18" s="37">
        <v>0</v>
      </c>
      <c r="BD18" s="36"/>
      <c r="BE18" s="50"/>
      <c r="BG18" s="48"/>
      <c r="BH18" s="37">
        <f>PES_3[[#This Row],[Fecha de desechamiento ]]-PES_3[[#This Row],[Fecha de Registro ]]</f>
        <v>-45769</v>
      </c>
      <c r="BL18" s="36"/>
      <c r="BO18" s="50"/>
      <c r="BQ18" s="48">
        <v>45832</v>
      </c>
    </row>
    <row r="19" spans="1:69" ht="94.5" customHeight="1" x14ac:dyDescent="0.35">
      <c r="A19" s="36">
        <f t="shared" ca="1" si="1"/>
        <v>45829</v>
      </c>
      <c r="B19" s="47"/>
      <c r="C19" s="37">
        <v>18</v>
      </c>
      <c r="D19" s="48">
        <v>45775</v>
      </c>
      <c r="E19" s="48">
        <v>45775</v>
      </c>
      <c r="F19" s="37">
        <v>1</v>
      </c>
      <c r="G19" s="54">
        <v>1</v>
      </c>
      <c r="H19" s="54">
        <v>1</v>
      </c>
      <c r="I19" s="37">
        <v>0</v>
      </c>
      <c r="J19" s="37">
        <v>0</v>
      </c>
      <c r="K19" s="37">
        <v>0</v>
      </c>
      <c r="L19" s="37" t="s">
        <v>87</v>
      </c>
      <c r="M19" s="37" t="s">
        <v>88</v>
      </c>
      <c r="N19" s="37" t="s">
        <v>89</v>
      </c>
      <c r="O19" s="37" t="s">
        <v>1327</v>
      </c>
      <c r="P19" s="47"/>
      <c r="Q19" s="37">
        <v>11388</v>
      </c>
      <c r="R19" s="49" t="s">
        <v>1422</v>
      </c>
      <c r="S19" s="36" t="s">
        <v>102</v>
      </c>
      <c r="T19" s="37" t="s">
        <v>91</v>
      </c>
      <c r="U19" s="37" t="s">
        <v>191</v>
      </c>
      <c r="V19" s="37">
        <f ca="1">PES_3[[#This Row],[Fecha actual ]]-PES_3[[#This Row],[Fecha de Registro ]]</f>
        <v>54</v>
      </c>
      <c r="W19" s="50"/>
      <c r="X19" s="37" t="s">
        <v>1423</v>
      </c>
      <c r="Y19" s="37">
        <v>1</v>
      </c>
      <c r="Z19" s="37">
        <v>0</v>
      </c>
      <c r="AA19" s="37">
        <v>0</v>
      </c>
      <c r="AB19" s="37">
        <v>0</v>
      </c>
      <c r="AC19" s="37" t="s">
        <v>1424</v>
      </c>
      <c r="AD19" s="37">
        <v>0</v>
      </c>
      <c r="AE19" s="37">
        <v>1</v>
      </c>
      <c r="AF19" s="37">
        <v>0</v>
      </c>
      <c r="AG19" s="37">
        <v>0</v>
      </c>
      <c r="AH19" s="37" t="s">
        <v>1425</v>
      </c>
      <c r="AI19" s="37" t="s">
        <v>1426</v>
      </c>
      <c r="AJ19" s="37" t="s">
        <v>94</v>
      </c>
      <c r="AK19" s="37" t="s">
        <v>89</v>
      </c>
      <c r="AL19" s="37" t="s">
        <v>94</v>
      </c>
      <c r="AM19" s="50"/>
      <c r="AN19" s="37">
        <v>0</v>
      </c>
      <c r="BD19" s="36"/>
      <c r="BE19" s="50"/>
      <c r="BG19" s="48"/>
      <c r="BH19" s="37">
        <f>PES_3[[#This Row],[Fecha de desechamiento ]]-PES_3[[#This Row],[Fecha de Registro ]]</f>
        <v>-45775</v>
      </c>
      <c r="BL19" s="36"/>
      <c r="BO19" s="50"/>
      <c r="BP19" s="37" t="s">
        <v>95</v>
      </c>
      <c r="BQ19" s="48">
        <v>45785</v>
      </c>
    </row>
    <row r="20" spans="1:69" ht="94.5" customHeight="1" x14ac:dyDescent="0.35">
      <c r="A20" s="36">
        <f t="shared" ca="1" si="1"/>
        <v>45829</v>
      </c>
      <c r="B20" s="47"/>
      <c r="C20" s="37">
        <v>19</v>
      </c>
      <c r="D20" s="48">
        <v>45775</v>
      </c>
      <c r="E20" s="48">
        <v>45775</v>
      </c>
      <c r="F20" s="37">
        <v>1</v>
      </c>
      <c r="G20" s="54">
        <v>1</v>
      </c>
      <c r="H20" s="54">
        <v>1</v>
      </c>
      <c r="I20" s="37">
        <v>0</v>
      </c>
      <c r="J20" s="37">
        <v>0</v>
      </c>
      <c r="K20" s="37">
        <v>0</v>
      </c>
      <c r="L20" s="37" t="s">
        <v>87</v>
      </c>
      <c r="M20" s="37" t="s">
        <v>88</v>
      </c>
      <c r="N20" s="37" t="s">
        <v>89</v>
      </c>
      <c r="O20" s="37" t="s">
        <v>1327</v>
      </c>
      <c r="P20" s="47"/>
      <c r="Q20" s="37">
        <v>11389</v>
      </c>
      <c r="R20" s="49" t="s">
        <v>1427</v>
      </c>
      <c r="S20" s="36" t="s">
        <v>76</v>
      </c>
      <c r="T20" s="37" t="s">
        <v>91</v>
      </c>
      <c r="U20" s="37" t="s">
        <v>152</v>
      </c>
      <c r="V20" s="37">
        <f ca="1">PES_3[[#This Row],[Fecha actual ]]-PES_3[[#This Row],[Fecha de Registro ]]</f>
        <v>54</v>
      </c>
      <c r="W20" s="50"/>
      <c r="X20" s="37" t="s">
        <v>1428</v>
      </c>
      <c r="Y20" s="37">
        <v>0</v>
      </c>
      <c r="Z20" s="37">
        <v>1</v>
      </c>
      <c r="AA20" s="37">
        <v>0</v>
      </c>
      <c r="AB20" s="37">
        <v>0</v>
      </c>
      <c r="AC20" s="37" t="s">
        <v>1429</v>
      </c>
      <c r="AD20" s="37">
        <v>0</v>
      </c>
      <c r="AE20" s="37">
        <v>0</v>
      </c>
      <c r="AF20" s="37">
        <v>1</v>
      </c>
      <c r="AG20" s="37">
        <v>0</v>
      </c>
      <c r="AH20" s="37" t="s">
        <v>1430</v>
      </c>
      <c r="AI20" s="37" t="s">
        <v>1328</v>
      </c>
      <c r="AJ20" s="37" t="s">
        <v>94</v>
      </c>
      <c r="AK20" s="37" t="s">
        <v>89</v>
      </c>
      <c r="AL20" s="37" t="s">
        <v>94</v>
      </c>
      <c r="AM20" s="50"/>
      <c r="AN20" s="37">
        <v>0</v>
      </c>
      <c r="BD20" s="36"/>
      <c r="BE20" s="50"/>
      <c r="BF20" s="37" t="s">
        <v>95</v>
      </c>
      <c r="BG20" s="48">
        <v>45775</v>
      </c>
      <c r="BH20" s="37">
        <f>PES_3[[#This Row],[Fecha de desechamiento ]]-PES_3[[#This Row],[Fecha de Registro ]]</f>
        <v>0</v>
      </c>
      <c r="BL20" s="36"/>
      <c r="BO20" s="50"/>
      <c r="BQ20" s="48"/>
    </row>
    <row r="21" spans="1:69" ht="94.5" customHeight="1" x14ac:dyDescent="0.35">
      <c r="A21" s="36">
        <f t="shared" ca="1" si="1"/>
        <v>45829</v>
      </c>
      <c r="B21" s="47"/>
      <c r="C21" s="37">
        <v>20</v>
      </c>
      <c r="D21" s="48">
        <v>45779</v>
      </c>
      <c r="E21" s="48">
        <v>45779</v>
      </c>
      <c r="F21" s="37">
        <v>1</v>
      </c>
      <c r="G21" s="54">
        <v>1</v>
      </c>
      <c r="H21" s="54">
        <v>1</v>
      </c>
      <c r="I21" s="37">
        <v>0</v>
      </c>
      <c r="J21" s="37">
        <v>0</v>
      </c>
      <c r="K21" s="37">
        <v>0</v>
      </c>
      <c r="L21" s="37" t="s">
        <v>87</v>
      </c>
      <c r="M21" s="37" t="s">
        <v>88</v>
      </c>
      <c r="N21" s="37" t="s">
        <v>89</v>
      </c>
      <c r="O21" s="37" t="s">
        <v>1327</v>
      </c>
      <c r="P21" s="47"/>
      <c r="Q21" s="37">
        <v>11419</v>
      </c>
      <c r="R21" s="49" t="s">
        <v>1431</v>
      </c>
      <c r="S21" s="36" t="s">
        <v>76</v>
      </c>
      <c r="T21" s="37" t="s">
        <v>91</v>
      </c>
      <c r="U21" s="37" t="s">
        <v>191</v>
      </c>
      <c r="V21" s="37">
        <f ca="1">PES_3[[#This Row],[Fecha actual ]]-PES_3[[#This Row],[Fecha de Registro ]]</f>
        <v>50</v>
      </c>
      <c r="W21" s="50"/>
      <c r="X21" s="37" t="s">
        <v>1336</v>
      </c>
      <c r="Y21" s="37">
        <v>1</v>
      </c>
      <c r="Z21" s="37">
        <v>0</v>
      </c>
      <c r="AA21" s="37">
        <v>0</v>
      </c>
      <c r="AB21" s="37">
        <v>0</v>
      </c>
      <c r="AC21" s="37" t="s">
        <v>1432</v>
      </c>
      <c r="AD21" s="37">
        <v>1</v>
      </c>
      <c r="AE21" s="37">
        <v>0</v>
      </c>
      <c r="AF21" s="37">
        <v>0</v>
      </c>
      <c r="AG21" s="37">
        <v>0</v>
      </c>
      <c r="AH21" s="37" t="s">
        <v>1433</v>
      </c>
      <c r="AI21" s="37" t="s">
        <v>1417</v>
      </c>
      <c r="AJ21" s="37" t="s">
        <v>94</v>
      </c>
      <c r="AK21" s="37" t="s">
        <v>89</v>
      </c>
      <c r="AL21" s="37" t="s">
        <v>95</v>
      </c>
      <c r="AM21" s="50"/>
      <c r="AN21" s="37">
        <v>1</v>
      </c>
      <c r="AO21" s="37" t="s">
        <v>1329</v>
      </c>
      <c r="BD21" s="36"/>
      <c r="BE21" s="50"/>
      <c r="BF21" s="37" t="s">
        <v>95</v>
      </c>
      <c r="BG21" s="48">
        <v>45784</v>
      </c>
      <c r="BH21" s="37">
        <f>PES_3[[#This Row],[Fecha de desechamiento ]]-PES_3[[#This Row],[Fecha de Registro ]]</f>
        <v>5</v>
      </c>
      <c r="BL21" s="36"/>
      <c r="BO21" s="50"/>
      <c r="BQ21" s="48"/>
    </row>
    <row r="22" spans="1:69" ht="94.5" customHeight="1" x14ac:dyDescent="0.35">
      <c r="A22" s="36">
        <f t="shared" ref="A22" ca="1" si="2">TODAY()</f>
        <v>45829</v>
      </c>
      <c r="B22" s="47"/>
      <c r="C22" s="37">
        <v>21</v>
      </c>
      <c r="D22" s="48">
        <v>45799</v>
      </c>
      <c r="E22" s="48">
        <v>45799</v>
      </c>
      <c r="F22" s="37">
        <v>1</v>
      </c>
      <c r="G22" s="54">
        <v>1</v>
      </c>
      <c r="H22" s="54">
        <v>1</v>
      </c>
      <c r="I22" s="37">
        <v>0</v>
      </c>
      <c r="J22" s="37">
        <v>0</v>
      </c>
      <c r="K22" s="37">
        <v>0</v>
      </c>
      <c r="L22" s="37" t="s">
        <v>87</v>
      </c>
      <c r="M22" s="37" t="s">
        <v>88</v>
      </c>
      <c r="N22" s="37" t="s">
        <v>89</v>
      </c>
      <c r="O22" s="37" t="s">
        <v>1330</v>
      </c>
      <c r="P22" s="47"/>
      <c r="Q22" s="37">
        <v>11535</v>
      </c>
      <c r="R22" s="49" t="s">
        <v>1434</v>
      </c>
      <c r="S22" s="36" t="s">
        <v>76</v>
      </c>
      <c r="T22" s="37" t="s">
        <v>91</v>
      </c>
      <c r="U22" s="37" t="s">
        <v>99</v>
      </c>
      <c r="V22" s="37">
        <f ca="1">PES_3[[#This Row],[Fecha actual ]]-PES_3[[#This Row],[Fecha de Registro ]]</f>
        <v>30</v>
      </c>
      <c r="W22" s="50"/>
      <c r="X22" s="37" t="s">
        <v>1435</v>
      </c>
      <c r="Y22" s="37">
        <v>1</v>
      </c>
      <c r="Z22" s="37">
        <v>0</v>
      </c>
      <c r="AA22" s="37">
        <v>0</v>
      </c>
      <c r="AB22" s="37">
        <v>0</v>
      </c>
      <c r="AC22" s="37" t="s">
        <v>1436</v>
      </c>
      <c r="AD22" s="37">
        <v>0</v>
      </c>
      <c r="AE22" s="37">
        <v>0</v>
      </c>
      <c r="AF22" s="37">
        <v>1</v>
      </c>
      <c r="AG22" s="37">
        <v>0</v>
      </c>
      <c r="AH22" s="37" t="s">
        <v>1437</v>
      </c>
      <c r="AI22" s="37" t="s">
        <v>1328</v>
      </c>
      <c r="AJ22" s="37" t="s">
        <v>94</v>
      </c>
      <c r="AK22" s="37" t="s">
        <v>89</v>
      </c>
      <c r="AL22" s="37" t="s">
        <v>95</v>
      </c>
      <c r="AM22" s="50"/>
      <c r="AN22" s="37">
        <v>1</v>
      </c>
      <c r="BD22" s="36"/>
      <c r="BE22" s="50"/>
      <c r="BF22" s="37" t="s">
        <v>95</v>
      </c>
      <c r="BG22" s="48">
        <v>45800</v>
      </c>
      <c r="BH22" s="37">
        <f>PES_3[[#This Row],[Fecha de desechamiento ]]-PES_3[[#This Row],[Fecha de Registro ]]</f>
        <v>1</v>
      </c>
      <c r="BL22" s="36"/>
      <c r="BO22" s="50"/>
      <c r="BQ22" s="48"/>
    </row>
    <row r="23" spans="1:69" ht="94.5" customHeight="1" x14ac:dyDescent="0.35">
      <c r="A23" s="36">
        <f t="shared" ref="A23:A24" ca="1" si="3">TODAY()</f>
        <v>45829</v>
      </c>
      <c r="B23" s="47"/>
      <c r="C23" s="37">
        <v>22</v>
      </c>
      <c r="D23" s="48">
        <v>45801</v>
      </c>
      <c r="E23" s="48">
        <v>45801</v>
      </c>
      <c r="F23" s="37">
        <v>1</v>
      </c>
      <c r="G23" s="54">
        <v>1</v>
      </c>
      <c r="H23" s="54">
        <v>1</v>
      </c>
      <c r="I23" s="37">
        <v>0</v>
      </c>
      <c r="J23" s="37">
        <v>0</v>
      </c>
      <c r="K23" s="37">
        <v>0</v>
      </c>
      <c r="L23" s="37" t="s">
        <v>87</v>
      </c>
      <c r="M23" s="37" t="s">
        <v>88</v>
      </c>
      <c r="N23" s="37" t="s">
        <v>89</v>
      </c>
      <c r="O23" s="37" t="s">
        <v>1330</v>
      </c>
      <c r="P23" s="47"/>
      <c r="Q23" s="37">
        <v>11584</v>
      </c>
      <c r="R23" s="49" t="s">
        <v>1438</v>
      </c>
      <c r="S23" s="36" t="s">
        <v>102</v>
      </c>
      <c r="T23" s="37" t="s">
        <v>91</v>
      </c>
      <c r="U23" s="37" t="s">
        <v>116</v>
      </c>
      <c r="V23" s="37">
        <f ca="1">PES_3[[#This Row],[Fecha actual ]]-PES_3[[#This Row],[Fecha de Registro ]]</f>
        <v>28</v>
      </c>
      <c r="W23" s="50"/>
      <c r="X23" s="37" t="s">
        <v>1439</v>
      </c>
      <c r="Y23" s="37">
        <v>0</v>
      </c>
      <c r="Z23" s="37">
        <v>1</v>
      </c>
      <c r="AA23" s="37">
        <v>0</v>
      </c>
      <c r="AB23" s="37">
        <v>0</v>
      </c>
      <c r="AC23" s="37" t="s">
        <v>1440</v>
      </c>
      <c r="AD23" s="37">
        <v>0</v>
      </c>
      <c r="AE23" s="37">
        <v>1</v>
      </c>
      <c r="AF23" s="37">
        <v>0</v>
      </c>
      <c r="AG23" s="37">
        <v>0</v>
      </c>
      <c r="AH23" s="37" t="s">
        <v>1441</v>
      </c>
      <c r="AI23" s="37" t="s">
        <v>1333</v>
      </c>
      <c r="AJ23" s="37" t="s">
        <v>94</v>
      </c>
      <c r="AK23" s="37" t="s">
        <v>89</v>
      </c>
      <c r="AL23" s="37" t="s">
        <v>94</v>
      </c>
      <c r="AM23" s="50"/>
      <c r="AN23" s="37">
        <v>0</v>
      </c>
      <c r="BD23" s="36"/>
      <c r="BE23" s="50"/>
      <c r="BG23" s="48"/>
      <c r="BH23" s="37">
        <f>PES_3[[#This Row],[Fecha de desechamiento ]]-PES_3[[#This Row],[Fecha de Registro ]]</f>
        <v>-45801</v>
      </c>
      <c r="BL23" s="36"/>
      <c r="BO23" s="50"/>
      <c r="BP23" s="37" t="s">
        <v>95</v>
      </c>
      <c r="BQ23" s="48">
        <v>45828</v>
      </c>
    </row>
    <row r="24" spans="1:69" ht="94.5" customHeight="1" x14ac:dyDescent="0.35">
      <c r="A24" s="36">
        <f t="shared" ca="1" si="3"/>
        <v>45829</v>
      </c>
      <c r="B24" s="47"/>
      <c r="C24" s="37">
        <v>23</v>
      </c>
      <c r="D24" s="48">
        <v>45811</v>
      </c>
      <c r="E24" s="48">
        <v>45812</v>
      </c>
      <c r="F24" s="37">
        <v>1</v>
      </c>
      <c r="G24" s="54">
        <v>1</v>
      </c>
      <c r="H24" s="54">
        <v>1</v>
      </c>
      <c r="I24" s="37">
        <v>0</v>
      </c>
      <c r="J24" s="37">
        <v>0</v>
      </c>
      <c r="K24" s="37">
        <v>0</v>
      </c>
      <c r="L24" s="37" t="s">
        <v>87</v>
      </c>
      <c r="M24" s="37" t="s">
        <v>88</v>
      </c>
      <c r="N24" s="37" t="s">
        <v>89</v>
      </c>
      <c r="O24" s="37" t="s">
        <v>1327</v>
      </c>
      <c r="P24" s="47"/>
      <c r="Q24" s="37">
        <v>11733</v>
      </c>
      <c r="R24" s="49" t="s">
        <v>1442</v>
      </c>
      <c r="S24" s="36" t="s">
        <v>485</v>
      </c>
      <c r="T24" s="37" t="s">
        <v>91</v>
      </c>
      <c r="U24" s="37" t="s">
        <v>117</v>
      </c>
      <c r="V24" s="37">
        <f ca="1">PES_3[[#This Row],[Fecha actual ]]-PES_3[[#This Row],[Fecha de Registro ]]</f>
        <v>17</v>
      </c>
      <c r="W24" s="50"/>
      <c r="X24" s="37" t="s">
        <v>1443</v>
      </c>
      <c r="Y24" s="37">
        <v>0</v>
      </c>
      <c r="Z24" s="37">
        <v>0</v>
      </c>
      <c r="AA24" s="37">
        <v>0</v>
      </c>
      <c r="AB24" s="37">
        <v>1</v>
      </c>
      <c r="AC24" s="37" t="s">
        <v>1444</v>
      </c>
      <c r="AD24" s="37">
        <v>0</v>
      </c>
      <c r="AE24" s="37">
        <v>1</v>
      </c>
      <c r="AF24" s="37">
        <v>0</v>
      </c>
      <c r="AG24" s="37">
        <v>0</v>
      </c>
      <c r="AH24" s="37" t="s">
        <v>1445</v>
      </c>
      <c r="AI24" s="37" t="s">
        <v>1379</v>
      </c>
      <c r="AJ24" s="37" t="s">
        <v>94</v>
      </c>
      <c r="AK24" s="37" t="s">
        <v>89</v>
      </c>
      <c r="AL24" s="37" t="s">
        <v>94</v>
      </c>
      <c r="AM24" s="50"/>
      <c r="AN24" s="37">
        <v>0</v>
      </c>
      <c r="BD24" s="36"/>
      <c r="BE24" s="50"/>
      <c r="BG24" s="48"/>
      <c r="BH24" s="37">
        <f>PES_3[[#This Row],[Fecha de desechamiento ]]-PES_3[[#This Row],[Fecha de Registro ]]</f>
        <v>-45812</v>
      </c>
      <c r="BL24" s="36"/>
      <c r="BO24" s="50"/>
      <c r="BQ24" s="48">
        <v>45833</v>
      </c>
    </row>
    <row r="25" spans="1:69" ht="94.5" customHeight="1" x14ac:dyDescent="0.35">
      <c r="B25" s="53"/>
      <c r="J25" s="37"/>
      <c r="K25" s="37"/>
      <c r="P25" s="53"/>
      <c r="Q25" s="54"/>
      <c r="R25" s="49"/>
      <c r="S25" s="52"/>
      <c r="T25" s="54"/>
      <c r="U25" s="54"/>
      <c r="V25" s="54"/>
      <c r="W25" s="55"/>
      <c r="X25" s="54"/>
      <c r="Y25" s="54"/>
      <c r="Z25" s="54"/>
      <c r="AA25" s="54"/>
      <c r="AB25" s="54"/>
      <c r="AC25" s="54"/>
      <c r="AD25" s="54"/>
      <c r="AE25" s="54"/>
      <c r="AF25" s="54"/>
      <c r="AG25" s="54"/>
      <c r="AH25" s="54"/>
      <c r="AI25" s="54"/>
      <c r="AJ25" s="54"/>
      <c r="AK25" s="54"/>
      <c r="AL25" s="54"/>
      <c r="AM25" s="55"/>
      <c r="AN25" s="54"/>
      <c r="AO25" s="52"/>
      <c r="AP25" s="52"/>
      <c r="AQ25" s="52"/>
      <c r="AR25" s="54"/>
      <c r="AS25" s="54"/>
      <c r="AT25" s="52"/>
      <c r="AU25" s="52"/>
      <c r="AV25" s="54"/>
      <c r="AW25" s="54"/>
      <c r="AX25" s="52"/>
      <c r="AY25" s="52"/>
      <c r="AZ25" s="54"/>
      <c r="BA25" s="52"/>
      <c r="BB25" s="54"/>
      <c r="BC25" s="54"/>
      <c r="BD25" s="52"/>
      <c r="BE25" s="56"/>
      <c r="BF25" s="54"/>
      <c r="BG25" s="48"/>
      <c r="BH25" s="54"/>
      <c r="BI25" s="54"/>
      <c r="BJ25" s="54"/>
      <c r="BK25" s="52"/>
      <c r="BL25" s="52"/>
      <c r="BM25" s="54"/>
      <c r="BN25" s="54"/>
      <c r="BO25" s="55"/>
      <c r="BP25" s="54"/>
      <c r="BQ25" s="52"/>
    </row>
    <row r="26" spans="1:69" ht="94.5" customHeight="1" x14ac:dyDescent="0.25">
      <c r="P26" s="61"/>
    </row>
    <row r="27" spans="1:69" ht="94.5" customHeight="1" x14ac:dyDescent="0.25">
      <c r="P27" s="61"/>
    </row>
    <row r="28" spans="1:69" ht="94.5" customHeight="1" x14ac:dyDescent="0.25">
      <c r="P28" s="61"/>
    </row>
    <row r="29" spans="1:69" ht="94.5" customHeight="1" x14ac:dyDescent="0.25">
      <c r="P29" s="61"/>
    </row>
    <row r="30" spans="1:69" ht="94.5" customHeight="1" x14ac:dyDescent="0.25">
      <c r="P30" s="61"/>
    </row>
    <row r="31" spans="1:69" ht="94.5" customHeight="1" x14ac:dyDescent="0.25">
      <c r="P31" s="61"/>
    </row>
    <row r="32" spans="1:69" ht="94.5" customHeight="1" x14ac:dyDescent="0.25">
      <c r="P32" s="61"/>
    </row>
    <row r="33" spans="2:70" ht="94.5" customHeight="1" x14ac:dyDescent="0.25">
      <c r="P33" s="61"/>
    </row>
    <row r="34" spans="2:70" ht="94.5" customHeight="1" x14ac:dyDescent="0.25">
      <c r="P34" s="61"/>
    </row>
    <row r="35" spans="2:70" ht="94.5" customHeight="1" x14ac:dyDescent="0.25">
      <c r="P35" s="61"/>
    </row>
    <row r="36" spans="2:70" s="37" customFormat="1" ht="94.5" customHeight="1" x14ac:dyDescent="0.25">
      <c r="B36" s="59"/>
      <c r="J36" s="60"/>
      <c r="K36" s="60"/>
      <c r="P36" s="61"/>
      <c r="AT36" s="36"/>
      <c r="AU36" s="36"/>
      <c r="AY36" s="36"/>
      <c r="BR36" s="51"/>
    </row>
    <row r="37" spans="2:70" s="37" customFormat="1" ht="94.5" customHeight="1" x14ac:dyDescent="0.25">
      <c r="B37" s="59"/>
      <c r="J37" s="60"/>
      <c r="K37" s="60"/>
      <c r="P37" s="61"/>
      <c r="AT37" s="36"/>
      <c r="AU37" s="36"/>
      <c r="AY37" s="36"/>
      <c r="BR37" s="51"/>
    </row>
    <row r="38" spans="2:70" s="37" customFormat="1" ht="94.5" customHeight="1" x14ac:dyDescent="0.25">
      <c r="B38" s="59"/>
      <c r="J38" s="60"/>
      <c r="K38" s="60"/>
      <c r="P38" s="61"/>
      <c r="AT38" s="36"/>
      <c r="AU38" s="36"/>
      <c r="AY38" s="36"/>
      <c r="BR38" s="51"/>
    </row>
    <row r="39" spans="2:70" s="37" customFormat="1" ht="94.5" customHeight="1" x14ac:dyDescent="0.25">
      <c r="B39" s="59"/>
      <c r="J39" s="60"/>
      <c r="K39" s="60"/>
      <c r="P39" s="61"/>
      <c r="AT39" s="36"/>
      <c r="AU39" s="36"/>
      <c r="AY39" s="36"/>
      <c r="BR39" s="51"/>
    </row>
    <row r="40" spans="2:70" s="37" customFormat="1" ht="94.5" customHeight="1" x14ac:dyDescent="0.25">
      <c r="B40" s="59"/>
      <c r="J40" s="60"/>
      <c r="K40" s="60"/>
      <c r="P40" s="61"/>
      <c r="AT40" s="36"/>
      <c r="AU40" s="36"/>
      <c r="AY40" s="36"/>
      <c r="BR40" s="51"/>
    </row>
    <row r="41" spans="2:70" s="37" customFormat="1" ht="94.5" customHeight="1" x14ac:dyDescent="0.25">
      <c r="B41" s="59"/>
      <c r="J41" s="60"/>
      <c r="K41" s="60"/>
      <c r="P41" s="61"/>
      <c r="AT41" s="36"/>
      <c r="AU41" s="36"/>
      <c r="AY41" s="36"/>
      <c r="BR41" s="51"/>
    </row>
    <row r="42" spans="2:70" s="37" customFormat="1" ht="94.5" customHeight="1" x14ac:dyDescent="0.25">
      <c r="B42" s="59"/>
      <c r="J42" s="60"/>
      <c r="K42" s="60"/>
      <c r="P42" s="61"/>
      <c r="AT42" s="36"/>
      <c r="AU42" s="36"/>
      <c r="AY42" s="36"/>
      <c r="BR42" s="51"/>
    </row>
    <row r="43" spans="2:70" s="37" customFormat="1" ht="94.5" customHeight="1" x14ac:dyDescent="0.25">
      <c r="B43" s="59"/>
      <c r="J43" s="60"/>
      <c r="K43" s="60"/>
      <c r="P43" s="61"/>
      <c r="AT43" s="36"/>
      <c r="AU43" s="36"/>
      <c r="AY43" s="36"/>
      <c r="BR43" s="51"/>
    </row>
    <row r="44" spans="2:70" s="37" customFormat="1" ht="94.5" customHeight="1" x14ac:dyDescent="0.25">
      <c r="B44" s="59"/>
      <c r="J44" s="60"/>
      <c r="K44" s="60"/>
      <c r="P44" s="61"/>
      <c r="AT44" s="36"/>
      <c r="AU44" s="36"/>
      <c r="AY44" s="36"/>
      <c r="BR44" s="51"/>
    </row>
    <row r="45" spans="2:70" s="37" customFormat="1" ht="94.5" customHeight="1" x14ac:dyDescent="0.25">
      <c r="B45" s="59"/>
      <c r="J45" s="60"/>
      <c r="K45" s="60"/>
      <c r="P45" s="61"/>
      <c r="AT45" s="36"/>
      <c r="AU45" s="36"/>
      <c r="AY45" s="36"/>
      <c r="BR45" s="51"/>
    </row>
    <row r="46" spans="2:70" s="37" customFormat="1" ht="94.5" customHeight="1" x14ac:dyDescent="0.25">
      <c r="B46" s="59"/>
      <c r="J46" s="60"/>
      <c r="K46" s="60"/>
      <c r="P46" s="61"/>
      <c r="AT46" s="36"/>
      <c r="AU46" s="36"/>
      <c r="AY46" s="36"/>
      <c r="BR46" s="51"/>
    </row>
    <row r="47" spans="2:70" s="37" customFormat="1" ht="94.5" customHeight="1" x14ac:dyDescent="0.25">
      <c r="B47" s="59"/>
      <c r="J47" s="60"/>
      <c r="K47" s="60"/>
      <c r="P47" s="61"/>
      <c r="AT47" s="36"/>
      <c r="AU47" s="36"/>
      <c r="AY47" s="36"/>
      <c r="BR47" s="51"/>
    </row>
    <row r="48" spans="2:70" s="37" customFormat="1" ht="94.5" customHeight="1" x14ac:dyDescent="0.25">
      <c r="B48" s="59"/>
      <c r="J48" s="60"/>
      <c r="K48" s="60"/>
      <c r="P48" s="61"/>
      <c r="AT48" s="36"/>
      <c r="AU48" s="36"/>
      <c r="AY48" s="36"/>
      <c r="BR48" s="51"/>
    </row>
    <row r="49" spans="2:70" s="37" customFormat="1" ht="94.5" customHeight="1" x14ac:dyDescent="0.25">
      <c r="B49" s="59"/>
      <c r="J49" s="60"/>
      <c r="K49" s="60"/>
      <c r="P49" s="61"/>
      <c r="AT49" s="36"/>
      <c r="AU49" s="36"/>
      <c r="AY49" s="36"/>
      <c r="BR49" s="51"/>
    </row>
    <row r="50" spans="2:70" s="37" customFormat="1" ht="94.5" customHeight="1" x14ac:dyDescent="0.25">
      <c r="B50" s="59"/>
      <c r="J50" s="60"/>
      <c r="K50" s="60"/>
      <c r="P50" s="61"/>
      <c r="AT50" s="36"/>
      <c r="AU50" s="36"/>
      <c r="AY50" s="36"/>
      <c r="BR50" s="51"/>
    </row>
    <row r="51" spans="2:70" s="37" customFormat="1" ht="94.5" customHeight="1" x14ac:dyDescent="0.25">
      <c r="B51" s="59"/>
      <c r="J51" s="60"/>
      <c r="K51" s="60"/>
      <c r="P51" s="61"/>
      <c r="AT51" s="36"/>
      <c r="AU51" s="36"/>
      <c r="AY51" s="36"/>
      <c r="BR51" s="51"/>
    </row>
    <row r="52" spans="2:70" s="37" customFormat="1" ht="94.5" customHeight="1" x14ac:dyDescent="0.25">
      <c r="B52" s="59"/>
      <c r="J52" s="60"/>
      <c r="K52" s="60"/>
      <c r="P52" s="61"/>
      <c r="AT52" s="36"/>
      <c r="AU52" s="36"/>
      <c r="AY52" s="36"/>
      <c r="BR52" s="51"/>
    </row>
    <row r="53" spans="2:70" s="37" customFormat="1" ht="94.5" customHeight="1" x14ac:dyDescent="0.25">
      <c r="B53" s="59"/>
      <c r="J53" s="60"/>
      <c r="K53" s="60"/>
      <c r="P53" s="61"/>
      <c r="AT53" s="36"/>
      <c r="AU53" s="36"/>
      <c r="AY53" s="36"/>
      <c r="BR53" s="51"/>
    </row>
    <row r="54" spans="2:70" s="37" customFormat="1" ht="94.5" customHeight="1" x14ac:dyDescent="0.25">
      <c r="B54" s="59"/>
      <c r="J54" s="60"/>
      <c r="K54" s="60"/>
      <c r="P54" s="61"/>
      <c r="AT54" s="36"/>
      <c r="AU54" s="36"/>
      <c r="AY54" s="36"/>
      <c r="BR54" s="51"/>
    </row>
    <row r="55" spans="2:70" s="37" customFormat="1" ht="94.5" customHeight="1" x14ac:dyDescent="0.25">
      <c r="B55" s="59"/>
      <c r="J55" s="60"/>
      <c r="K55" s="60"/>
      <c r="P55" s="61"/>
      <c r="AT55" s="36"/>
      <c r="AU55" s="36"/>
      <c r="AY55" s="36"/>
      <c r="BR55" s="51"/>
    </row>
    <row r="56" spans="2:70" s="37" customFormat="1" ht="94.5" customHeight="1" x14ac:dyDescent="0.25">
      <c r="B56" s="59"/>
      <c r="J56" s="60"/>
      <c r="K56" s="60"/>
      <c r="P56" s="61"/>
      <c r="AT56" s="36"/>
      <c r="AU56" s="36"/>
      <c r="AY56" s="36"/>
      <c r="BR56" s="51"/>
    </row>
    <row r="57" spans="2:70" s="37" customFormat="1" ht="94.5" customHeight="1" x14ac:dyDescent="0.25">
      <c r="B57" s="59"/>
      <c r="J57" s="60"/>
      <c r="K57" s="60"/>
      <c r="P57" s="61"/>
      <c r="AT57" s="36"/>
      <c r="AU57" s="36"/>
      <c r="AY57" s="36"/>
      <c r="BR57" s="51"/>
    </row>
    <row r="58" spans="2:70" s="37" customFormat="1" ht="94.5" customHeight="1" x14ac:dyDescent="0.25">
      <c r="B58" s="59"/>
      <c r="J58" s="60"/>
      <c r="K58" s="60"/>
      <c r="P58" s="61"/>
      <c r="AT58" s="36"/>
      <c r="AU58" s="36"/>
      <c r="AY58" s="36"/>
      <c r="BR58" s="51"/>
    </row>
    <row r="59" spans="2:70" s="37" customFormat="1" ht="94.5" customHeight="1" x14ac:dyDescent="0.25">
      <c r="B59" s="59"/>
      <c r="J59" s="60"/>
      <c r="K59" s="60"/>
      <c r="P59" s="61"/>
      <c r="AT59" s="36"/>
      <c r="AU59" s="36"/>
      <c r="AY59" s="36"/>
      <c r="BR59" s="51"/>
    </row>
    <row r="60" spans="2:70" s="37" customFormat="1" ht="94.5" customHeight="1" x14ac:dyDescent="0.25">
      <c r="B60" s="59"/>
      <c r="J60" s="60"/>
      <c r="K60" s="60"/>
      <c r="P60" s="61"/>
      <c r="AT60" s="36"/>
      <c r="AU60" s="36"/>
      <c r="AY60" s="36"/>
      <c r="BR60" s="51"/>
    </row>
    <row r="61" spans="2:70" s="37" customFormat="1" ht="94.5" customHeight="1" x14ac:dyDescent="0.25">
      <c r="B61" s="59"/>
      <c r="J61" s="60"/>
      <c r="K61" s="60"/>
      <c r="P61" s="61"/>
      <c r="AT61" s="36"/>
      <c r="AU61" s="36"/>
      <c r="AY61" s="36"/>
      <c r="BR61" s="51"/>
    </row>
    <row r="62" spans="2:70" s="37" customFormat="1" ht="94.5" customHeight="1" x14ac:dyDescent="0.25">
      <c r="B62" s="59"/>
      <c r="J62" s="60"/>
      <c r="K62" s="60"/>
      <c r="P62" s="61"/>
      <c r="AT62" s="36"/>
      <c r="AU62" s="36"/>
      <c r="AY62" s="36"/>
      <c r="BR62" s="51"/>
    </row>
    <row r="63" spans="2:70" s="37" customFormat="1" ht="94.5" customHeight="1" x14ac:dyDescent="0.25">
      <c r="B63" s="59"/>
      <c r="J63" s="60"/>
      <c r="K63" s="60"/>
      <c r="P63" s="61"/>
      <c r="AT63" s="36"/>
      <c r="AU63" s="36"/>
      <c r="AY63" s="36"/>
      <c r="BR63" s="51"/>
    </row>
    <row r="64" spans="2:70" s="37" customFormat="1" ht="94.5" customHeight="1" x14ac:dyDescent="0.25">
      <c r="B64" s="59"/>
      <c r="J64" s="60"/>
      <c r="K64" s="60"/>
      <c r="P64" s="61"/>
      <c r="AT64" s="36"/>
      <c r="AU64" s="36"/>
      <c r="AY64" s="36"/>
      <c r="BR64" s="51"/>
    </row>
    <row r="65" spans="2:70" s="37" customFormat="1" ht="94.5" customHeight="1" x14ac:dyDescent="0.25">
      <c r="B65" s="59"/>
      <c r="J65" s="60"/>
      <c r="K65" s="60"/>
      <c r="P65" s="61"/>
      <c r="AT65" s="36"/>
      <c r="AU65" s="36"/>
      <c r="AY65" s="36"/>
      <c r="BR65" s="51"/>
    </row>
    <row r="66" spans="2:70" s="37" customFormat="1" ht="94.5" customHeight="1" x14ac:dyDescent="0.25">
      <c r="B66" s="59"/>
      <c r="J66" s="60"/>
      <c r="K66" s="60"/>
      <c r="P66" s="61"/>
      <c r="AT66" s="36"/>
      <c r="AU66" s="36"/>
      <c r="AY66" s="36"/>
      <c r="BR66" s="51"/>
    </row>
    <row r="67" spans="2:70" s="37" customFormat="1" ht="94.5" customHeight="1" x14ac:dyDescent="0.25">
      <c r="B67" s="59"/>
      <c r="J67" s="60"/>
      <c r="K67" s="60"/>
      <c r="P67" s="61"/>
      <c r="AT67" s="36"/>
      <c r="AU67" s="36"/>
      <c r="AY67" s="36"/>
      <c r="BR67" s="51"/>
    </row>
    <row r="68" spans="2:70" s="37" customFormat="1" ht="94.5" customHeight="1" x14ac:dyDescent="0.25">
      <c r="B68" s="59"/>
      <c r="J68" s="60"/>
      <c r="K68" s="60"/>
      <c r="P68" s="61"/>
      <c r="AT68" s="36"/>
      <c r="AU68" s="36"/>
      <c r="AY68" s="36"/>
      <c r="BR68" s="51"/>
    </row>
    <row r="69" spans="2:70" s="37" customFormat="1" ht="94.5" customHeight="1" x14ac:dyDescent="0.25">
      <c r="B69" s="59"/>
      <c r="J69" s="60"/>
      <c r="K69" s="60"/>
      <c r="P69" s="61"/>
      <c r="AT69" s="36"/>
      <c r="AU69" s="36"/>
      <c r="AY69" s="36"/>
      <c r="BR69" s="51"/>
    </row>
    <row r="70" spans="2:70" s="37" customFormat="1" ht="94.5" customHeight="1" x14ac:dyDescent="0.25">
      <c r="B70" s="59"/>
      <c r="J70" s="60"/>
      <c r="K70" s="60"/>
      <c r="P70" s="61"/>
      <c r="AT70" s="36"/>
      <c r="AU70" s="36"/>
      <c r="AY70" s="36"/>
      <c r="BR70" s="51"/>
    </row>
    <row r="71" spans="2:70" s="37" customFormat="1" ht="94.5" customHeight="1" x14ac:dyDescent="0.25">
      <c r="B71" s="59"/>
      <c r="J71" s="60"/>
      <c r="K71" s="60"/>
      <c r="P71" s="61"/>
      <c r="AT71" s="36"/>
      <c r="AU71" s="36"/>
      <c r="AY71" s="36"/>
      <c r="BR71" s="51"/>
    </row>
    <row r="72" spans="2:70" s="37" customFormat="1" ht="94.5" customHeight="1" x14ac:dyDescent="0.25">
      <c r="B72" s="59"/>
      <c r="J72" s="60"/>
      <c r="K72" s="60"/>
      <c r="P72" s="61"/>
      <c r="AT72" s="36"/>
      <c r="AU72" s="36"/>
      <c r="AY72" s="36"/>
      <c r="BR72" s="51"/>
    </row>
    <row r="73" spans="2:70" s="37" customFormat="1" ht="94.5" customHeight="1" x14ac:dyDescent="0.25">
      <c r="B73" s="59"/>
      <c r="J73" s="60"/>
      <c r="K73" s="60"/>
      <c r="P73" s="61"/>
      <c r="AT73" s="36"/>
      <c r="AU73" s="36"/>
      <c r="AY73" s="36"/>
      <c r="BR73" s="51"/>
    </row>
    <row r="74" spans="2:70" s="37" customFormat="1" ht="94.5" customHeight="1" x14ac:dyDescent="0.25">
      <c r="B74" s="59"/>
      <c r="J74" s="60"/>
      <c r="K74" s="60"/>
      <c r="P74" s="61"/>
      <c r="AT74" s="36"/>
      <c r="AU74" s="36"/>
      <c r="AY74" s="36"/>
      <c r="BR74" s="51"/>
    </row>
    <row r="75" spans="2:70" s="37" customFormat="1" ht="94.5" customHeight="1" x14ac:dyDescent="0.25">
      <c r="B75" s="59"/>
      <c r="J75" s="60"/>
      <c r="K75" s="60"/>
      <c r="P75" s="61"/>
      <c r="AT75" s="36"/>
      <c r="AU75" s="36"/>
      <c r="AY75" s="36"/>
      <c r="BR75" s="51"/>
    </row>
    <row r="76" spans="2:70" s="37" customFormat="1" ht="94.5" customHeight="1" x14ac:dyDescent="0.25">
      <c r="B76" s="59"/>
      <c r="J76" s="60"/>
      <c r="K76" s="60"/>
      <c r="P76" s="61"/>
      <c r="AT76" s="36"/>
      <c r="AU76" s="36"/>
      <c r="AY76" s="36"/>
      <c r="BR76" s="51"/>
    </row>
    <row r="77" spans="2:70" s="37" customFormat="1" ht="94.5" customHeight="1" x14ac:dyDescent="0.25">
      <c r="B77" s="59"/>
      <c r="J77" s="60"/>
      <c r="K77" s="60"/>
      <c r="P77" s="61"/>
      <c r="AT77" s="36"/>
      <c r="AU77" s="36"/>
      <c r="AY77" s="36"/>
      <c r="BR77" s="51"/>
    </row>
    <row r="78" spans="2:70" s="37" customFormat="1" ht="94.5" customHeight="1" x14ac:dyDescent="0.25">
      <c r="B78" s="59"/>
      <c r="J78" s="60"/>
      <c r="K78" s="60"/>
      <c r="P78" s="61"/>
      <c r="AT78" s="36"/>
      <c r="AU78" s="36"/>
      <c r="AY78" s="36"/>
      <c r="BR78" s="51"/>
    </row>
    <row r="79" spans="2:70" s="37" customFormat="1" ht="94.5" customHeight="1" x14ac:dyDescent="0.25">
      <c r="B79" s="59"/>
      <c r="J79" s="60"/>
      <c r="K79" s="60"/>
      <c r="P79" s="61"/>
      <c r="AT79" s="36"/>
      <c r="AU79" s="36"/>
      <c r="AY79" s="36"/>
      <c r="BR79" s="51"/>
    </row>
    <row r="80" spans="2:70" s="37" customFormat="1" ht="94.5" customHeight="1" x14ac:dyDescent="0.25">
      <c r="B80" s="59"/>
      <c r="J80" s="60"/>
      <c r="K80" s="60"/>
      <c r="P80" s="61"/>
      <c r="AT80" s="36"/>
      <c r="AU80" s="36"/>
      <c r="AY80" s="36"/>
      <c r="BR80" s="51"/>
    </row>
    <row r="81" spans="2:70" s="37" customFormat="1" ht="94.5" customHeight="1" x14ac:dyDescent="0.25">
      <c r="B81" s="59"/>
      <c r="J81" s="60"/>
      <c r="K81" s="60"/>
      <c r="P81" s="61"/>
      <c r="AT81" s="36"/>
      <c r="AU81" s="36"/>
      <c r="AY81" s="36"/>
      <c r="BR81" s="51"/>
    </row>
    <row r="82" spans="2:70" s="37" customFormat="1" ht="94.5" customHeight="1" x14ac:dyDescent="0.25">
      <c r="B82" s="59"/>
      <c r="J82" s="60"/>
      <c r="K82" s="60"/>
      <c r="P82" s="61"/>
      <c r="AT82" s="36"/>
      <c r="AU82" s="36"/>
      <c r="AY82" s="36"/>
      <c r="BR82" s="51"/>
    </row>
    <row r="83" spans="2:70" s="37" customFormat="1" ht="94.5" customHeight="1" x14ac:dyDescent="0.25">
      <c r="B83" s="59"/>
      <c r="J83" s="60"/>
      <c r="K83" s="60"/>
      <c r="P83" s="61"/>
      <c r="AT83" s="36"/>
      <c r="AU83" s="36"/>
      <c r="AY83" s="36"/>
      <c r="BR83" s="51"/>
    </row>
    <row r="84" spans="2:70" s="37" customFormat="1" ht="94.5" customHeight="1" x14ac:dyDescent="0.25">
      <c r="B84" s="59"/>
      <c r="J84" s="60"/>
      <c r="K84" s="60"/>
      <c r="P84" s="61"/>
      <c r="AT84" s="36"/>
      <c r="AU84" s="36"/>
      <c r="AY84" s="36"/>
      <c r="BR84" s="51"/>
    </row>
    <row r="85" spans="2:70" s="37" customFormat="1" ht="94.5" customHeight="1" x14ac:dyDescent="0.25">
      <c r="B85" s="59"/>
      <c r="J85" s="60"/>
      <c r="K85" s="60"/>
      <c r="P85" s="61"/>
      <c r="AT85" s="36"/>
      <c r="AU85" s="36"/>
      <c r="AY85" s="36"/>
      <c r="BR85" s="51"/>
    </row>
    <row r="86" spans="2:70" s="37" customFormat="1" ht="94.5" customHeight="1" x14ac:dyDescent="0.25">
      <c r="B86" s="59"/>
      <c r="J86" s="60"/>
      <c r="K86" s="60"/>
      <c r="P86" s="61"/>
      <c r="AT86" s="36"/>
      <c r="AU86" s="36"/>
      <c r="AY86" s="36"/>
      <c r="BR86" s="51"/>
    </row>
    <row r="87" spans="2:70" s="37" customFormat="1" ht="94.5" customHeight="1" x14ac:dyDescent="0.25">
      <c r="B87" s="59"/>
      <c r="J87" s="60"/>
      <c r="K87" s="60"/>
      <c r="P87" s="61"/>
      <c r="AT87" s="36"/>
      <c r="AU87" s="36"/>
      <c r="AY87" s="36"/>
      <c r="BR87" s="51"/>
    </row>
    <row r="88" spans="2:70" s="37" customFormat="1" ht="94.5" customHeight="1" x14ac:dyDescent="0.25">
      <c r="B88" s="59"/>
      <c r="J88" s="60"/>
      <c r="K88" s="60"/>
      <c r="P88" s="61"/>
      <c r="AT88" s="36"/>
      <c r="AU88" s="36"/>
      <c r="AY88" s="36"/>
      <c r="BR88" s="51"/>
    </row>
    <row r="89" spans="2:70" s="37" customFormat="1" ht="94.5" customHeight="1" x14ac:dyDescent="0.25">
      <c r="B89" s="59"/>
      <c r="J89" s="60"/>
      <c r="K89" s="60"/>
      <c r="P89" s="61"/>
      <c r="AT89" s="36"/>
      <c r="AU89" s="36"/>
      <c r="AY89" s="36"/>
      <c r="BR89" s="51"/>
    </row>
    <row r="90" spans="2:70" s="37" customFormat="1" ht="94.5" customHeight="1" x14ac:dyDescent="0.25">
      <c r="B90" s="59"/>
      <c r="J90" s="60"/>
      <c r="K90" s="60"/>
      <c r="P90" s="61"/>
      <c r="AT90" s="36"/>
      <c r="AU90" s="36"/>
      <c r="AY90" s="36"/>
      <c r="BR90" s="51"/>
    </row>
    <row r="91" spans="2:70" s="37" customFormat="1" ht="94.5" customHeight="1" x14ac:dyDescent="0.25">
      <c r="B91" s="59"/>
      <c r="J91" s="60"/>
      <c r="K91" s="60"/>
      <c r="P91" s="61"/>
      <c r="AT91" s="36"/>
      <c r="AU91" s="36"/>
      <c r="AY91" s="36"/>
      <c r="BR91" s="51"/>
    </row>
    <row r="92" spans="2:70" s="37" customFormat="1" ht="94.5" customHeight="1" x14ac:dyDescent="0.25">
      <c r="B92" s="59"/>
      <c r="J92" s="60"/>
      <c r="K92" s="60"/>
      <c r="P92" s="61"/>
      <c r="AT92" s="36"/>
      <c r="AU92" s="36"/>
      <c r="AY92" s="36"/>
      <c r="BR92" s="51"/>
    </row>
    <row r="93" spans="2:70" s="37" customFormat="1" ht="94.5" customHeight="1" x14ac:dyDescent="0.25">
      <c r="B93" s="59"/>
      <c r="J93" s="60"/>
      <c r="K93" s="60"/>
      <c r="P93" s="61"/>
      <c r="AT93" s="36"/>
      <c r="AU93" s="36"/>
      <c r="AY93" s="36"/>
      <c r="BR93" s="51"/>
    </row>
    <row r="94" spans="2:70" s="37" customFormat="1" ht="94.5" customHeight="1" x14ac:dyDescent="0.25">
      <c r="B94" s="59"/>
      <c r="J94" s="60"/>
      <c r="K94" s="60"/>
      <c r="P94" s="61"/>
      <c r="AT94" s="36"/>
      <c r="AU94" s="36"/>
      <c r="AY94" s="36"/>
      <c r="BR94" s="51"/>
    </row>
    <row r="95" spans="2:70" s="37" customFormat="1" ht="94.5" customHeight="1" x14ac:dyDescent="0.25">
      <c r="B95" s="59"/>
      <c r="J95" s="60"/>
      <c r="K95" s="60"/>
      <c r="P95" s="61"/>
      <c r="AT95" s="36"/>
      <c r="AU95" s="36"/>
      <c r="AY95" s="36"/>
      <c r="BR95" s="51"/>
    </row>
    <row r="96" spans="2:70" s="37" customFormat="1" ht="94.5" customHeight="1" x14ac:dyDescent="0.25">
      <c r="B96" s="59"/>
      <c r="J96" s="60"/>
      <c r="K96" s="60"/>
      <c r="P96" s="61"/>
      <c r="AT96" s="36"/>
      <c r="AU96" s="36"/>
      <c r="AY96" s="36"/>
      <c r="BR96" s="51"/>
    </row>
    <row r="97" spans="2:70" s="37" customFormat="1" ht="94.5" customHeight="1" x14ac:dyDescent="0.25">
      <c r="B97" s="59"/>
      <c r="J97" s="60"/>
      <c r="K97" s="60"/>
      <c r="P97" s="61"/>
      <c r="AT97" s="36"/>
      <c r="AU97" s="36"/>
      <c r="AY97" s="36"/>
      <c r="BR97" s="51"/>
    </row>
    <row r="98" spans="2:70" s="37" customFormat="1" ht="94.5" customHeight="1" x14ac:dyDescent="0.25">
      <c r="B98" s="59"/>
      <c r="J98" s="60"/>
      <c r="K98" s="60"/>
      <c r="P98" s="61"/>
      <c r="AT98" s="36"/>
      <c r="AU98" s="36"/>
      <c r="AY98" s="36"/>
      <c r="BR98" s="51"/>
    </row>
    <row r="99" spans="2:70" s="37" customFormat="1" ht="94.5" customHeight="1" x14ac:dyDescent="0.25">
      <c r="B99" s="59"/>
      <c r="J99" s="60"/>
      <c r="K99" s="60"/>
      <c r="P99" s="61"/>
      <c r="AT99" s="36"/>
      <c r="AU99" s="36"/>
      <c r="AY99" s="36"/>
      <c r="BR99" s="51"/>
    </row>
    <row r="100" spans="2:70" s="37" customFormat="1" ht="94.5" customHeight="1" x14ac:dyDescent="0.25">
      <c r="B100" s="59"/>
      <c r="J100" s="60"/>
      <c r="K100" s="60"/>
      <c r="P100" s="61"/>
      <c r="AT100" s="36"/>
      <c r="AU100" s="36"/>
      <c r="AY100" s="36"/>
      <c r="BR100" s="51"/>
    </row>
    <row r="101" spans="2:70" s="37" customFormat="1" ht="94.5" customHeight="1" x14ac:dyDescent="0.25">
      <c r="B101" s="59"/>
      <c r="J101" s="60"/>
      <c r="K101" s="60"/>
      <c r="P101" s="61"/>
      <c r="AT101" s="36"/>
      <c r="AU101" s="36"/>
      <c r="AY101" s="36"/>
      <c r="BR101" s="51"/>
    </row>
    <row r="102" spans="2:70" s="37" customFormat="1" ht="94.5" customHeight="1" x14ac:dyDescent="0.25">
      <c r="B102" s="59"/>
      <c r="J102" s="60"/>
      <c r="K102" s="60"/>
      <c r="P102" s="61"/>
      <c r="AT102" s="36"/>
      <c r="AU102" s="36"/>
      <c r="AY102" s="36"/>
      <c r="BR102" s="51"/>
    </row>
    <row r="103" spans="2:70" s="37" customFormat="1" ht="94.5" customHeight="1" x14ac:dyDescent="0.25">
      <c r="B103" s="59"/>
      <c r="J103" s="60"/>
      <c r="K103" s="60"/>
      <c r="P103" s="61"/>
      <c r="AT103" s="36"/>
      <c r="AU103" s="36"/>
      <c r="AY103" s="36"/>
      <c r="BR103" s="51"/>
    </row>
    <row r="104" spans="2:70" s="37" customFormat="1" ht="94.5" customHeight="1" x14ac:dyDescent="0.25">
      <c r="B104" s="59"/>
      <c r="J104" s="60"/>
      <c r="K104" s="60"/>
      <c r="P104" s="61"/>
      <c r="AT104" s="36"/>
      <c r="AU104" s="36"/>
      <c r="AY104" s="36"/>
      <c r="BR104" s="51"/>
    </row>
    <row r="105" spans="2:70" s="37" customFormat="1" ht="94.5" customHeight="1" x14ac:dyDescent="0.25">
      <c r="B105" s="59"/>
      <c r="J105" s="60"/>
      <c r="K105" s="60"/>
      <c r="P105" s="61"/>
      <c r="AT105" s="36"/>
      <c r="AU105" s="36"/>
      <c r="AY105" s="36"/>
      <c r="BR105" s="51"/>
    </row>
    <row r="106" spans="2:70" s="37" customFormat="1" ht="94.5" customHeight="1" x14ac:dyDescent="0.25">
      <c r="B106" s="59"/>
      <c r="J106" s="60"/>
      <c r="K106" s="60"/>
      <c r="P106" s="61"/>
      <c r="AT106" s="36"/>
      <c r="AU106" s="36"/>
      <c r="AY106" s="36"/>
      <c r="BR106" s="51"/>
    </row>
    <row r="107" spans="2:70" s="37" customFormat="1" ht="94.5" customHeight="1" x14ac:dyDescent="0.25">
      <c r="B107" s="59"/>
      <c r="J107" s="60"/>
      <c r="K107" s="60"/>
      <c r="P107" s="61"/>
      <c r="AT107" s="36"/>
      <c r="AU107" s="36"/>
      <c r="AY107" s="36"/>
      <c r="BR107" s="51"/>
    </row>
    <row r="108" spans="2:70" s="37" customFormat="1" ht="94.5" customHeight="1" x14ac:dyDescent="0.25">
      <c r="B108" s="59"/>
      <c r="J108" s="60"/>
      <c r="K108" s="60"/>
      <c r="P108" s="61"/>
      <c r="AT108" s="36"/>
      <c r="AU108" s="36"/>
      <c r="AY108" s="36"/>
      <c r="BR108" s="51"/>
    </row>
    <row r="109" spans="2:70" s="37" customFormat="1" ht="94.5" customHeight="1" x14ac:dyDescent="0.25">
      <c r="B109" s="59"/>
      <c r="J109" s="60"/>
      <c r="K109" s="60"/>
      <c r="P109" s="61"/>
      <c r="AT109" s="36"/>
      <c r="AU109" s="36"/>
      <c r="AY109" s="36"/>
      <c r="BR109" s="51"/>
    </row>
    <row r="110" spans="2:70" s="37" customFormat="1" ht="94.5" customHeight="1" x14ac:dyDescent="0.25">
      <c r="B110" s="59"/>
      <c r="J110" s="60"/>
      <c r="K110" s="60"/>
      <c r="P110" s="61"/>
      <c r="AT110" s="36"/>
      <c r="AU110" s="36"/>
      <c r="AY110" s="36"/>
      <c r="BR110" s="51"/>
    </row>
    <row r="111" spans="2:70" s="37" customFormat="1" ht="94.5" customHeight="1" x14ac:dyDescent="0.25">
      <c r="B111" s="59"/>
      <c r="J111" s="60"/>
      <c r="K111" s="60"/>
      <c r="P111" s="61"/>
      <c r="AT111" s="36"/>
      <c r="AU111" s="36"/>
      <c r="AY111" s="36"/>
      <c r="BR111" s="51"/>
    </row>
    <row r="112" spans="2:70" s="37" customFormat="1" ht="94.5" customHeight="1" x14ac:dyDescent="0.25">
      <c r="B112" s="59"/>
      <c r="J112" s="60"/>
      <c r="K112" s="60"/>
      <c r="P112" s="61"/>
      <c r="AT112" s="36"/>
      <c r="AU112" s="36"/>
      <c r="AY112" s="36"/>
      <c r="BR112" s="51"/>
    </row>
    <row r="113" spans="2:70" s="37" customFormat="1" ht="94.5" customHeight="1" x14ac:dyDescent="0.25">
      <c r="B113" s="59"/>
      <c r="J113" s="60"/>
      <c r="K113" s="60"/>
      <c r="P113" s="61"/>
      <c r="AT113" s="36"/>
      <c r="AU113" s="36"/>
      <c r="AY113" s="36"/>
      <c r="BR113" s="51"/>
    </row>
    <row r="114" spans="2:70" s="37" customFormat="1" ht="94.5" customHeight="1" x14ac:dyDescent="0.25">
      <c r="B114" s="59"/>
      <c r="J114" s="60"/>
      <c r="K114" s="60"/>
      <c r="P114" s="61"/>
      <c r="AT114" s="36"/>
      <c r="AU114" s="36"/>
      <c r="AY114" s="36"/>
      <c r="BR114" s="51"/>
    </row>
    <row r="115" spans="2:70" s="37" customFormat="1" ht="94.5" customHeight="1" x14ac:dyDescent="0.25">
      <c r="B115" s="59"/>
      <c r="J115" s="60"/>
      <c r="K115" s="60"/>
      <c r="P115" s="61"/>
      <c r="AT115" s="36"/>
      <c r="AU115" s="36"/>
      <c r="AY115" s="36"/>
      <c r="BR115" s="51"/>
    </row>
    <row r="116" spans="2:70" s="37" customFormat="1" ht="94.5" customHeight="1" x14ac:dyDescent="0.25">
      <c r="B116" s="59"/>
      <c r="J116" s="60"/>
      <c r="K116" s="60"/>
      <c r="P116" s="61"/>
      <c r="AT116" s="36"/>
      <c r="AU116" s="36"/>
      <c r="AY116" s="36"/>
      <c r="BR116" s="51"/>
    </row>
    <row r="117" spans="2:70" s="37" customFormat="1" ht="94.5" customHeight="1" x14ac:dyDescent="0.25">
      <c r="B117" s="59"/>
      <c r="J117" s="60"/>
      <c r="K117" s="60"/>
      <c r="P117" s="61"/>
      <c r="AT117" s="36"/>
      <c r="AU117" s="36"/>
      <c r="AY117" s="36"/>
      <c r="BR117" s="51"/>
    </row>
    <row r="118" spans="2:70" s="37" customFormat="1" ht="94.5" customHeight="1" x14ac:dyDescent="0.25">
      <c r="B118" s="59"/>
      <c r="J118" s="60"/>
      <c r="K118" s="60"/>
      <c r="P118" s="61"/>
      <c r="AT118" s="36"/>
      <c r="AU118" s="36"/>
      <c r="AY118" s="36"/>
      <c r="BR118" s="51"/>
    </row>
    <row r="119" spans="2:70" s="37" customFormat="1" ht="94.5" customHeight="1" x14ac:dyDescent="0.25">
      <c r="B119" s="59"/>
      <c r="J119" s="60"/>
      <c r="K119" s="60"/>
      <c r="P119" s="61"/>
      <c r="AT119" s="36"/>
      <c r="AU119" s="36"/>
      <c r="AY119" s="36"/>
      <c r="BR119" s="51"/>
    </row>
    <row r="120" spans="2:70" s="37" customFormat="1" ht="94.5" customHeight="1" x14ac:dyDescent="0.25">
      <c r="B120" s="59"/>
      <c r="J120" s="60"/>
      <c r="K120" s="60"/>
      <c r="P120" s="61"/>
      <c r="AT120" s="36"/>
      <c r="AU120" s="36"/>
      <c r="AY120" s="36"/>
      <c r="BR120" s="51"/>
    </row>
    <row r="121" spans="2:70" s="37" customFormat="1" ht="94.5" customHeight="1" x14ac:dyDescent="0.25">
      <c r="B121" s="59"/>
      <c r="J121" s="60"/>
      <c r="K121" s="60"/>
      <c r="P121" s="61"/>
      <c r="AT121" s="36"/>
      <c r="AU121" s="36"/>
      <c r="AY121" s="36"/>
      <c r="BR121" s="51"/>
    </row>
    <row r="122" spans="2:70" s="37" customFormat="1" ht="94.5" customHeight="1" x14ac:dyDescent="0.25">
      <c r="B122" s="59"/>
      <c r="J122" s="60"/>
      <c r="K122" s="60"/>
      <c r="P122" s="61"/>
      <c r="AT122" s="36"/>
      <c r="AU122" s="36"/>
      <c r="AY122" s="36"/>
      <c r="BR122" s="51"/>
    </row>
    <row r="123" spans="2:70" s="37" customFormat="1" ht="94.5" customHeight="1" x14ac:dyDescent="0.25">
      <c r="B123" s="59"/>
      <c r="J123" s="60"/>
      <c r="K123" s="60"/>
      <c r="P123" s="61"/>
      <c r="AT123" s="36"/>
      <c r="AU123" s="36"/>
      <c r="AY123" s="36"/>
      <c r="BR123" s="51"/>
    </row>
    <row r="124" spans="2:70" s="37" customFormat="1" ht="94.5" customHeight="1" x14ac:dyDescent="0.25">
      <c r="B124" s="59"/>
      <c r="J124" s="60"/>
      <c r="K124" s="60"/>
      <c r="P124" s="61"/>
      <c r="AT124" s="36"/>
      <c r="AU124" s="36"/>
      <c r="AY124" s="36"/>
      <c r="BR124" s="51"/>
    </row>
    <row r="125" spans="2:70" s="37" customFormat="1" ht="94.5" customHeight="1" x14ac:dyDescent="0.25">
      <c r="B125" s="59"/>
      <c r="J125" s="60"/>
      <c r="K125" s="60"/>
      <c r="P125" s="61"/>
      <c r="AT125" s="36"/>
      <c r="AU125" s="36"/>
      <c r="AY125" s="36"/>
      <c r="BR125" s="51"/>
    </row>
    <row r="126" spans="2:70" s="37" customFormat="1" ht="94.5" customHeight="1" x14ac:dyDescent="0.25">
      <c r="B126" s="59"/>
      <c r="J126" s="60"/>
      <c r="K126" s="60"/>
      <c r="P126" s="61"/>
      <c r="AT126" s="36"/>
      <c r="AU126" s="36"/>
      <c r="AY126" s="36"/>
      <c r="BR126" s="51"/>
    </row>
    <row r="127" spans="2:70" s="37" customFormat="1" ht="94.5" customHeight="1" x14ac:dyDescent="0.25">
      <c r="B127" s="59"/>
      <c r="J127" s="60"/>
      <c r="K127" s="60"/>
      <c r="P127" s="61"/>
      <c r="AT127" s="36"/>
      <c r="AU127" s="36"/>
      <c r="AY127" s="36"/>
      <c r="BR127" s="51"/>
    </row>
    <row r="128" spans="2:70" s="37" customFormat="1" ht="94.5" customHeight="1" x14ac:dyDescent="0.25">
      <c r="B128" s="59"/>
      <c r="J128" s="60"/>
      <c r="K128" s="60"/>
      <c r="P128" s="61"/>
      <c r="AT128" s="36"/>
      <c r="AU128" s="36"/>
      <c r="AY128" s="36"/>
      <c r="BR128" s="51"/>
    </row>
    <row r="129" spans="2:70" s="37" customFormat="1" ht="94.5" customHeight="1" x14ac:dyDescent="0.25">
      <c r="B129" s="59"/>
      <c r="J129" s="60"/>
      <c r="K129" s="60"/>
      <c r="P129" s="61"/>
      <c r="AT129" s="36"/>
      <c r="AU129" s="36"/>
      <c r="AY129" s="36"/>
      <c r="BR129" s="51"/>
    </row>
    <row r="130" spans="2:70" s="37" customFormat="1" ht="94.5" customHeight="1" x14ac:dyDescent="0.25">
      <c r="B130" s="59"/>
      <c r="J130" s="60"/>
      <c r="K130" s="60"/>
      <c r="P130" s="61"/>
      <c r="AT130" s="36"/>
      <c r="AU130" s="36"/>
      <c r="AY130" s="36"/>
      <c r="BR130" s="51"/>
    </row>
    <row r="131" spans="2:70" s="37" customFormat="1" ht="94.5" customHeight="1" x14ac:dyDescent="0.25">
      <c r="B131" s="59"/>
      <c r="J131" s="60"/>
      <c r="K131" s="60"/>
      <c r="P131" s="61"/>
      <c r="AT131" s="36"/>
      <c r="AU131" s="36"/>
      <c r="AY131" s="36"/>
      <c r="BR131" s="51"/>
    </row>
    <row r="132" spans="2:70" s="37" customFormat="1" ht="94.5" customHeight="1" x14ac:dyDescent="0.25">
      <c r="B132" s="59"/>
      <c r="J132" s="60"/>
      <c r="K132" s="60"/>
      <c r="P132" s="61"/>
      <c r="AT132" s="36"/>
      <c r="AU132" s="36"/>
      <c r="AY132" s="36"/>
      <c r="BR132" s="51"/>
    </row>
    <row r="133" spans="2:70" s="37" customFormat="1" ht="94.5" customHeight="1" x14ac:dyDescent="0.25">
      <c r="B133" s="59"/>
      <c r="J133" s="60"/>
      <c r="K133" s="60"/>
      <c r="P133" s="61"/>
      <c r="AT133" s="36"/>
      <c r="AU133" s="36"/>
      <c r="AY133" s="36"/>
      <c r="BR133" s="51"/>
    </row>
    <row r="134" spans="2:70" s="37" customFormat="1" ht="94.5" customHeight="1" x14ac:dyDescent="0.25">
      <c r="B134" s="59"/>
      <c r="J134" s="60"/>
      <c r="K134" s="60"/>
      <c r="P134" s="61"/>
      <c r="AT134" s="36"/>
      <c r="AU134" s="36"/>
      <c r="AY134" s="36"/>
      <c r="BR134" s="51"/>
    </row>
    <row r="135" spans="2:70" s="37" customFormat="1" ht="94.5" customHeight="1" x14ac:dyDescent="0.25">
      <c r="B135" s="59"/>
      <c r="J135" s="60"/>
      <c r="K135" s="60"/>
      <c r="P135" s="61"/>
      <c r="AT135" s="36"/>
      <c r="AU135" s="36"/>
      <c r="AY135" s="36"/>
      <c r="BR135" s="51"/>
    </row>
    <row r="136" spans="2:70" s="37" customFormat="1" ht="94.5" customHeight="1" x14ac:dyDescent="0.25">
      <c r="B136" s="59"/>
      <c r="J136" s="60"/>
      <c r="K136" s="60"/>
      <c r="P136" s="61"/>
      <c r="AT136" s="36"/>
      <c r="AU136" s="36"/>
      <c r="AY136" s="36"/>
      <c r="BR136" s="51"/>
    </row>
    <row r="137" spans="2:70" s="37" customFormat="1" ht="94.5" customHeight="1" x14ac:dyDescent="0.25">
      <c r="B137" s="59"/>
      <c r="J137" s="60"/>
      <c r="K137" s="60"/>
      <c r="P137" s="61"/>
      <c r="AT137" s="36"/>
      <c r="AU137" s="36"/>
      <c r="AY137" s="36"/>
      <c r="BR137" s="51"/>
    </row>
    <row r="138" spans="2:70" s="37" customFormat="1" ht="94.5" customHeight="1" x14ac:dyDescent="0.25">
      <c r="B138" s="59"/>
      <c r="J138" s="60"/>
      <c r="K138" s="60"/>
      <c r="P138" s="61"/>
      <c r="AT138" s="36"/>
      <c r="AU138" s="36"/>
      <c r="AY138" s="36"/>
      <c r="BR138" s="51"/>
    </row>
    <row r="139" spans="2:70" s="37" customFormat="1" ht="94.5" customHeight="1" x14ac:dyDescent="0.25">
      <c r="B139" s="59"/>
      <c r="J139" s="60"/>
      <c r="K139" s="60"/>
      <c r="P139" s="61"/>
      <c r="AT139" s="36"/>
      <c r="AU139" s="36"/>
      <c r="AY139" s="36"/>
      <c r="BR139" s="51"/>
    </row>
    <row r="140" spans="2:70" s="37" customFormat="1" ht="94.5" customHeight="1" x14ac:dyDescent="0.25">
      <c r="B140" s="59"/>
      <c r="J140" s="60"/>
      <c r="K140" s="60"/>
      <c r="P140" s="61"/>
      <c r="AT140" s="36"/>
      <c r="AU140" s="36"/>
      <c r="AY140" s="36"/>
      <c r="BR140" s="51"/>
    </row>
    <row r="141" spans="2:70" s="37" customFormat="1" ht="94.5" customHeight="1" x14ac:dyDescent="0.25">
      <c r="B141" s="59"/>
      <c r="J141" s="60"/>
      <c r="K141" s="60"/>
      <c r="P141" s="61"/>
      <c r="AT141" s="36"/>
      <c r="AU141" s="36"/>
      <c r="AY141" s="36"/>
      <c r="BR141" s="51"/>
    </row>
    <row r="142" spans="2:70" s="37" customFormat="1" ht="94.5" customHeight="1" x14ac:dyDescent="0.25">
      <c r="B142" s="59"/>
      <c r="J142" s="60"/>
      <c r="K142" s="60"/>
      <c r="P142" s="61"/>
      <c r="AT142" s="36"/>
      <c r="AU142" s="36"/>
      <c r="AY142" s="36"/>
      <c r="BR142" s="51"/>
    </row>
    <row r="143" spans="2:70" s="37" customFormat="1" ht="94.5" customHeight="1" x14ac:dyDescent="0.25">
      <c r="B143" s="59"/>
      <c r="J143" s="60"/>
      <c r="K143" s="60"/>
      <c r="P143" s="61"/>
      <c r="AT143" s="36"/>
      <c r="AU143" s="36"/>
      <c r="AY143" s="36"/>
      <c r="BR143" s="51"/>
    </row>
    <row r="144" spans="2:70" s="37" customFormat="1" ht="94.5" customHeight="1" x14ac:dyDescent="0.25">
      <c r="B144" s="59"/>
      <c r="J144" s="60"/>
      <c r="K144" s="60"/>
      <c r="P144" s="61"/>
      <c r="AT144" s="36"/>
      <c r="AU144" s="36"/>
      <c r="AY144" s="36"/>
      <c r="BR144" s="51"/>
    </row>
    <row r="145" spans="2:70" s="37" customFormat="1" ht="94.5" customHeight="1" x14ac:dyDescent="0.25">
      <c r="B145" s="59"/>
      <c r="J145" s="60"/>
      <c r="K145" s="60"/>
      <c r="P145" s="61"/>
      <c r="AT145" s="36"/>
      <c r="AU145" s="36"/>
      <c r="AY145" s="36"/>
      <c r="BR145" s="51"/>
    </row>
    <row r="146" spans="2:70" s="37" customFormat="1" ht="94.5" customHeight="1" x14ac:dyDescent="0.25">
      <c r="B146" s="59"/>
      <c r="J146" s="60"/>
      <c r="K146" s="60"/>
      <c r="P146" s="61"/>
      <c r="AT146" s="36"/>
      <c r="AU146" s="36"/>
      <c r="AY146" s="36"/>
      <c r="BR146" s="51"/>
    </row>
    <row r="147" spans="2:70" s="37" customFormat="1" ht="94.5" customHeight="1" x14ac:dyDescent="0.25">
      <c r="B147" s="59"/>
      <c r="J147" s="60"/>
      <c r="K147" s="60"/>
      <c r="P147" s="61"/>
      <c r="AT147" s="36"/>
      <c r="AU147" s="36"/>
      <c r="AY147" s="36"/>
      <c r="BR147" s="51"/>
    </row>
    <row r="148" spans="2:70" s="37" customFormat="1" ht="94.5" customHeight="1" x14ac:dyDescent="0.25">
      <c r="B148" s="59"/>
      <c r="J148" s="60"/>
      <c r="K148" s="60"/>
      <c r="P148" s="61"/>
      <c r="AT148" s="36"/>
      <c r="AU148" s="36"/>
      <c r="AY148" s="36"/>
      <c r="BR148" s="51"/>
    </row>
    <row r="149" spans="2:70" s="37" customFormat="1" ht="94.5" customHeight="1" x14ac:dyDescent="0.25">
      <c r="B149" s="59"/>
      <c r="J149" s="60"/>
      <c r="K149" s="60"/>
      <c r="P149" s="61"/>
      <c r="AT149" s="36"/>
      <c r="AU149" s="36"/>
      <c r="AY149" s="36"/>
      <c r="BR149" s="51"/>
    </row>
    <row r="150" spans="2:70" s="37" customFormat="1" ht="94.5" customHeight="1" x14ac:dyDescent="0.25">
      <c r="B150" s="59"/>
      <c r="J150" s="60"/>
      <c r="K150" s="60"/>
      <c r="P150" s="61"/>
      <c r="AT150" s="36"/>
      <c r="AU150" s="36"/>
      <c r="AY150" s="36"/>
      <c r="BR150" s="51"/>
    </row>
    <row r="151" spans="2:70" s="37" customFormat="1" ht="94.5" customHeight="1" x14ac:dyDescent="0.25">
      <c r="B151" s="59"/>
      <c r="J151" s="60"/>
      <c r="K151" s="60"/>
      <c r="P151" s="61"/>
      <c r="AT151" s="36"/>
      <c r="AU151" s="36"/>
      <c r="AY151" s="36"/>
      <c r="BR151" s="51"/>
    </row>
    <row r="152" spans="2:70" s="37" customFormat="1" ht="94.5" customHeight="1" x14ac:dyDescent="0.25">
      <c r="B152" s="59"/>
      <c r="J152" s="60"/>
      <c r="K152" s="60"/>
      <c r="P152" s="61"/>
      <c r="AT152" s="36"/>
      <c r="AU152" s="36"/>
      <c r="AY152" s="36"/>
      <c r="BR152" s="51"/>
    </row>
    <row r="153" spans="2:70" s="37" customFormat="1" ht="94.5" customHeight="1" x14ac:dyDescent="0.25">
      <c r="B153" s="59"/>
      <c r="J153" s="60"/>
      <c r="K153" s="60"/>
      <c r="P153" s="61"/>
      <c r="AT153" s="36"/>
      <c r="AU153" s="36"/>
      <c r="AY153" s="36"/>
      <c r="BR153" s="51"/>
    </row>
    <row r="154" spans="2:70" s="37" customFormat="1" ht="94.5" customHeight="1" x14ac:dyDescent="0.25">
      <c r="B154" s="59"/>
      <c r="J154" s="60"/>
      <c r="K154" s="60"/>
      <c r="P154" s="61"/>
      <c r="AT154" s="36"/>
      <c r="AU154" s="36"/>
      <c r="AY154" s="36"/>
      <c r="BR154" s="51"/>
    </row>
    <row r="155" spans="2:70" s="37" customFormat="1" ht="94.5" customHeight="1" x14ac:dyDescent="0.25">
      <c r="B155" s="59"/>
      <c r="J155" s="60"/>
      <c r="K155" s="60"/>
      <c r="P155" s="61"/>
      <c r="AT155" s="36"/>
      <c r="AU155" s="36"/>
      <c r="AY155" s="36"/>
      <c r="BR155" s="51"/>
    </row>
    <row r="156" spans="2:70" s="37" customFormat="1" ht="94.5" customHeight="1" x14ac:dyDescent="0.25">
      <c r="B156" s="59"/>
      <c r="J156" s="60"/>
      <c r="K156" s="60"/>
      <c r="P156" s="61"/>
      <c r="AT156" s="36"/>
      <c r="AU156" s="36"/>
      <c r="AY156" s="36"/>
      <c r="BR156" s="51"/>
    </row>
    <row r="157" spans="2:70" s="37" customFormat="1" ht="94.5" customHeight="1" x14ac:dyDescent="0.25">
      <c r="B157" s="59"/>
      <c r="J157" s="60"/>
      <c r="K157" s="60"/>
      <c r="P157" s="61"/>
      <c r="AT157" s="36"/>
      <c r="AU157" s="36"/>
      <c r="AY157" s="36"/>
      <c r="BR157" s="51"/>
    </row>
    <row r="158" spans="2:70" s="37" customFormat="1" ht="94.5" customHeight="1" x14ac:dyDescent="0.25">
      <c r="B158" s="59"/>
      <c r="J158" s="60"/>
      <c r="K158" s="60"/>
      <c r="P158" s="61"/>
      <c r="AT158" s="36"/>
      <c r="AU158" s="36"/>
      <c r="AY158" s="36"/>
      <c r="BR158" s="51"/>
    </row>
    <row r="159" spans="2:70" s="37" customFormat="1" ht="94.5" customHeight="1" x14ac:dyDescent="0.25">
      <c r="B159" s="59"/>
      <c r="J159" s="60"/>
      <c r="K159" s="60"/>
      <c r="P159" s="61"/>
      <c r="AT159" s="36"/>
      <c r="AU159" s="36"/>
      <c r="AY159" s="36"/>
      <c r="BR159" s="51"/>
    </row>
    <row r="160" spans="2:70" s="37" customFormat="1" ht="94.5" customHeight="1" x14ac:dyDescent="0.25">
      <c r="B160" s="59"/>
      <c r="J160" s="60"/>
      <c r="K160" s="60"/>
      <c r="P160" s="61"/>
      <c r="AT160" s="36"/>
      <c r="AU160" s="36"/>
      <c r="AY160" s="36"/>
      <c r="BR160" s="51"/>
    </row>
    <row r="161" spans="2:70" s="37" customFormat="1" ht="94.5" customHeight="1" x14ac:dyDescent="0.25">
      <c r="B161" s="59"/>
      <c r="J161" s="60"/>
      <c r="K161" s="60"/>
      <c r="P161" s="61"/>
      <c r="AT161" s="36"/>
      <c r="AU161" s="36"/>
      <c r="AY161" s="36"/>
      <c r="BR161" s="51"/>
    </row>
    <row r="162" spans="2:70" s="37" customFormat="1" ht="94.5" customHeight="1" x14ac:dyDescent="0.25">
      <c r="B162" s="59"/>
      <c r="J162" s="60"/>
      <c r="K162" s="60"/>
      <c r="P162" s="61"/>
      <c r="AT162" s="36"/>
      <c r="AU162" s="36"/>
      <c r="AY162" s="36"/>
      <c r="BR162" s="51"/>
    </row>
    <row r="163" spans="2:70" s="37" customFormat="1" ht="94.5" customHeight="1" x14ac:dyDescent="0.25">
      <c r="B163" s="59"/>
      <c r="J163" s="60"/>
      <c r="K163" s="60"/>
      <c r="P163" s="61"/>
      <c r="AT163" s="36"/>
      <c r="AU163" s="36"/>
      <c r="AY163" s="36"/>
      <c r="BR163" s="51"/>
    </row>
    <row r="164" spans="2:70" s="37" customFormat="1" ht="94.5" customHeight="1" x14ac:dyDescent="0.25">
      <c r="B164" s="59"/>
      <c r="J164" s="60"/>
      <c r="K164" s="60"/>
      <c r="P164" s="61"/>
      <c r="AT164" s="36"/>
      <c r="AU164" s="36"/>
      <c r="AY164" s="36"/>
      <c r="BR164" s="51"/>
    </row>
    <row r="165" spans="2:70" s="37" customFormat="1" ht="94.5" customHeight="1" x14ac:dyDescent="0.25">
      <c r="B165" s="59"/>
      <c r="J165" s="60"/>
      <c r="K165" s="60"/>
      <c r="P165" s="61"/>
      <c r="AT165" s="36"/>
      <c r="AU165" s="36"/>
      <c r="AY165" s="36"/>
      <c r="BR165" s="51"/>
    </row>
    <row r="166" spans="2:70" s="37" customFormat="1" ht="94.5" customHeight="1" x14ac:dyDescent="0.25">
      <c r="B166" s="59"/>
      <c r="J166" s="60"/>
      <c r="K166" s="60"/>
      <c r="P166" s="61"/>
      <c r="AT166" s="36"/>
      <c r="AU166" s="36"/>
      <c r="AY166" s="36"/>
      <c r="BR166" s="51"/>
    </row>
    <row r="167" spans="2:70" s="37" customFormat="1" ht="94.5" customHeight="1" x14ac:dyDescent="0.25">
      <c r="B167" s="59"/>
      <c r="J167" s="60"/>
      <c r="K167" s="60"/>
      <c r="P167" s="61"/>
      <c r="AT167" s="36"/>
      <c r="AU167" s="36"/>
      <c r="AY167" s="36"/>
      <c r="BR167" s="51"/>
    </row>
    <row r="168" spans="2:70" s="37" customFormat="1" ht="94.5" customHeight="1" x14ac:dyDescent="0.25">
      <c r="B168" s="59"/>
      <c r="J168" s="60"/>
      <c r="K168" s="60"/>
      <c r="P168" s="61"/>
      <c r="AT168" s="36"/>
      <c r="AU168" s="36"/>
      <c r="AY168" s="36"/>
      <c r="BR168" s="51"/>
    </row>
    <row r="169" spans="2:70" s="37" customFormat="1" ht="94.5" customHeight="1" x14ac:dyDescent="0.25">
      <c r="B169" s="59"/>
      <c r="J169" s="60"/>
      <c r="K169" s="60"/>
      <c r="P169" s="61"/>
      <c r="AT169" s="36"/>
      <c r="AU169" s="36"/>
      <c r="AY169" s="36"/>
      <c r="BR169" s="51"/>
    </row>
    <row r="170" spans="2:70" s="37" customFormat="1" ht="94.5" customHeight="1" x14ac:dyDescent="0.25">
      <c r="B170" s="59"/>
      <c r="J170" s="60"/>
      <c r="K170" s="60"/>
      <c r="P170" s="61"/>
      <c r="AT170" s="36"/>
      <c r="AU170" s="36"/>
      <c r="AY170" s="36"/>
      <c r="BR170" s="51"/>
    </row>
    <row r="171" spans="2:70" s="37" customFormat="1" ht="94.5" customHeight="1" x14ac:dyDescent="0.25">
      <c r="B171" s="59"/>
      <c r="J171" s="60"/>
      <c r="K171" s="60"/>
      <c r="P171" s="61"/>
      <c r="AT171" s="36"/>
      <c r="AU171" s="36"/>
      <c r="AY171" s="36"/>
      <c r="BR171" s="51"/>
    </row>
    <row r="172" spans="2:70" s="37" customFormat="1" ht="94.5" customHeight="1" x14ac:dyDescent="0.25">
      <c r="B172" s="59"/>
      <c r="J172" s="60"/>
      <c r="K172" s="60"/>
      <c r="P172" s="61"/>
      <c r="AT172" s="36"/>
      <c r="AU172" s="36"/>
      <c r="AY172" s="36"/>
      <c r="BR172" s="51"/>
    </row>
    <row r="173" spans="2:70" s="37" customFormat="1" ht="94.5" customHeight="1" x14ac:dyDescent="0.25">
      <c r="B173" s="59"/>
      <c r="J173" s="60"/>
      <c r="K173" s="60"/>
      <c r="P173" s="61"/>
      <c r="AT173" s="36"/>
      <c r="AU173" s="36"/>
      <c r="AY173" s="36"/>
      <c r="BR173" s="51"/>
    </row>
    <row r="174" spans="2:70" s="37" customFormat="1" ht="94.5" customHeight="1" x14ac:dyDescent="0.25">
      <c r="B174" s="59"/>
      <c r="J174" s="60"/>
      <c r="K174" s="60"/>
      <c r="P174" s="61"/>
      <c r="AT174" s="36"/>
      <c r="AU174" s="36"/>
      <c r="AY174" s="36"/>
      <c r="BR174" s="51"/>
    </row>
    <row r="175" spans="2:70" s="37" customFormat="1" ht="94.5" customHeight="1" x14ac:dyDescent="0.25">
      <c r="B175" s="59"/>
      <c r="J175" s="60"/>
      <c r="K175" s="60"/>
      <c r="P175" s="61"/>
      <c r="AT175" s="36"/>
      <c r="AU175" s="36"/>
      <c r="AY175" s="36"/>
      <c r="BR175" s="51"/>
    </row>
    <row r="176" spans="2:70" s="37" customFormat="1" ht="94.5" customHeight="1" x14ac:dyDescent="0.25">
      <c r="B176" s="59"/>
      <c r="J176" s="60"/>
      <c r="K176" s="60"/>
      <c r="P176" s="61"/>
      <c r="AT176" s="36"/>
      <c r="AU176" s="36"/>
      <c r="AY176" s="36"/>
      <c r="BR176" s="51"/>
    </row>
    <row r="177" spans="2:70" s="37" customFormat="1" ht="94.5" customHeight="1" x14ac:dyDescent="0.25">
      <c r="B177" s="59"/>
      <c r="J177" s="60"/>
      <c r="K177" s="60"/>
      <c r="P177" s="61"/>
      <c r="AT177" s="36"/>
      <c r="AU177" s="36"/>
      <c r="AY177" s="36"/>
      <c r="BR177" s="51"/>
    </row>
    <row r="178" spans="2:70" s="37" customFormat="1" ht="94.5" customHeight="1" x14ac:dyDescent="0.25">
      <c r="B178" s="59"/>
      <c r="J178" s="60"/>
      <c r="K178" s="60"/>
      <c r="P178" s="61"/>
      <c r="AT178" s="36"/>
      <c r="AU178" s="36"/>
      <c r="AY178" s="36"/>
      <c r="BR178" s="51"/>
    </row>
    <row r="179" spans="2:70" s="37" customFormat="1" ht="94.5" customHeight="1" x14ac:dyDescent="0.25">
      <c r="B179" s="59"/>
      <c r="J179" s="60"/>
      <c r="K179" s="60"/>
      <c r="P179" s="61"/>
      <c r="AT179" s="36"/>
      <c r="AU179" s="36"/>
      <c r="AY179" s="36"/>
      <c r="BR179" s="51"/>
    </row>
    <row r="180" spans="2:70" s="37" customFormat="1" ht="94.5" customHeight="1" x14ac:dyDescent="0.25">
      <c r="B180" s="59"/>
      <c r="J180" s="60"/>
      <c r="K180" s="60"/>
      <c r="P180" s="61"/>
      <c r="AT180" s="36"/>
      <c r="AU180" s="36"/>
      <c r="AY180" s="36"/>
      <c r="BR180" s="51"/>
    </row>
    <row r="181" spans="2:70" s="37" customFormat="1" ht="94.5" customHeight="1" x14ac:dyDescent="0.25">
      <c r="B181" s="59"/>
      <c r="J181" s="60"/>
      <c r="K181" s="60"/>
      <c r="P181" s="61"/>
      <c r="AT181" s="36"/>
      <c r="AU181" s="36"/>
      <c r="AY181" s="36"/>
      <c r="BR181" s="51"/>
    </row>
    <row r="182" spans="2:70" s="37" customFormat="1" ht="94.5" customHeight="1" x14ac:dyDescent="0.25">
      <c r="B182" s="59"/>
      <c r="J182" s="60"/>
      <c r="K182" s="60"/>
      <c r="P182" s="61"/>
      <c r="AT182" s="36"/>
      <c r="AU182" s="36"/>
      <c r="AY182" s="36"/>
      <c r="BR182" s="51"/>
    </row>
    <row r="183" spans="2:70" s="37" customFormat="1" ht="94.5" customHeight="1" x14ac:dyDescent="0.25">
      <c r="B183" s="59"/>
      <c r="J183" s="60"/>
      <c r="K183" s="60"/>
      <c r="P183" s="61"/>
      <c r="AT183" s="36"/>
      <c r="AU183" s="36"/>
      <c r="AY183" s="36"/>
      <c r="BR183" s="51"/>
    </row>
    <row r="184" spans="2:70" s="37" customFormat="1" ht="94.5" customHeight="1" x14ac:dyDescent="0.25">
      <c r="B184" s="59"/>
      <c r="J184" s="60"/>
      <c r="K184" s="60"/>
      <c r="P184" s="61"/>
      <c r="AT184" s="36"/>
      <c r="AU184" s="36"/>
      <c r="AY184" s="36"/>
      <c r="BR184" s="51"/>
    </row>
    <row r="185" spans="2:70" s="37" customFormat="1" ht="94.5" customHeight="1" x14ac:dyDescent="0.25">
      <c r="B185" s="59"/>
      <c r="J185" s="60"/>
      <c r="K185" s="60"/>
      <c r="P185" s="61"/>
      <c r="AT185" s="36"/>
      <c r="AU185" s="36"/>
      <c r="AY185" s="36"/>
      <c r="BR185" s="51"/>
    </row>
    <row r="186" spans="2:70" s="37" customFormat="1" ht="94.5" customHeight="1" x14ac:dyDescent="0.25">
      <c r="B186" s="59"/>
      <c r="J186" s="60"/>
      <c r="K186" s="60"/>
      <c r="P186" s="61"/>
      <c r="AT186" s="36"/>
      <c r="AU186" s="36"/>
      <c r="AY186" s="36"/>
      <c r="BR186" s="51"/>
    </row>
    <row r="187" spans="2:70" s="37" customFormat="1" ht="94.5" customHeight="1" x14ac:dyDescent="0.25">
      <c r="B187" s="59"/>
      <c r="J187" s="60"/>
      <c r="K187" s="60"/>
      <c r="P187" s="61"/>
      <c r="AT187" s="36"/>
      <c r="AU187" s="36"/>
      <c r="AY187" s="36"/>
      <c r="BR187" s="51"/>
    </row>
    <row r="188" spans="2:70" s="37" customFormat="1" ht="94.5" customHeight="1" x14ac:dyDescent="0.25">
      <c r="B188" s="59"/>
      <c r="J188" s="60"/>
      <c r="K188" s="60"/>
      <c r="P188" s="61"/>
      <c r="AT188" s="36"/>
      <c r="AU188" s="36"/>
      <c r="AY188" s="36"/>
      <c r="BR188" s="51"/>
    </row>
    <row r="189" spans="2:70" s="37" customFormat="1" ht="94.5" customHeight="1" x14ac:dyDescent="0.25">
      <c r="B189" s="59"/>
      <c r="J189" s="60"/>
      <c r="K189" s="60"/>
      <c r="P189" s="61"/>
      <c r="AT189" s="36"/>
      <c r="AU189" s="36"/>
      <c r="AY189" s="36"/>
      <c r="BR189" s="51"/>
    </row>
    <row r="190" spans="2:70" s="37" customFormat="1" ht="94.5" customHeight="1" x14ac:dyDescent="0.25">
      <c r="B190" s="59"/>
      <c r="J190" s="60"/>
      <c r="K190" s="60"/>
      <c r="P190" s="61"/>
      <c r="AT190" s="36"/>
      <c r="AU190" s="36"/>
      <c r="AY190" s="36"/>
      <c r="BR190" s="51"/>
    </row>
    <row r="191" spans="2:70" s="37" customFormat="1" ht="94.5" customHeight="1" x14ac:dyDescent="0.25">
      <c r="B191" s="59"/>
      <c r="J191" s="60"/>
      <c r="K191" s="60"/>
      <c r="P191" s="61"/>
      <c r="AT191" s="36"/>
      <c r="AU191" s="36"/>
      <c r="AY191" s="36"/>
      <c r="BR191" s="51"/>
    </row>
    <row r="192" spans="2:70" s="37" customFormat="1" ht="94.5" customHeight="1" x14ac:dyDescent="0.25">
      <c r="B192" s="59"/>
      <c r="J192" s="60"/>
      <c r="K192" s="60"/>
      <c r="P192" s="61"/>
      <c r="AT192" s="36"/>
      <c r="AU192" s="36"/>
      <c r="AY192" s="36"/>
      <c r="BR192" s="51"/>
    </row>
    <row r="193" spans="2:70" s="37" customFormat="1" ht="94.5" customHeight="1" x14ac:dyDescent="0.25">
      <c r="B193" s="59"/>
      <c r="J193" s="60"/>
      <c r="K193" s="60"/>
      <c r="P193" s="61"/>
      <c r="AT193" s="36"/>
      <c r="AU193" s="36"/>
      <c r="AY193" s="36"/>
      <c r="BR193" s="51"/>
    </row>
    <row r="194" spans="2:70" s="37" customFormat="1" ht="94.5" customHeight="1" x14ac:dyDescent="0.25">
      <c r="B194" s="59"/>
      <c r="J194" s="60"/>
      <c r="K194" s="60"/>
      <c r="P194" s="61"/>
      <c r="AT194" s="36"/>
      <c r="AU194" s="36"/>
      <c r="AY194" s="36"/>
      <c r="BR194" s="51"/>
    </row>
    <row r="195" spans="2:70" s="37" customFormat="1" ht="94.5" customHeight="1" x14ac:dyDescent="0.25">
      <c r="B195" s="59"/>
      <c r="J195" s="60"/>
      <c r="K195" s="60"/>
      <c r="P195" s="61"/>
      <c r="AT195" s="36"/>
      <c r="AU195" s="36"/>
      <c r="AY195" s="36"/>
      <c r="BR195" s="51"/>
    </row>
    <row r="196" spans="2:70" s="37" customFormat="1" ht="94.5" customHeight="1" x14ac:dyDescent="0.25">
      <c r="B196" s="59"/>
      <c r="J196" s="60"/>
      <c r="K196" s="60"/>
      <c r="P196" s="61"/>
      <c r="AT196" s="36"/>
      <c r="AU196" s="36"/>
      <c r="AY196" s="36"/>
      <c r="BR196" s="51"/>
    </row>
    <row r="197" spans="2:70" s="37" customFormat="1" ht="94.5" customHeight="1" x14ac:dyDescent="0.25">
      <c r="B197" s="59"/>
      <c r="J197" s="60"/>
      <c r="K197" s="60"/>
      <c r="P197" s="61"/>
      <c r="AT197" s="36"/>
      <c r="AU197" s="36"/>
      <c r="AY197" s="36"/>
      <c r="BR197" s="51"/>
    </row>
    <row r="198" spans="2:70" s="37" customFormat="1" ht="94.5" customHeight="1" x14ac:dyDescent="0.25">
      <c r="B198" s="59"/>
      <c r="J198" s="60"/>
      <c r="K198" s="60"/>
      <c r="P198" s="61"/>
      <c r="AT198" s="36"/>
      <c r="AU198" s="36"/>
      <c r="AY198" s="36"/>
      <c r="BR198" s="51"/>
    </row>
    <row r="199" spans="2:70" s="37" customFormat="1" ht="94.5" customHeight="1" x14ac:dyDescent="0.25">
      <c r="B199" s="59"/>
      <c r="J199" s="60"/>
      <c r="K199" s="60"/>
      <c r="P199" s="61"/>
      <c r="AT199" s="36"/>
      <c r="AU199" s="36"/>
      <c r="AY199" s="36"/>
      <c r="BR199" s="51"/>
    </row>
    <row r="200" spans="2:70" s="37" customFormat="1" ht="94.5" customHeight="1" x14ac:dyDescent="0.25">
      <c r="B200" s="59"/>
      <c r="J200" s="60"/>
      <c r="K200" s="60"/>
      <c r="P200" s="61"/>
      <c r="AT200" s="36"/>
      <c r="AU200" s="36"/>
      <c r="AY200" s="36"/>
      <c r="BR200" s="51"/>
    </row>
    <row r="201" spans="2:70" s="37" customFormat="1" ht="94.5" customHeight="1" x14ac:dyDescent="0.25">
      <c r="B201" s="59"/>
      <c r="J201" s="60"/>
      <c r="K201" s="60"/>
      <c r="P201" s="61"/>
      <c r="AT201" s="36"/>
      <c r="AU201" s="36"/>
      <c r="AY201" s="36"/>
      <c r="BR201" s="51"/>
    </row>
    <row r="202" spans="2:70" s="37" customFormat="1" ht="94.5" customHeight="1" x14ac:dyDescent="0.25">
      <c r="B202" s="59"/>
      <c r="J202" s="60"/>
      <c r="K202" s="60"/>
      <c r="P202" s="61"/>
      <c r="AT202" s="36"/>
      <c r="AU202" s="36"/>
      <c r="AY202" s="36"/>
      <c r="BR202" s="51"/>
    </row>
    <row r="203" spans="2:70" s="37" customFormat="1" ht="94.5" customHeight="1" x14ac:dyDescent="0.25">
      <c r="B203" s="59"/>
      <c r="J203" s="60"/>
      <c r="K203" s="60"/>
      <c r="P203" s="61"/>
      <c r="AT203" s="36"/>
      <c r="AU203" s="36"/>
      <c r="AY203" s="36"/>
      <c r="BR203" s="51"/>
    </row>
    <row r="204" spans="2:70" s="37" customFormat="1" ht="94.5" customHeight="1" x14ac:dyDescent="0.25">
      <c r="B204" s="59"/>
      <c r="J204" s="60"/>
      <c r="K204" s="60"/>
      <c r="P204" s="61"/>
      <c r="AT204" s="36"/>
      <c r="AU204" s="36"/>
      <c r="AY204" s="36"/>
      <c r="BR204" s="51"/>
    </row>
    <row r="205" spans="2:70" s="37" customFormat="1" ht="94.5" customHeight="1" x14ac:dyDescent="0.25">
      <c r="B205" s="59"/>
      <c r="J205" s="60"/>
      <c r="K205" s="60"/>
      <c r="P205" s="61"/>
      <c r="AT205" s="36"/>
      <c r="AU205" s="36"/>
      <c r="AY205" s="36"/>
      <c r="BR205" s="51"/>
    </row>
    <row r="206" spans="2:70" s="37" customFormat="1" ht="94.5" customHeight="1" x14ac:dyDescent="0.25">
      <c r="B206" s="59"/>
      <c r="J206" s="60"/>
      <c r="K206" s="60"/>
      <c r="P206" s="61"/>
      <c r="AT206" s="36"/>
      <c r="AU206" s="36"/>
      <c r="AY206" s="36"/>
      <c r="BR206" s="51"/>
    </row>
    <row r="207" spans="2:70" s="37" customFormat="1" ht="94.5" customHeight="1" x14ac:dyDescent="0.25">
      <c r="B207" s="59"/>
      <c r="J207" s="60"/>
      <c r="K207" s="60"/>
      <c r="P207" s="61"/>
      <c r="AT207" s="36"/>
      <c r="AU207" s="36"/>
      <c r="AY207" s="36"/>
      <c r="BR207" s="51"/>
    </row>
    <row r="208" spans="2:70" s="37" customFormat="1" ht="94.5" customHeight="1" x14ac:dyDescent="0.25">
      <c r="B208" s="59"/>
      <c r="J208" s="60"/>
      <c r="K208" s="60"/>
      <c r="P208" s="61"/>
      <c r="AT208" s="36"/>
      <c r="AU208" s="36"/>
      <c r="AY208" s="36"/>
      <c r="BR208" s="51"/>
    </row>
    <row r="209" spans="2:70" s="37" customFormat="1" ht="94.5" customHeight="1" x14ac:dyDescent="0.25">
      <c r="B209" s="59"/>
      <c r="J209" s="60"/>
      <c r="K209" s="60"/>
      <c r="P209" s="61"/>
      <c r="AT209" s="36"/>
      <c r="AU209" s="36"/>
      <c r="AY209" s="36"/>
      <c r="BR209" s="51"/>
    </row>
    <row r="210" spans="2:70" s="37" customFormat="1" ht="94.5" customHeight="1" x14ac:dyDescent="0.25">
      <c r="B210" s="59"/>
      <c r="J210" s="60"/>
      <c r="K210" s="60"/>
      <c r="P210" s="61"/>
      <c r="AT210" s="36"/>
      <c r="AU210" s="36"/>
      <c r="AY210" s="36"/>
      <c r="BR210" s="51"/>
    </row>
    <row r="211" spans="2:70" s="37" customFormat="1" ht="94.5" customHeight="1" x14ac:dyDescent="0.25">
      <c r="B211" s="59"/>
      <c r="J211" s="60"/>
      <c r="K211" s="60"/>
      <c r="P211" s="61"/>
      <c r="AT211" s="36"/>
      <c r="AU211" s="36"/>
      <c r="AY211" s="36"/>
      <c r="BR211" s="51"/>
    </row>
    <row r="212" spans="2:70" s="37" customFormat="1" ht="94.5" customHeight="1" x14ac:dyDescent="0.25">
      <c r="B212" s="59"/>
      <c r="J212" s="60"/>
      <c r="K212" s="60"/>
      <c r="P212" s="61"/>
      <c r="AT212" s="36"/>
      <c r="AU212" s="36"/>
      <c r="AY212" s="36"/>
      <c r="BR212" s="51"/>
    </row>
    <row r="213" spans="2:70" s="37" customFormat="1" ht="94.5" customHeight="1" x14ac:dyDescent="0.25">
      <c r="B213" s="59"/>
      <c r="J213" s="60"/>
      <c r="K213" s="60"/>
      <c r="P213" s="61"/>
      <c r="AT213" s="36"/>
      <c r="AU213" s="36"/>
      <c r="AY213" s="36"/>
      <c r="BR213" s="51"/>
    </row>
    <row r="214" spans="2:70" s="37" customFormat="1" ht="94.5" customHeight="1" x14ac:dyDescent="0.25">
      <c r="B214" s="59"/>
      <c r="J214" s="60"/>
      <c r="K214" s="60"/>
      <c r="P214" s="61"/>
      <c r="AT214" s="36"/>
      <c r="AU214" s="36"/>
      <c r="AY214" s="36"/>
      <c r="BR214" s="51"/>
    </row>
    <row r="215" spans="2:70" s="37" customFormat="1" ht="94.5" customHeight="1" x14ac:dyDescent="0.25">
      <c r="B215" s="59"/>
      <c r="J215" s="60"/>
      <c r="K215" s="60"/>
      <c r="P215" s="61"/>
      <c r="AT215" s="36"/>
      <c r="AU215" s="36"/>
      <c r="AY215" s="36"/>
      <c r="BR215" s="51"/>
    </row>
    <row r="216" spans="2:70" s="37" customFormat="1" ht="94.5" customHeight="1" x14ac:dyDescent="0.25">
      <c r="B216" s="59"/>
      <c r="J216" s="60"/>
      <c r="K216" s="60"/>
      <c r="P216" s="61"/>
      <c r="AT216" s="36"/>
      <c r="AU216" s="36"/>
      <c r="AY216" s="36"/>
      <c r="BR216" s="51"/>
    </row>
    <row r="217" spans="2:70" s="37" customFormat="1" ht="94.5" customHeight="1" x14ac:dyDescent="0.25">
      <c r="B217" s="59"/>
      <c r="J217" s="60"/>
      <c r="K217" s="60"/>
      <c r="P217" s="61"/>
      <c r="AT217" s="36"/>
      <c r="AU217" s="36"/>
      <c r="AY217" s="36"/>
      <c r="BR217" s="51"/>
    </row>
    <row r="218" spans="2:70" s="37" customFormat="1" ht="94.5" customHeight="1" x14ac:dyDescent="0.25">
      <c r="B218" s="59"/>
      <c r="J218" s="60"/>
      <c r="K218" s="60"/>
      <c r="P218" s="61"/>
      <c r="AT218" s="36"/>
      <c r="AU218" s="36"/>
      <c r="AY218" s="36"/>
      <c r="BR218" s="51"/>
    </row>
    <row r="219" spans="2:70" s="37" customFormat="1" ht="94.5" customHeight="1" x14ac:dyDescent="0.25">
      <c r="B219" s="59"/>
      <c r="J219" s="60"/>
      <c r="K219" s="60"/>
      <c r="P219" s="61"/>
      <c r="AT219" s="36"/>
      <c r="AU219" s="36"/>
      <c r="AY219" s="36"/>
      <c r="BR219" s="51"/>
    </row>
    <row r="220" spans="2:70" s="37" customFormat="1" ht="94.5" customHeight="1" x14ac:dyDescent="0.25">
      <c r="B220" s="59"/>
      <c r="J220" s="60"/>
      <c r="K220" s="60"/>
      <c r="P220" s="61"/>
      <c r="AT220" s="36"/>
      <c r="AU220" s="36"/>
      <c r="AY220" s="36"/>
      <c r="BR220" s="51"/>
    </row>
    <row r="221" spans="2:70" s="37" customFormat="1" ht="94.5" customHeight="1" x14ac:dyDescent="0.25">
      <c r="B221" s="59"/>
      <c r="J221" s="60"/>
      <c r="K221" s="60"/>
      <c r="P221" s="61"/>
      <c r="AT221" s="36"/>
      <c r="AU221" s="36"/>
      <c r="AY221" s="36"/>
      <c r="BR221" s="51"/>
    </row>
    <row r="222" spans="2:70" s="37" customFormat="1" ht="94.5" customHeight="1" x14ac:dyDescent="0.25">
      <c r="B222" s="59"/>
      <c r="J222" s="60"/>
      <c r="K222" s="60"/>
      <c r="P222" s="61"/>
      <c r="AT222" s="36"/>
      <c r="AU222" s="36"/>
      <c r="AY222" s="36"/>
      <c r="BR222" s="51"/>
    </row>
    <row r="223" spans="2:70" s="37" customFormat="1" ht="94.5" customHeight="1" x14ac:dyDescent="0.25">
      <c r="B223" s="59"/>
      <c r="J223" s="60"/>
      <c r="K223" s="60"/>
      <c r="P223" s="61"/>
      <c r="AT223" s="36"/>
      <c r="AU223" s="36"/>
      <c r="AY223" s="36"/>
      <c r="BR223" s="51"/>
    </row>
    <row r="224" spans="2:70" s="37" customFormat="1" ht="94.5" customHeight="1" x14ac:dyDescent="0.25">
      <c r="B224" s="59"/>
      <c r="J224" s="60"/>
      <c r="K224" s="60"/>
      <c r="P224" s="61"/>
      <c r="AT224" s="36"/>
      <c r="AU224" s="36"/>
      <c r="AY224" s="36"/>
      <c r="BR224" s="51"/>
    </row>
    <row r="225" spans="2:70" s="37" customFormat="1" ht="94.5" customHeight="1" x14ac:dyDescent="0.25">
      <c r="B225" s="59"/>
      <c r="J225" s="60"/>
      <c r="K225" s="60"/>
      <c r="P225" s="61"/>
      <c r="AT225" s="36"/>
      <c r="AU225" s="36"/>
      <c r="AY225" s="36"/>
      <c r="BR225" s="51"/>
    </row>
    <row r="226" spans="2:70" s="37" customFormat="1" ht="94.5" customHeight="1" x14ac:dyDescent="0.25">
      <c r="B226" s="59"/>
      <c r="J226" s="60"/>
      <c r="K226" s="60"/>
      <c r="P226" s="61"/>
      <c r="AT226" s="36"/>
      <c r="AU226" s="36"/>
      <c r="AY226" s="36"/>
      <c r="BR226" s="51"/>
    </row>
    <row r="227" spans="2:70" s="37" customFormat="1" ht="94.5" customHeight="1" x14ac:dyDescent="0.25">
      <c r="B227" s="59"/>
      <c r="J227" s="60"/>
      <c r="K227" s="60"/>
      <c r="P227" s="61"/>
      <c r="AT227" s="36"/>
      <c r="AU227" s="36"/>
      <c r="AY227" s="36"/>
      <c r="BR227" s="51"/>
    </row>
    <row r="228" spans="2:70" s="37" customFormat="1" ht="94.5" customHeight="1" x14ac:dyDescent="0.25">
      <c r="B228" s="59"/>
      <c r="J228" s="60"/>
      <c r="K228" s="60"/>
      <c r="P228" s="61"/>
      <c r="AT228" s="36"/>
      <c r="AU228" s="36"/>
      <c r="AY228" s="36"/>
      <c r="BR228" s="51"/>
    </row>
    <row r="229" spans="2:70" s="37" customFormat="1" ht="94.5" customHeight="1" x14ac:dyDescent="0.25">
      <c r="B229" s="59"/>
      <c r="J229" s="60"/>
      <c r="K229" s="60"/>
      <c r="P229" s="61"/>
      <c r="AT229" s="36"/>
      <c r="AU229" s="36"/>
      <c r="AY229" s="36"/>
      <c r="BR229" s="51"/>
    </row>
    <row r="230" spans="2:70" s="37" customFormat="1" ht="94.5" customHeight="1" x14ac:dyDescent="0.25">
      <c r="B230" s="59"/>
      <c r="J230" s="60"/>
      <c r="K230" s="60"/>
      <c r="P230" s="61"/>
      <c r="AT230" s="36"/>
      <c r="AU230" s="36"/>
      <c r="AY230" s="36"/>
      <c r="BR230" s="51"/>
    </row>
    <row r="231" spans="2:70" s="37" customFormat="1" ht="94.5" customHeight="1" x14ac:dyDescent="0.25">
      <c r="B231" s="59"/>
      <c r="J231" s="60"/>
      <c r="K231" s="60"/>
      <c r="P231" s="61"/>
      <c r="AT231" s="36"/>
      <c r="AU231" s="36"/>
      <c r="AY231" s="36"/>
      <c r="BR231" s="51"/>
    </row>
    <row r="232" spans="2:70" s="37" customFormat="1" ht="94.5" customHeight="1" x14ac:dyDescent="0.25">
      <c r="B232" s="59"/>
      <c r="J232" s="60"/>
      <c r="K232" s="60"/>
      <c r="P232" s="61"/>
      <c r="AT232" s="36"/>
      <c r="AU232" s="36"/>
      <c r="AY232" s="36"/>
      <c r="BR232" s="51"/>
    </row>
    <row r="233" spans="2:70" s="37" customFormat="1" ht="94.5" customHeight="1" x14ac:dyDescent="0.25">
      <c r="B233" s="59"/>
      <c r="J233" s="60"/>
      <c r="K233" s="60"/>
      <c r="P233" s="61"/>
      <c r="AT233" s="36"/>
      <c r="AU233" s="36"/>
      <c r="AY233" s="36"/>
      <c r="BR233" s="51"/>
    </row>
    <row r="234" spans="2:70" s="37" customFormat="1" ht="94.5" customHeight="1" x14ac:dyDescent="0.25">
      <c r="B234" s="59"/>
      <c r="J234" s="60"/>
      <c r="K234" s="60"/>
      <c r="P234" s="61"/>
      <c r="AT234" s="36"/>
      <c r="AU234" s="36"/>
      <c r="AY234" s="36"/>
      <c r="BR234" s="51"/>
    </row>
    <row r="235" spans="2:70" s="37" customFormat="1" ht="94.5" customHeight="1" x14ac:dyDescent="0.25">
      <c r="B235" s="59"/>
      <c r="J235" s="60"/>
      <c r="K235" s="60"/>
      <c r="P235" s="61"/>
      <c r="AT235" s="36"/>
      <c r="AU235" s="36"/>
      <c r="AY235" s="36"/>
      <c r="BR235" s="51"/>
    </row>
    <row r="236" spans="2:70" s="37" customFormat="1" ht="94.5" customHeight="1" x14ac:dyDescent="0.25">
      <c r="B236" s="59"/>
      <c r="J236" s="60"/>
      <c r="K236" s="60"/>
      <c r="P236" s="61"/>
      <c r="AT236" s="36"/>
      <c r="AU236" s="36"/>
      <c r="AY236" s="36"/>
      <c r="BR236" s="51"/>
    </row>
    <row r="237" spans="2:70" s="37" customFormat="1" ht="94.5" customHeight="1" x14ac:dyDescent="0.25">
      <c r="B237" s="59"/>
      <c r="J237" s="60"/>
      <c r="K237" s="60"/>
      <c r="P237" s="61"/>
      <c r="AT237" s="36"/>
      <c r="AU237" s="36"/>
      <c r="AY237" s="36"/>
      <c r="BR237" s="51"/>
    </row>
    <row r="238" spans="2:70" s="37" customFormat="1" ht="94.5" customHeight="1" x14ac:dyDescent="0.25">
      <c r="B238" s="59"/>
      <c r="J238" s="60"/>
      <c r="K238" s="60"/>
      <c r="P238" s="61"/>
      <c r="AT238" s="36"/>
      <c r="AU238" s="36"/>
      <c r="AY238" s="36"/>
      <c r="BR238" s="51"/>
    </row>
    <row r="239" spans="2:70" s="37" customFormat="1" ht="94.5" customHeight="1" x14ac:dyDescent="0.25">
      <c r="B239" s="59"/>
      <c r="J239" s="60"/>
      <c r="K239" s="60"/>
      <c r="P239" s="61"/>
      <c r="AT239" s="36"/>
      <c r="AU239" s="36"/>
      <c r="AY239" s="36"/>
      <c r="BR239" s="51"/>
    </row>
    <row r="240" spans="2:70" s="37" customFormat="1" ht="94.5" customHeight="1" x14ac:dyDescent="0.25">
      <c r="B240" s="59"/>
      <c r="J240" s="60"/>
      <c r="K240" s="60"/>
      <c r="P240" s="61"/>
      <c r="AT240" s="36"/>
      <c r="AU240" s="36"/>
      <c r="AY240" s="36"/>
      <c r="BR240" s="51"/>
    </row>
    <row r="241" spans="2:70" s="37" customFormat="1" ht="94.5" customHeight="1" x14ac:dyDescent="0.25">
      <c r="B241" s="59"/>
      <c r="J241" s="60"/>
      <c r="K241" s="60"/>
      <c r="P241" s="61"/>
      <c r="AT241" s="36"/>
      <c r="AU241" s="36"/>
      <c r="AY241" s="36"/>
      <c r="BR241" s="51"/>
    </row>
    <row r="242" spans="2:70" s="37" customFormat="1" ht="94.5" customHeight="1" x14ac:dyDescent="0.25">
      <c r="B242" s="59"/>
      <c r="J242" s="60"/>
      <c r="K242" s="60"/>
      <c r="P242" s="61"/>
      <c r="AT242" s="36"/>
      <c r="AU242" s="36"/>
      <c r="AY242" s="36"/>
      <c r="BR242" s="51"/>
    </row>
    <row r="243" spans="2:70" s="37" customFormat="1" ht="94.5" customHeight="1" x14ac:dyDescent="0.25">
      <c r="B243" s="59"/>
      <c r="J243" s="60"/>
      <c r="K243" s="60"/>
      <c r="P243" s="61"/>
      <c r="AT243" s="36"/>
      <c r="AU243" s="36"/>
      <c r="AY243" s="36"/>
      <c r="BR243" s="51"/>
    </row>
    <row r="244" spans="2:70" s="37" customFormat="1" ht="94.5" customHeight="1" x14ac:dyDescent="0.25">
      <c r="B244" s="59"/>
      <c r="J244" s="60"/>
      <c r="K244" s="60"/>
      <c r="P244" s="61"/>
      <c r="AT244" s="36"/>
      <c r="AU244" s="36"/>
      <c r="AY244" s="36"/>
      <c r="BR244" s="51"/>
    </row>
  </sheetData>
  <conditionalFormatting sqref="O2:O24">
    <cfRule type="containsText" dxfId="9" priority="20" operator="containsText" text="PEF">
      <formula>NOT(ISERROR(SEARCH("PEF",O2)))</formula>
    </cfRule>
  </conditionalFormatting>
  <conditionalFormatting sqref="O2:O25">
    <cfRule type="containsText" dxfId="8" priority="19" operator="containsText" text="PEL">
      <formula>NOT(ISERROR(SEARCH("PEL",O2)))</formula>
    </cfRule>
  </conditionalFormatting>
  <conditionalFormatting sqref="R2:R24">
    <cfRule type="containsText" dxfId="7" priority="4" operator="containsText" text="/PE/PEF/">
      <formula>NOT(ISERROR(SEARCH("/PE/PEF/",R2)))</formula>
    </cfRule>
  </conditionalFormatting>
  <conditionalFormatting sqref="S2:S20">
    <cfRule type="containsText" dxfId="6" priority="5" operator="containsText" text="Remitido a SRE">
      <formula>NOT(ISERROR(SEARCH("Remitido a SRE",S2)))</formula>
    </cfRule>
    <cfRule type="containsText" dxfId="5" priority="16" operator="containsText" text="Desechado ">
      <formula>NOT(ISERROR(SEARCH("Desechado ",S2)))</formula>
    </cfRule>
    <cfRule type="containsText" dxfId="4" priority="17" operator="containsText" text="En investigación">
      <formula>NOT(ISERROR(SEARCH("En investigación",S2)))</formula>
    </cfRule>
  </conditionalFormatting>
  <conditionalFormatting sqref="S22">
    <cfRule type="containsText" dxfId="3" priority="1" operator="containsText" text="Remitido a SRE">
      <formula>NOT(ISERROR(SEARCH("Remitido a SRE",S22)))</formula>
    </cfRule>
    <cfRule type="containsText" dxfId="2" priority="2" operator="containsText" text="Desechado ">
      <formula>NOT(ISERROR(SEARCH("Desechado ",S22)))</formula>
    </cfRule>
    <cfRule type="containsText" dxfId="1" priority="3" operator="containsText" text="En investigación">
      <formula>NOT(ISERROR(SEARCH("En investigación",S22)))</formula>
    </cfRule>
  </conditionalFormatting>
  <conditionalFormatting sqref="BH2:BI24">
    <cfRule type="cellIs" dxfId="0" priority="21" operator="greaterThan">
      <formula>365</formula>
    </cfRule>
  </conditionalFormatting>
  <hyperlinks>
    <hyperlink ref="AV5" r:id="rId1" xr:uid="{CB3DCEC9-4E74-403B-973E-714CE233DA65}"/>
    <hyperlink ref="AV6" r:id="rId2" xr:uid="{383DA17A-BDF2-4AC8-B72D-44210C089FBB}"/>
    <hyperlink ref="AV7" r:id="rId3" xr:uid="{6A292D94-DB3A-4235-969F-6607F52E44C8}"/>
    <hyperlink ref="AV10" r:id="rId4" xr:uid="{76E16A05-A238-4A4A-8540-D631AAB87726}"/>
    <hyperlink ref="BA10" r:id="rId5" xr:uid="{0B0362D6-D730-414D-A031-97393821F81B}"/>
    <hyperlink ref="BA7" r:id="rId6" xr:uid="{CF9170F5-97CD-4DA3-8224-EBE540572C96}"/>
    <hyperlink ref="BA6" r:id="rId7" xr:uid="{BD13027E-E1AA-4DC2-B817-AF4936F74F2A}"/>
    <hyperlink ref="BA5" r:id="rId8" xr:uid="{AAED6A87-B051-48C3-93B6-55BDAE46501B}"/>
  </hyperlinks>
  <pageMargins left="0.7" right="0.7" top="0.75" bottom="0.75" header="0.3" footer="0.3"/>
  <pageSetup orientation="portrait" r:id="rId9"/>
  <tableParts count="1">
    <tablePart r:id="rId10"/>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5ED71-1DFF-4EAE-97BA-4FC985E7F3E7}">
  <dimension ref="A3:E28"/>
  <sheetViews>
    <sheetView workbookViewId="0">
      <selection activeCell="D10" sqref="D10"/>
    </sheetView>
  </sheetViews>
  <sheetFormatPr baseColWidth="10" defaultRowHeight="14.5" x14ac:dyDescent="0.35"/>
  <cols>
    <col min="1" max="1" width="40.81640625" bestFit="1" customWidth="1"/>
    <col min="2" max="2" width="23.54296875" bestFit="1" customWidth="1"/>
    <col min="3" max="3" width="10" bestFit="1" customWidth="1"/>
    <col min="4" max="4" width="13.453125" bestFit="1" customWidth="1"/>
    <col min="5" max="5" width="11.453125" bestFit="1" customWidth="1"/>
  </cols>
  <sheetData>
    <row r="3" spans="1:5" x14ac:dyDescent="0.35">
      <c r="A3" s="62" t="s">
        <v>1451</v>
      </c>
      <c r="B3" s="65" t="s">
        <v>1447</v>
      </c>
      <c r="C3" s="66"/>
      <c r="D3" s="66"/>
      <c r="E3" s="66"/>
    </row>
    <row r="4" spans="1:5" x14ac:dyDescent="0.35">
      <c r="A4" s="62" t="s">
        <v>1450</v>
      </c>
      <c r="B4" s="66" t="s">
        <v>76</v>
      </c>
      <c r="C4" s="66" t="s">
        <v>485</v>
      </c>
      <c r="D4" s="66" t="s">
        <v>102</v>
      </c>
      <c r="E4" s="66" t="s">
        <v>1448</v>
      </c>
    </row>
    <row r="5" spans="1:5" x14ac:dyDescent="0.35">
      <c r="A5" s="64" t="s">
        <v>1333</v>
      </c>
      <c r="B5" s="67"/>
      <c r="C5" s="67"/>
      <c r="D5" s="67">
        <v>2</v>
      </c>
      <c r="E5" s="67">
        <v>2</v>
      </c>
    </row>
    <row r="6" spans="1:5" x14ac:dyDescent="0.35">
      <c r="A6" s="64" t="s">
        <v>1252</v>
      </c>
      <c r="B6" s="67">
        <v>1</v>
      </c>
      <c r="C6" s="67"/>
      <c r="D6" s="67">
        <v>3</v>
      </c>
      <c r="E6" s="67">
        <v>4</v>
      </c>
    </row>
    <row r="7" spans="1:5" x14ac:dyDescent="0.35">
      <c r="A7" s="64" t="s">
        <v>1379</v>
      </c>
      <c r="B7" s="67"/>
      <c r="C7" s="67">
        <v>1</v>
      </c>
      <c r="D7" s="67">
        <v>1</v>
      </c>
      <c r="E7" s="67">
        <v>2</v>
      </c>
    </row>
    <row r="8" spans="1:5" x14ac:dyDescent="0.35">
      <c r="A8" s="64" t="s">
        <v>377</v>
      </c>
      <c r="B8" s="67"/>
      <c r="C8" s="67"/>
      <c r="D8" s="67">
        <v>1</v>
      </c>
      <c r="E8" s="67">
        <v>1</v>
      </c>
    </row>
    <row r="9" spans="1:5" x14ac:dyDescent="0.35">
      <c r="A9" s="64" t="s">
        <v>1332</v>
      </c>
      <c r="B9" s="67">
        <v>7</v>
      </c>
      <c r="C9" s="67"/>
      <c r="D9" s="67"/>
      <c r="E9" s="67">
        <v>7</v>
      </c>
    </row>
    <row r="10" spans="1:5" x14ac:dyDescent="0.35">
      <c r="A10" s="64" t="s">
        <v>1328</v>
      </c>
      <c r="B10" s="67">
        <v>2</v>
      </c>
      <c r="C10" s="67"/>
      <c r="D10" s="67"/>
      <c r="E10" s="67">
        <v>2</v>
      </c>
    </row>
    <row r="11" spans="1:5" x14ac:dyDescent="0.35">
      <c r="A11" s="64" t="s">
        <v>1426</v>
      </c>
      <c r="B11" s="67"/>
      <c r="C11" s="67"/>
      <c r="D11" s="67">
        <v>1</v>
      </c>
      <c r="E11" s="67">
        <v>1</v>
      </c>
    </row>
    <row r="12" spans="1:5" x14ac:dyDescent="0.35">
      <c r="A12" s="64" t="s">
        <v>1139</v>
      </c>
      <c r="B12" s="67"/>
      <c r="C12" s="67">
        <v>1</v>
      </c>
      <c r="D12" s="67"/>
      <c r="E12" s="67">
        <v>1</v>
      </c>
    </row>
    <row r="13" spans="1:5" x14ac:dyDescent="0.35">
      <c r="A13" s="64" t="s">
        <v>1417</v>
      </c>
      <c r="B13" s="67">
        <v>2</v>
      </c>
      <c r="C13" s="67"/>
      <c r="D13" s="67"/>
      <c r="E13" s="67">
        <v>2</v>
      </c>
    </row>
    <row r="14" spans="1:5" x14ac:dyDescent="0.35">
      <c r="A14" s="64" t="s">
        <v>1448</v>
      </c>
      <c r="B14" s="67">
        <v>12</v>
      </c>
      <c r="C14" s="67">
        <v>2</v>
      </c>
      <c r="D14" s="67">
        <v>8</v>
      </c>
      <c r="E14" s="67">
        <v>22</v>
      </c>
    </row>
    <row r="15" spans="1:5" x14ac:dyDescent="0.35">
      <c r="A15" s="63"/>
      <c r="B15" s="66"/>
      <c r="C15" s="66"/>
      <c r="D15" s="66"/>
      <c r="E15" s="66"/>
    </row>
    <row r="16" spans="1:5" x14ac:dyDescent="0.35">
      <c r="A16" s="63"/>
      <c r="B16" s="66"/>
      <c r="C16" s="66"/>
      <c r="D16" s="66"/>
      <c r="E16" s="66"/>
    </row>
    <row r="17" spans="1:5" x14ac:dyDescent="0.35">
      <c r="A17" s="62" t="s">
        <v>1452</v>
      </c>
      <c r="B17" s="65" t="s">
        <v>1447</v>
      </c>
      <c r="C17" s="66"/>
      <c r="D17" s="66"/>
      <c r="E17" s="66"/>
    </row>
    <row r="18" spans="1:5" x14ac:dyDescent="0.35">
      <c r="A18" s="62" t="s">
        <v>1450</v>
      </c>
      <c r="B18" s="66" t="s">
        <v>76</v>
      </c>
      <c r="C18" s="66" t="s">
        <v>485</v>
      </c>
      <c r="D18" s="66" t="s">
        <v>102</v>
      </c>
      <c r="E18" s="66" t="s">
        <v>1448</v>
      </c>
    </row>
    <row r="19" spans="1:5" x14ac:dyDescent="0.35">
      <c r="A19" s="64" t="s">
        <v>1332</v>
      </c>
      <c r="B19" s="67">
        <v>7</v>
      </c>
      <c r="C19" s="67"/>
      <c r="D19" s="67"/>
      <c r="E19" s="67">
        <v>7</v>
      </c>
    </row>
    <row r="20" spans="1:5" x14ac:dyDescent="0.35">
      <c r="A20" s="64" t="s">
        <v>1252</v>
      </c>
      <c r="B20" s="67">
        <v>1</v>
      </c>
      <c r="C20" s="67"/>
      <c r="D20" s="67">
        <v>4</v>
      </c>
      <c r="E20" s="67">
        <v>5</v>
      </c>
    </row>
    <row r="21" spans="1:5" x14ac:dyDescent="0.35">
      <c r="A21" s="64" t="s">
        <v>1328</v>
      </c>
      <c r="B21" s="67">
        <v>2</v>
      </c>
      <c r="C21" s="67"/>
      <c r="D21" s="67"/>
      <c r="E21" s="67">
        <v>2</v>
      </c>
    </row>
    <row r="22" spans="1:5" x14ac:dyDescent="0.35">
      <c r="A22" s="64" t="s">
        <v>1417</v>
      </c>
      <c r="B22" s="67">
        <v>2</v>
      </c>
      <c r="C22" s="67"/>
      <c r="D22" s="67"/>
      <c r="E22" s="67">
        <v>2</v>
      </c>
    </row>
    <row r="23" spans="1:5" x14ac:dyDescent="0.35">
      <c r="A23" s="64" t="s">
        <v>1379</v>
      </c>
      <c r="B23" s="67"/>
      <c r="C23" s="67">
        <v>1</v>
      </c>
      <c r="D23" s="67">
        <v>1</v>
      </c>
      <c r="E23" s="67">
        <v>2</v>
      </c>
    </row>
    <row r="24" spans="1:5" x14ac:dyDescent="0.35">
      <c r="A24" s="64" t="s">
        <v>1333</v>
      </c>
      <c r="B24" s="67"/>
      <c r="C24" s="67"/>
      <c r="D24" s="67">
        <v>2</v>
      </c>
      <c r="E24" s="67">
        <v>2</v>
      </c>
    </row>
    <row r="25" spans="1:5" x14ac:dyDescent="0.35">
      <c r="A25" s="64" t="s">
        <v>1426</v>
      </c>
      <c r="B25" s="67"/>
      <c r="C25" s="67"/>
      <c r="D25" s="67">
        <v>1</v>
      </c>
      <c r="E25" s="67">
        <v>1</v>
      </c>
    </row>
    <row r="26" spans="1:5" x14ac:dyDescent="0.35">
      <c r="A26" s="64" t="s">
        <v>377</v>
      </c>
      <c r="B26" s="67"/>
      <c r="C26" s="67"/>
      <c r="D26" s="67">
        <v>1</v>
      </c>
      <c r="E26" s="67">
        <v>1</v>
      </c>
    </row>
    <row r="27" spans="1:5" x14ac:dyDescent="0.35">
      <c r="A27" s="64" t="s">
        <v>1139</v>
      </c>
      <c r="B27" s="67"/>
      <c r="C27" s="67">
        <v>1</v>
      </c>
      <c r="D27" s="67"/>
      <c r="E27" s="67">
        <v>1</v>
      </c>
    </row>
    <row r="28" spans="1:5" x14ac:dyDescent="0.35">
      <c r="A28" s="64" t="s">
        <v>1448</v>
      </c>
      <c r="B28" s="67">
        <v>12</v>
      </c>
      <c r="C28" s="67">
        <v>2</v>
      </c>
      <c r="D28" s="67">
        <v>9</v>
      </c>
      <c r="E28" s="67">
        <v>23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91F927CC-24BF-4EE4-BCA2-B2662893EAB0}"/>
</file>

<file path=customXml/itemProps2.xml><?xml version="1.0" encoding="utf-8"?>
<ds:datastoreItem xmlns:ds="http://schemas.openxmlformats.org/officeDocument/2006/customXml" ds:itemID="{213DC4EC-BFC2-476B-8C8E-C6F87979DF38}"/>
</file>

<file path=customXml/itemProps3.xml><?xml version="1.0" encoding="utf-8"?>
<ds:datastoreItem xmlns:ds="http://schemas.openxmlformats.org/officeDocument/2006/customXml" ds:itemID="{4ACD1EA6-8775-4028-8C2C-F89B6FA3BF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PES PEEPJF</vt:lpstr>
      <vt:lpstr>Reporte PES PEEPJF</vt:lpstr>
      <vt:lpstr>PES 2025 </vt:lpstr>
      <vt:lpstr>Reporte PES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GARCIA CORONA ERASTO ANTONIO</dc:creator>
  <cp:lastModifiedBy>GARCIA CORONA ERASTO ANTONIO</cp:lastModifiedBy>
  <dcterms:created xsi:type="dcterms:W3CDTF">2025-06-21T00:27:29Z</dcterms:created>
  <dcterms:modified xsi:type="dcterms:W3CDTF">2025-06-21T16:59:31Z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98853400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