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D:\KINGSTON\PELO 2024-2025\Durango\CAMPAÑA\EyO SHHD\NOTIFICACIONES_REQUERIMIENTOS DEL 50%\50% jefe carlos\Informe final\"/>
    </mc:Choice>
  </mc:AlternateContent>
  <xr:revisionPtr revIDLastSave="0" documentId="13_ncr:1_{13C74392-B5C0-4D30-8F0B-4D3FD1828330}" xr6:coauthVersionLast="47" xr6:coauthVersionMax="47" xr10:uidLastSave="{00000000-0000-0000-0000-000000000000}"/>
  <bookViews>
    <workbookView xWindow="-110" yWindow="-110" windowWidth="19420" windowHeight="11500" xr2:uid="{482E39AE-AB10-418A-ACA2-1498A5ABBB6D}"/>
  </bookViews>
  <sheets>
    <sheet name="Anexo 1" sheetId="1" r:id="rId1"/>
  </sheets>
  <definedNames>
    <definedName name="_xlnm._FilterDatabase" localSheetId="0" hidden="1">'Anexo 1'!$A$153:$K$153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0" i="1" l="1"/>
  <c r="E170" i="1"/>
  <c r="G166" i="1"/>
  <c r="G167" i="1"/>
  <c r="G168" i="1"/>
  <c r="G169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207" i="1" l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F208" i="1"/>
  <c r="E208" i="1"/>
  <c r="G165" i="1"/>
  <c r="G164" i="1"/>
  <c r="G163" i="1"/>
  <c r="G162" i="1"/>
  <c r="G161" i="1"/>
  <c r="G160" i="1"/>
  <c r="G159" i="1"/>
  <c r="G158" i="1"/>
  <c r="G157" i="1"/>
  <c r="G156" i="1"/>
  <c r="G155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F154" i="1"/>
  <c r="E154" i="1"/>
  <c r="F141" i="1"/>
  <c r="E141" i="1"/>
  <c r="E123" i="1"/>
  <c r="F123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F88" i="1"/>
  <c r="G170" i="1" l="1"/>
  <c r="G154" i="1"/>
  <c r="G208" i="1"/>
  <c r="H199" i="1" s="1"/>
  <c r="H168" i="1"/>
  <c r="G141" i="1"/>
  <c r="H134" i="1" s="1"/>
  <c r="G123" i="1"/>
  <c r="F48" i="1"/>
  <c r="E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H128" i="1" l="1"/>
  <c r="H171" i="1"/>
  <c r="H203" i="1"/>
  <c r="H207" i="1"/>
  <c r="H191" i="1"/>
  <c r="H206" i="1"/>
  <c r="H190" i="1"/>
  <c r="H189" i="1"/>
  <c r="H173" i="1"/>
  <c r="H204" i="1"/>
  <c r="H188" i="1"/>
  <c r="H172" i="1"/>
  <c r="H187" i="1"/>
  <c r="H202" i="1"/>
  <c r="H186" i="1"/>
  <c r="H201" i="1"/>
  <c r="H176" i="1"/>
  <c r="H185" i="1"/>
  <c r="H192" i="1"/>
  <c r="H181" i="1"/>
  <c r="H200" i="1"/>
  <c r="H198" i="1"/>
  <c r="H197" i="1"/>
  <c r="H182" i="1"/>
  <c r="H178" i="1"/>
  <c r="H196" i="1"/>
  <c r="H180" i="1"/>
  <c r="H195" i="1"/>
  <c r="H184" i="1"/>
  <c r="H179" i="1"/>
  <c r="H194" i="1"/>
  <c r="H193" i="1"/>
  <c r="H177" i="1"/>
  <c r="H183" i="1"/>
  <c r="H174" i="1"/>
  <c r="H205" i="1"/>
  <c r="H175" i="1"/>
  <c r="H157" i="1"/>
  <c r="H160" i="1"/>
  <c r="H162" i="1"/>
  <c r="H156" i="1"/>
  <c r="H164" i="1"/>
  <c r="H169" i="1"/>
  <c r="H155" i="1"/>
  <c r="H159" i="1"/>
  <c r="H165" i="1"/>
  <c r="H166" i="1"/>
  <c r="H167" i="1"/>
  <c r="H158" i="1"/>
  <c r="H163" i="1"/>
  <c r="H161" i="1"/>
  <c r="H136" i="1"/>
  <c r="H133" i="1"/>
  <c r="H135" i="1"/>
  <c r="H127" i="1"/>
  <c r="H140" i="1"/>
  <c r="H139" i="1"/>
  <c r="H132" i="1"/>
  <c r="H137" i="1"/>
  <c r="H138" i="1"/>
  <c r="H130" i="1"/>
  <c r="H129" i="1"/>
  <c r="H131" i="1"/>
  <c r="G48" i="1"/>
  <c r="H35" i="1" s="1"/>
  <c r="H170" i="1" l="1"/>
  <c r="H41" i="1"/>
  <c r="H23" i="1"/>
  <c r="H30" i="1"/>
  <c r="H14" i="1"/>
  <c r="H45" i="1"/>
  <c r="H154" i="1"/>
  <c r="H47" i="1"/>
  <c r="H15" i="1"/>
  <c r="H13" i="1"/>
  <c r="H28" i="1"/>
  <c r="H12" i="1"/>
  <c r="H27" i="1"/>
  <c r="H29" i="1"/>
  <c r="H44" i="1"/>
  <c r="H43" i="1"/>
  <c r="H40" i="1"/>
  <c r="H18" i="1"/>
  <c r="H46" i="1"/>
  <c r="H42" i="1"/>
  <c r="H208" i="1"/>
  <c r="H141" i="1"/>
  <c r="H123" i="1"/>
  <c r="H26" i="1"/>
  <c r="H22" i="1"/>
  <c r="H25" i="1"/>
  <c r="H21" i="1"/>
  <c r="H11" i="1"/>
  <c r="H10" i="1"/>
  <c r="H24" i="1"/>
  <c r="H33" i="1"/>
  <c r="H38" i="1"/>
  <c r="H34" i="1"/>
  <c r="H17" i="1"/>
  <c r="H37" i="1"/>
  <c r="H31" i="1"/>
  <c r="H32" i="1"/>
  <c r="H20" i="1"/>
  <c r="H39" i="1"/>
  <c r="H16" i="1"/>
  <c r="H19" i="1"/>
  <c r="H36" i="1"/>
  <c r="E88" i="1"/>
  <c r="G88" i="1" l="1"/>
  <c r="H49" i="1" l="1"/>
  <c r="H87" i="1"/>
  <c r="H71" i="1"/>
  <c r="H55" i="1"/>
  <c r="H69" i="1"/>
  <c r="H68" i="1"/>
  <c r="H67" i="1"/>
  <c r="H66" i="1"/>
  <c r="H50" i="1"/>
  <c r="H64" i="1"/>
  <c r="H77" i="1"/>
  <c r="H61" i="1"/>
  <c r="H76" i="1"/>
  <c r="H59" i="1"/>
  <c r="H58" i="1"/>
  <c r="H86" i="1"/>
  <c r="H70" i="1"/>
  <c r="H54" i="1"/>
  <c r="H85" i="1"/>
  <c r="H53" i="1"/>
  <c r="H84" i="1"/>
  <c r="H51" i="1"/>
  <c r="H82" i="1"/>
  <c r="H81" i="1"/>
  <c r="H65" i="1"/>
  <c r="H80" i="1"/>
  <c r="H79" i="1"/>
  <c r="H78" i="1"/>
  <c r="H72" i="1"/>
  <c r="H63" i="1"/>
  <c r="H73" i="1"/>
  <c r="H56" i="1"/>
  <c r="H83" i="1"/>
  <c r="H62" i="1"/>
  <c r="H60" i="1"/>
  <c r="H75" i="1"/>
  <c r="H74" i="1"/>
  <c r="H57" i="1"/>
  <c r="H52" i="1"/>
  <c r="H9" i="1"/>
  <c r="H48" i="1" s="1"/>
  <c r="H88" i="1" l="1"/>
</calcChain>
</file>

<file path=xl/sharedStrings.xml><?xml version="1.0" encoding="utf-8"?>
<sst xmlns="http://schemas.openxmlformats.org/spreadsheetml/2006/main" count="790" uniqueCount="235">
  <si>
    <t>Sujeto Obligado</t>
  </si>
  <si>
    <t>Municipio</t>
  </si>
  <si>
    <t>Nombre de la Candidatura</t>
  </si>
  <si>
    <t>Sexo</t>
  </si>
  <si>
    <t>Transferencia en efectivo</t>
  </si>
  <si>
    <t>Transferencia en especie</t>
  </si>
  <si>
    <t>Total, de financiamiento otorgado</t>
  </si>
  <si>
    <t>Porcentaje de participación %</t>
  </si>
  <si>
    <t>ANEXO 1</t>
  </si>
  <si>
    <t>UNIDAD TÉCNICA DE FISCALIZACIÓN</t>
  </si>
  <si>
    <t>DIRECCIÓN DE AUDITORÍA DE PARTIDOS POLÍTICOS,  AGRUPACIONES POLÍTICAS Y OTROS</t>
  </si>
  <si>
    <t>PROCESO ELECTORAL LOCAL ORDINARIO 2024-2025</t>
  </si>
  <si>
    <t xml:space="preserve">MONTO DE LAS TRANSFERENCIAS </t>
  </si>
  <si>
    <t>Partido Acción Nacional</t>
  </si>
  <si>
    <t>Partido Revolucionario Institucional</t>
  </si>
  <si>
    <t>Mujer</t>
  </si>
  <si>
    <t>Hombre</t>
  </si>
  <si>
    <t xml:space="preserve">Total Partido Acción Nacional </t>
  </si>
  <si>
    <t>Movimiento Ciudadano</t>
  </si>
  <si>
    <t>Susy Carolina Torrecillas Salazar</t>
  </si>
  <si>
    <t>Jose Antonio Ochoa Rodriguez</t>
  </si>
  <si>
    <t>Durango</t>
  </si>
  <si>
    <t>Lerdo</t>
  </si>
  <si>
    <t>Francisco Franco Soler</t>
  </si>
  <si>
    <t>Omar Enrique Castañeda Gonzalez</t>
  </si>
  <si>
    <t>DURANGO</t>
  </si>
  <si>
    <t>Renovación</t>
  </si>
  <si>
    <t>Victor Alfredo Macias Ortiz</t>
  </si>
  <si>
    <t>Canatlán</t>
  </si>
  <si>
    <t>Canelas</t>
  </si>
  <si>
    <t>Coneto De Comonfort</t>
  </si>
  <si>
    <t>Cuencamé</t>
  </si>
  <si>
    <t>El Oro</t>
  </si>
  <si>
    <t>Gomez Palacio</t>
  </si>
  <si>
    <t>Guadalupe Victoria</t>
  </si>
  <si>
    <t>Guanaceví</t>
  </si>
  <si>
    <t>Hidalgo</t>
  </si>
  <si>
    <t>Inde</t>
  </si>
  <si>
    <t>Mapimi</t>
  </si>
  <si>
    <t>Mezquital</t>
  </si>
  <si>
    <t>Nazas</t>
  </si>
  <si>
    <t>Nombre De Dios</t>
  </si>
  <si>
    <t>Nuevo Ideal</t>
  </si>
  <si>
    <t>Ocampo</t>
  </si>
  <si>
    <t>Otaez</t>
  </si>
  <si>
    <t>Panuco De Coronado</t>
  </si>
  <si>
    <t>Peñón Blanco</t>
  </si>
  <si>
    <t>Poanas</t>
  </si>
  <si>
    <t>Pueblo Nuevo</t>
  </si>
  <si>
    <t>Rodeo</t>
  </si>
  <si>
    <t>San Bernardo</t>
  </si>
  <si>
    <t>San Dimas</t>
  </si>
  <si>
    <t>San Juan De Guadalupe</t>
  </si>
  <si>
    <t>San Juan Del Rio</t>
  </si>
  <si>
    <t>San Luis Del Cordero</t>
  </si>
  <si>
    <t>San Pedro Del Gallo</t>
  </si>
  <si>
    <t>Santa Clara</t>
  </si>
  <si>
    <t>Santiago Papasquiaro</t>
  </si>
  <si>
    <t>Simón Bolívar</t>
  </si>
  <si>
    <t>Súchil</t>
  </si>
  <si>
    <t>Tamazula</t>
  </si>
  <si>
    <t>Tepehuanes</t>
  </si>
  <si>
    <t>Tlahualilo</t>
  </si>
  <si>
    <t>Topia</t>
  </si>
  <si>
    <t>Vicente Guerrero</t>
  </si>
  <si>
    <t>Dora Elena Gonzalez Tremillo</t>
  </si>
  <si>
    <t>Verónica Jiménez Zavala</t>
  </si>
  <si>
    <t>Gerino Morales Arreola</t>
  </si>
  <si>
    <t>Edith Bernarda Orozco Machado</t>
  </si>
  <si>
    <t>Octavio Carrete Carrete</t>
  </si>
  <si>
    <t>Raúl Antonio Meraz Ramírez</t>
  </si>
  <si>
    <t>David Ramos Zepeda</t>
  </si>
  <si>
    <t>Ricarda Alberta Núñez Zabala</t>
  </si>
  <si>
    <t>Jose Luis Covarrubias Faudoa</t>
  </si>
  <si>
    <t>Rosalina Fileto Antúnez</t>
  </si>
  <si>
    <t>Marina De Los Ángeles De Llano Marin</t>
  </si>
  <si>
    <t>Jose Refugio Ibarra Rodriguez</t>
  </si>
  <si>
    <t>Darío Medina Reyes</t>
  </si>
  <si>
    <t>Nanci Carolina Vásquez Luna</t>
  </si>
  <si>
    <t>Zaira Guadalupe Quiñones Valenzuela</t>
  </si>
  <si>
    <t>Silvia Ríos Hernandez</t>
  </si>
  <si>
    <t>Rocío Coral Mendoza Paniagua</t>
  </si>
  <si>
    <t>Gastón Armando Briseño Castañeda</t>
  </si>
  <si>
    <t>Verónica Patricia Ochoa Sanchez</t>
  </si>
  <si>
    <t>Victor Giovanni Capurro Aispuro</t>
  </si>
  <si>
    <t>Edgar Omar Rodriguez Ramos</t>
  </si>
  <si>
    <t>Rodrigo Meza Rentería</t>
  </si>
  <si>
    <t>Jesus Ariel Cabriales Méndez</t>
  </si>
  <si>
    <t>Jose Antonio Villegas Sarabia</t>
  </si>
  <si>
    <t>Efraín Padilla Flores</t>
  </si>
  <si>
    <t>Jose Manuel Gallegos Rangel</t>
  </si>
  <si>
    <t xml:space="preserve">Ma Mayela Ruiz </t>
  </si>
  <si>
    <t>Flor Matilde Cardoza Jiménez</t>
  </si>
  <si>
    <t>Hermelinda Cruz Rivera</t>
  </si>
  <si>
    <t>Jose Raquel Ramírez Nevarez</t>
  </si>
  <si>
    <t>Silvia Rangel Orona</t>
  </si>
  <si>
    <t>Cinthya Guadalupe Mier Gomez</t>
  </si>
  <si>
    <t>Juan Eligio Angulo Zamudio</t>
  </si>
  <si>
    <t>Olivia Mendoza Sánchez</t>
  </si>
  <si>
    <t>Erika Janett López Nava</t>
  </si>
  <si>
    <t>Ana Laura Diaz Chaidez</t>
  </si>
  <si>
    <t>Cesar Salas Ortiz</t>
  </si>
  <si>
    <t>Total Partido Revolucionario Institucional</t>
  </si>
  <si>
    <t>Verónica Jimenez Zavala</t>
  </si>
  <si>
    <t>Raúl Antonio Meraz Ramirez</t>
  </si>
  <si>
    <t>J Carmen Fernández Padilla</t>
  </si>
  <si>
    <t>Rogelio Ayala Arzola</t>
  </si>
  <si>
    <t>Rocío Avila Hernandez</t>
  </si>
  <si>
    <t>Lorena Lucero Bustamante</t>
  </si>
  <si>
    <t>Teresa De Jesus Rosales Reyes</t>
  </si>
  <si>
    <t>Total Movimiento Ciudadano</t>
  </si>
  <si>
    <t>Gerardo Raudel Hernandez Carrasco</t>
  </si>
  <si>
    <t>Ma Cristina Favela Ante</t>
  </si>
  <si>
    <t>Luis Silvestre Ceniceros</t>
  </si>
  <si>
    <t>Marla Karina Estrada Aranda</t>
  </si>
  <si>
    <t>Ana Margarita Garcia De La Torre</t>
  </si>
  <si>
    <t>Rosa Karina Guadalupe Muñoz Perez</t>
  </si>
  <si>
    <t>Ma Elena Flores Gurrola</t>
  </si>
  <si>
    <t>Cecilia De Val Orquiz</t>
  </si>
  <si>
    <t>Alfredo Ivaan Olivas De Santiago</t>
  </si>
  <si>
    <t>Marcela Monserrat Robles Meraz</t>
  </si>
  <si>
    <t>Brenda Gabriela Hernandez Rubio</t>
  </si>
  <si>
    <t>Jesus Eduardo Estrada Meraz</t>
  </si>
  <si>
    <t>Francisco Javier Flores Alvarado</t>
  </si>
  <si>
    <t>Noe Neri Muñoz</t>
  </si>
  <si>
    <t>Andres Rubio Castro</t>
  </si>
  <si>
    <t>Martha Judith Urbina Diaz</t>
  </si>
  <si>
    <t>Myriam Rodarte Flores</t>
  </si>
  <si>
    <t>Ana Cecilia Torres Ojeda</t>
  </si>
  <si>
    <t>Alfredo Hernandez Martinez</t>
  </si>
  <si>
    <t>Perla Graciela Olivas Estrada</t>
  </si>
  <si>
    <t>Partido Encuentro Solidario Durango</t>
  </si>
  <si>
    <t>Manuel Ernesto Arreola Pérez</t>
  </si>
  <si>
    <t>Fernando Jose Morales Marín</t>
  </si>
  <si>
    <t>Trinidad Medrano Agüero</t>
  </si>
  <si>
    <t>Héctor Sendel Cardiel Soto</t>
  </si>
  <si>
    <t>Juana Alicia Cortinas Gonzalez</t>
  </si>
  <si>
    <t>Mayahuel Gutiérrez Villegas</t>
  </si>
  <si>
    <t>Oscar Antonio Delgado Villareal</t>
  </si>
  <si>
    <t>Lorena Mota Vargas</t>
  </si>
  <si>
    <t>Violeta Loera Martinez</t>
  </si>
  <si>
    <t>Juan Carlos Andrade Avalos</t>
  </si>
  <si>
    <t>Karem Leticia Guzmán Ledesma</t>
  </si>
  <si>
    <t>Alejandro Mena Hernandez</t>
  </si>
  <si>
    <t>Rosalba Ruiz Salas</t>
  </si>
  <si>
    <t>Julia Ramos Rodriguez</t>
  </si>
  <si>
    <t>Total Partido Encuentro Solidario Durango</t>
  </si>
  <si>
    <t>Jorge Luis Gallegos Ruiz</t>
  </si>
  <si>
    <t>Crescencio Arreola López</t>
  </si>
  <si>
    <t>Isabel Cruz Cisneros</t>
  </si>
  <si>
    <t>Ramon Roman Vázquez</t>
  </si>
  <si>
    <t>Edgar Leonel Leyva Soto</t>
  </si>
  <si>
    <t>Norma Catalina Orona Mendoza</t>
  </si>
  <si>
    <t>Ernesto Delgado Delgado</t>
  </si>
  <si>
    <t>Gabino Medina Cardoza</t>
  </si>
  <si>
    <t>Olga Lydia Robles Villa</t>
  </si>
  <si>
    <t>Sandra Alicia Martinez Aguilar</t>
  </si>
  <si>
    <t>Julia Rosales Rivera</t>
  </si>
  <si>
    <t>Xiomara Yamanin Hernandez De La Torre</t>
  </si>
  <si>
    <t>Partido Villista</t>
  </si>
  <si>
    <t>Total Partido Villista</t>
  </si>
  <si>
    <t>Total Renovación</t>
  </si>
  <si>
    <t>Mónica Azucena Diaz Montañez</t>
  </si>
  <si>
    <t>María Guadalupe Silerio Núñez</t>
  </si>
  <si>
    <t>Elizabeth Barrios Monreal</t>
  </si>
  <si>
    <t>Felipe Sánchez Rodriguez</t>
  </si>
  <si>
    <t>Avelina Hurtado Avalos</t>
  </si>
  <si>
    <t>Margarita Rivas Villalpando</t>
  </si>
  <si>
    <t>Enrique Pérez Rosales</t>
  </si>
  <si>
    <t>Dora Alicia Rosales Garcia</t>
  </si>
  <si>
    <t>Humberto Silerio Rutiaga</t>
  </si>
  <si>
    <t>Noe Meléndez Ruiz</t>
  </si>
  <si>
    <t>Marisol Martinez Moreno</t>
  </si>
  <si>
    <t>Maria De Jesus Nevarez Segovia</t>
  </si>
  <si>
    <t>Gema Salas Meraz</t>
  </si>
  <si>
    <t>Juan Manuel Luna Figueroa</t>
  </si>
  <si>
    <t>Ma De Los Ángeles Rojas Rivera</t>
  </si>
  <si>
    <t>Yazmin Arrieta Vizcarra</t>
  </si>
  <si>
    <t>Jaime Soto Ochoa</t>
  </si>
  <si>
    <t>Norma Elizabeth Sotelo Ochoa</t>
  </si>
  <si>
    <t>Jose Ramon Enríquez Herrera</t>
  </si>
  <si>
    <t>Tito Jesus Xxx López</t>
  </si>
  <si>
    <t>Betzabé Martinez Arango</t>
  </si>
  <si>
    <t>Jorge Alejandro Duarte Solís</t>
  </si>
  <si>
    <t>Christian Vanessa Arzola Luna</t>
  </si>
  <si>
    <t>Hilario Arreola Mota</t>
  </si>
  <si>
    <t>Luis Carlos Bustamante Bustamante</t>
  </si>
  <si>
    <t>Flora Isela Leal Méndez</t>
  </si>
  <si>
    <t>Beatriz Adriana Martinez Vázquez</t>
  </si>
  <si>
    <t>Nicolas Rodriguez Luna</t>
  </si>
  <si>
    <t>Ernesto Alonso Ríos Juárez</t>
  </si>
  <si>
    <t>Juan Fernando Solís Ríos</t>
  </si>
  <si>
    <t>Norma Alicia Ruiz Gonzalez</t>
  </si>
  <si>
    <t>Nieves Borrego Hernandez</t>
  </si>
  <si>
    <t>Mario Sergio Quiñones Prado</t>
  </si>
  <si>
    <t>Elías Bustamante Hernandez</t>
  </si>
  <si>
    <t>Armando Garcia Meza</t>
  </si>
  <si>
    <t>Nancy Flores Ornelas</t>
  </si>
  <si>
    <t>Rocío Lorena Medina Amaya</t>
  </si>
  <si>
    <t>Manuel Eulogio Rodriguez Aguirre</t>
  </si>
  <si>
    <t>Elida De Los Ríos López</t>
  </si>
  <si>
    <t>Ma Alejandrina Ramírez Acosta</t>
  </si>
  <si>
    <t>Gloria Gonzales Arango</t>
  </si>
  <si>
    <t>María Guadalupe Chavarría Corchado</t>
  </si>
  <si>
    <t>Reginaldo Carrillo Valdez</t>
  </si>
  <si>
    <t>María Guadalupe Aguilar Fraire</t>
  </si>
  <si>
    <t>Karen Fernanda Pérez Herrera</t>
  </si>
  <si>
    <t>Roman Esquivel Rodriguez</t>
  </si>
  <si>
    <t>Benjamín Páez Pérez</t>
  </si>
  <si>
    <t>Jose Ramon Sánchez Abdala</t>
  </si>
  <si>
    <t>Judith Rodriguez Olivares</t>
  </si>
  <si>
    <t>Mirna Yuneli Robles Vizcarra</t>
  </si>
  <si>
    <t>Juana Acevedo Ibarra</t>
  </si>
  <si>
    <t>Sigamos Haciendo Historia en Durango</t>
  </si>
  <si>
    <t>Total Sigamos Haciendo Historia en Durango</t>
  </si>
  <si>
    <t>Morena</t>
  </si>
  <si>
    <t>Daniel Guerrero Sarabia</t>
  </si>
  <si>
    <t>Ricardo Ochoa Beltran</t>
  </si>
  <si>
    <t>Total Morena</t>
  </si>
  <si>
    <t>Canatlan</t>
  </si>
  <si>
    <t>Francisco Alberto Velazquez Ventura</t>
  </si>
  <si>
    <t>Cuencame</t>
  </si>
  <si>
    <t>Dora Maria Bustamante Favela</t>
  </si>
  <si>
    <t>Maria Del Rosario Navarrete Carrillo</t>
  </si>
  <si>
    <t>Cesar Cuauhtemoc Valenciano Vazquez</t>
  </si>
  <si>
    <t>Maria Magdalena Nevarez Vargas</t>
  </si>
  <si>
    <t>Jose Edgardo Nevarez Nuñez</t>
  </si>
  <si>
    <t>Peñon Blanco</t>
  </si>
  <si>
    <t>Diuvi Clarivel Gallardo Chavez</t>
  </si>
  <si>
    <t>Jose Ramiro Lozano Beltran</t>
  </si>
  <si>
    <t>Maria Guadalupe Espino Perez</t>
  </si>
  <si>
    <t>Blanca Guadalupe Beltran Cruz</t>
  </si>
  <si>
    <t>Suchil</t>
  </si>
  <si>
    <t>Ma Del Socorro Ontiveros Rivera</t>
  </si>
  <si>
    <t>Miguel Jonathan Ramirez Fuentes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</si>
</sst>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;[Red]\-&quot;$&quot;#,##0.00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b/>
      <sz val="12"/>
      <color rgb="FF000000"/>
      <name val="Arial"/>
      <family val="2"/>
    </font>
    <font>
      <sz val="11"/>
      <color theme="1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</cellStyleXfs>
  <cellXfs count="38">
    <xf numFmtId="0" fontId="0" fillId="0" borderId="0" xfId="0"/>
    <xf numFmtId="0" fontId="3" fillId="2" borderId="0" xfId="2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/>
    <xf numFmtId="0" fontId="3" fillId="2" borderId="0" xfId="2" applyFont="1" applyFill="1" applyAlignment="1">
      <alignment vertical="center" wrapText="1"/>
    </xf>
    <xf numFmtId="0" fontId="3" fillId="2" borderId="0" xfId="3" applyFont="1" applyFill="1" applyAlignment="1">
      <alignment vertical="center"/>
    </xf>
    <xf numFmtId="0" fontId="3" fillId="2" borderId="0" xfId="3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vertical="center"/>
    </xf>
    <xf numFmtId="0" fontId="0" fillId="2" borderId="0" xfId="0" applyFill="1"/>
    <xf numFmtId="0" fontId="7" fillId="3" borderId="1" xfId="2" applyFont="1" applyFill="1" applyBorder="1" applyAlignment="1">
      <alignment horizontal="center" vertical="center" wrapText="1" readingOrder="1"/>
    </xf>
    <xf numFmtId="0" fontId="8" fillId="2" borderId="0" xfId="0" applyFont="1" applyFill="1"/>
    <xf numFmtId="0" fontId="10" fillId="4" borderId="1" xfId="0" applyFont="1" applyFill="1" applyBorder="1" applyAlignment="1">
      <alignment horizontal="center" vertical="center"/>
    </xf>
    <xf numFmtId="8" fontId="10" fillId="4" borderId="1" xfId="0" applyNumberFormat="1" applyFont="1" applyFill="1" applyBorder="1" applyAlignment="1">
      <alignment horizontal="right" vertical="center" wrapText="1"/>
    </xf>
    <xf numFmtId="9" fontId="10" fillId="4" borderId="1" xfId="1" applyFont="1" applyFill="1" applyBorder="1" applyAlignment="1">
      <alignment horizontal="center" vertical="center" wrapText="1"/>
    </xf>
    <xf numFmtId="8" fontId="8" fillId="2" borderId="1" xfId="0" applyNumberFormat="1" applyFont="1" applyFill="1" applyBorder="1" applyAlignment="1">
      <alignment horizontal="right" vertical="center" wrapText="1"/>
    </xf>
    <xf numFmtId="10" fontId="9" fillId="2" borderId="1" xfId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/>
    <xf numFmtId="0" fontId="10" fillId="2" borderId="0" xfId="0" applyFont="1" applyFill="1"/>
    <xf numFmtId="8" fontId="8" fillId="2" borderId="0" xfId="0" applyNumberFormat="1" applyFont="1" applyFill="1"/>
    <xf numFmtId="0" fontId="8" fillId="2" borderId="0" xfId="0" applyFont="1" applyFill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2" applyFont="1" applyFill="1" applyBorder="1" applyAlignment="1">
      <alignment horizontal="center" vertical="center" wrapText="1" readingOrder="1"/>
    </xf>
    <xf numFmtId="0" fontId="10" fillId="4" borderId="5" xfId="0" applyFont="1" applyFill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9" fillId="2" borderId="3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vertical="center"/>
    </xf>
    <xf numFmtId="8" fontId="8" fillId="0" borderId="1" xfId="0" applyNumberFormat="1" applyFont="1" applyBorder="1" applyAlignment="1">
      <alignment horizontal="right" vertical="center" wrapText="1"/>
    </xf>
    <xf numFmtId="0" fontId="10" fillId="4" borderId="6" xfId="0" applyFont="1" applyFill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left" vertical="center"/>
    </xf>
    <xf numFmtId="0" fontId="8" fillId="0" borderId="1" xfId="0" applyFont="1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9" fontId="8" fillId="0" borderId="1" xfId="1" applyFont="1" applyFill="1" applyBorder="1" applyAlignment="1">
      <alignment horizontal="center" vertical="center" wrapText="1"/>
    </xf>
  </cellXfs>
  <cellStyles count="4">
    <cellStyle name="Normal" xfId="0" builtinId="0"/>
    <cellStyle name="Normal 16" xfId="2" xr:uid="{30F21B9F-7954-417E-B205-DC2F31F65835}"/>
    <cellStyle name="Normal 5" xfId="3" xr:uid="{34ED61E8-A423-4B8D-95FD-DD41B1AE0E79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7470</xdr:colOff>
      <xdr:row>6</xdr:row>
      <xdr:rowOff>67706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9D24EAC-D2E2-4B12-A3F7-9A285A0F03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60176" cy="12331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903EF-0A1E-4CE1-B3AB-BC3C3A9D283D}">
  <dimension ref="A1:K208"/>
  <sheetViews>
    <sheetView tabSelected="1" topLeftCell="E137" zoomScale="85" zoomScaleNormal="85" workbookViewId="0">
      <selection activeCell="I154" sqref="I154"/>
    </sheetView>
  </sheetViews>
  <sheetFormatPr baseColWidth="10" defaultRowHeight="11.5" x14ac:dyDescent="0.25"/>
  <cols>
    <col min="1" max="1" width="26.54296875" style="11" bestFit="1" customWidth="1"/>
    <col min="2" max="2" width="24.1796875" style="11" customWidth="1"/>
    <col min="3" max="3" width="30.36328125" style="11" customWidth="1"/>
    <col min="4" max="4" width="11.453125" style="11" customWidth="1"/>
    <col min="5" max="5" width="14.90625" style="11" customWidth="1"/>
    <col min="6" max="6" width="16.36328125" style="11" customWidth="1"/>
    <col min="7" max="7" width="17.453125" style="11" customWidth="1"/>
    <col min="8" max="8" width="14.6328125" style="11" customWidth="1"/>
    <col min="9" max="16384" width="10.90625" style="11"/>
  </cols>
  <sheetData>
    <row r="1" spans="1:11" s="3" customFormat="1" ht="15" customHeight="1" x14ac:dyDescent="0.3">
      <c r="A1" s="1"/>
      <c r="B1" s="1"/>
      <c r="C1" s="2" t="s">
        <v>9</v>
      </c>
      <c r="F1" s="4"/>
      <c r="G1" s="4"/>
    </row>
    <row r="2" spans="1:11" s="3" customFormat="1" ht="15" customHeight="1" x14ac:dyDescent="0.3">
      <c r="A2" s="1"/>
      <c r="B2" s="1"/>
      <c r="C2" s="2" t="s">
        <v>10</v>
      </c>
      <c r="F2" s="4"/>
      <c r="G2" s="4"/>
    </row>
    <row r="3" spans="1:11" s="3" customFormat="1" ht="15" customHeight="1" x14ac:dyDescent="0.3">
      <c r="A3" s="1"/>
      <c r="B3" s="1"/>
      <c r="C3" s="7" t="s">
        <v>11</v>
      </c>
      <c r="F3" s="4"/>
      <c r="G3" s="4"/>
    </row>
    <row r="4" spans="1:11" s="3" customFormat="1" ht="15" customHeight="1" x14ac:dyDescent="0.3">
      <c r="A4" s="5"/>
      <c r="B4" s="5"/>
      <c r="C4" s="8" t="s">
        <v>25</v>
      </c>
      <c r="F4" s="6"/>
      <c r="G4" s="6"/>
    </row>
    <row r="5" spans="1:11" s="3" customFormat="1" ht="15" customHeight="1" x14ac:dyDescent="0.3">
      <c r="A5" s="5"/>
      <c r="B5" s="5"/>
      <c r="C5" s="2" t="s">
        <v>12</v>
      </c>
      <c r="F5" s="6"/>
      <c r="G5" s="6"/>
    </row>
    <row r="6" spans="1:11" s="3" customFormat="1" ht="15" customHeight="1" x14ac:dyDescent="0.3">
      <c r="A6" s="5"/>
      <c r="B6" s="5"/>
      <c r="C6" s="2" t="s">
        <v>8</v>
      </c>
      <c r="F6" s="6"/>
      <c r="G6" s="6"/>
    </row>
    <row r="7" spans="1:11" s="9" customFormat="1" ht="14.5" x14ac:dyDescent="0.35"/>
    <row r="8" spans="1:11" ht="34" customHeight="1" x14ac:dyDescent="0.25">
      <c r="A8" s="10" t="s">
        <v>0</v>
      </c>
      <c r="B8" s="22" t="s">
        <v>1</v>
      </c>
      <c r="C8" s="22" t="s">
        <v>2</v>
      </c>
      <c r="D8" s="10" t="s">
        <v>3</v>
      </c>
      <c r="E8" s="10" t="s">
        <v>4</v>
      </c>
      <c r="F8" s="10" t="s">
        <v>5</v>
      </c>
      <c r="G8" s="10" t="s">
        <v>6</v>
      </c>
      <c r="H8" s="10" t="s">
        <v>7</v>
      </c>
    </row>
    <row r="9" spans="1:11" ht="12.5" x14ac:dyDescent="0.25">
      <c r="A9" s="21" t="s">
        <v>13</v>
      </c>
      <c r="B9" s="25" t="s">
        <v>28</v>
      </c>
      <c r="C9" s="24" t="s">
        <v>65</v>
      </c>
      <c r="D9" s="26" t="s">
        <v>15</v>
      </c>
      <c r="E9" s="15">
        <v>112280.8</v>
      </c>
      <c r="F9" s="15">
        <v>367807.73</v>
      </c>
      <c r="G9" s="15">
        <f>+F9+E9</f>
        <v>480088.52999999997</v>
      </c>
      <c r="H9" s="16">
        <f>+G9/$G$48</f>
        <v>2.4277101588355159E-2</v>
      </c>
      <c r="K9" s="19"/>
    </row>
    <row r="10" spans="1:11" ht="12.5" x14ac:dyDescent="0.25">
      <c r="A10" s="21" t="s">
        <v>13</v>
      </c>
      <c r="B10" s="25" t="s">
        <v>29</v>
      </c>
      <c r="C10" s="24" t="s">
        <v>66</v>
      </c>
      <c r="D10" s="26" t="s">
        <v>15</v>
      </c>
      <c r="E10" s="15">
        <v>0</v>
      </c>
      <c r="F10" s="15">
        <v>13663.15</v>
      </c>
      <c r="G10" s="15">
        <f t="shared" ref="G10:G73" si="0">+F10+E10</f>
        <v>13663.15</v>
      </c>
      <c r="H10" s="16">
        <f t="shared" ref="H10:H47" si="1">+G10/$G$48</f>
        <v>6.9091773670771673E-4</v>
      </c>
    </row>
    <row r="11" spans="1:11" ht="12.5" x14ac:dyDescent="0.25">
      <c r="A11" s="21" t="s">
        <v>13</v>
      </c>
      <c r="B11" s="25" t="s">
        <v>30</v>
      </c>
      <c r="C11" s="24" t="s">
        <v>67</v>
      </c>
      <c r="D11" s="26" t="s">
        <v>16</v>
      </c>
      <c r="E11" s="15">
        <v>0</v>
      </c>
      <c r="F11" s="15">
        <v>3179.79</v>
      </c>
      <c r="G11" s="15">
        <f t="shared" si="0"/>
        <v>3179.79</v>
      </c>
      <c r="H11" s="16">
        <f t="shared" si="1"/>
        <v>1.6079552006717564E-4</v>
      </c>
    </row>
    <row r="12" spans="1:11" ht="12.5" x14ac:dyDescent="0.25">
      <c r="A12" s="21" t="s">
        <v>13</v>
      </c>
      <c r="B12" s="25" t="s">
        <v>31</v>
      </c>
      <c r="C12" s="24" t="s">
        <v>68</v>
      </c>
      <c r="D12" s="26" t="s">
        <v>15</v>
      </c>
      <c r="E12" s="15">
        <v>0</v>
      </c>
      <c r="F12" s="15">
        <v>97903.74</v>
      </c>
      <c r="G12" s="15">
        <f t="shared" si="0"/>
        <v>97903.74</v>
      </c>
      <c r="H12" s="16">
        <f t="shared" si="1"/>
        <v>4.9507932252826591E-3</v>
      </c>
    </row>
    <row r="13" spans="1:11" ht="12.5" x14ac:dyDescent="0.25">
      <c r="A13" s="21" t="s">
        <v>13</v>
      </c>
      <c r="B13" s="25" t="s">
        <v>21</v>
      </c>
      <c r="C13" s="24" t="s">
        <v>20</v>
      </c>
      <c r="D13" s="26" t="s">
        <v>16</v>
      </c>
      <c r="E13" s="15">
        <v>10417654.210000001</v>
      </c>
      <c r="F13" s="15">
        <v>2820379.7</v>
      </c>
      <c r="G13" s="15">
        <f t="shared" si="0"/>
        <v>13238033.91</v>
      </c>
      <c r="H13" s="16">
        <f t="shared" si="1"/>
        <v>0.66942047972518826</v>
      </c>
    </row>
    <row r="14" spans="1:11" ht="12.5" x14ac:dyDescent="0.25">
      <c r="A14" s="21" t="s">
        <v>13</v>
      </c>
      <c r="B14" s="25" t="s">
        <v>32</v>
      </c>
      <c r="C14" s="24" t="s">
        <v>69</v>
      </c>
      <c r="D14" s="26" t="s">
        <v>16</v>
      </c>
      <c r="E14" s="15">
        <v>73584.800000000003</v>
      </c>
      <c r="F14" s="15">
        <v>119014.11</v>
      </c>
      <c r="G14" s="15">
        <f t="shared" si="0"/>
        <v>192598.91</v>
      </c>
      <c r="H14" s="16">
        <f t="shared" si="1"/>
        <v>9.7393355843691416E-3</v>
      </c>
    </row>
    <row r="15" spans="1:11" ht="12.5" x14ac:dyDescent="0.25">
      <c r="A15" s="21" t="s">
        <v>13</v>
      </c>
      <c r="B15" s="25" t="s">
        <v>33</v>
      </c>
      <c r="C15" s="24" t="s">
        <v>70</v>
      </c>
      <c r="D15" s="26" t="s">
        <v>16</v>
      </c>
      <c r="E15" s="15">
        <v>0</v>
      </c>
      <c r="F15" s="15">
        <v>130377.9</v>
      </c>
      <c r="G15" s="15">
        <f t="shared" si="0"/>
        <v>130377.9</v>
      </c>
      <c r="H15" s="16">
        <f t="shared" si="1"/>
        <v>6.5929455202281334E-3</v>
      </c>
    </row>
    <row r="16" spans="1:11" ht="12.5" x14ac:dyDescent="0.25">
      <c r="A16" s="21" t="s">
        <v>13</v>
      </c>
      <c r="B16" s="25" t="s">
        <v>34</v>
      </c>
      <c r="C16" s="24" t="s">
        <v>71</v>
      </c>
      <c r="D16" s="26" t="s">
        <v>16</v>
      </c>
      <c r="E16" s="15">
        <v>223076.08</v>
      </c>
      <c r="F16" s="15">
        <v>305953.59999999998</v>
      </c>
      <c r="G16" s="15">
        <f t="shared" si="0"/>
        <v>529029.67999999993</v>
      </c>
      <c r="H16" s="16">
        <f t="shared" si="1"/>
        <v>2.6751956112375814E-2</v>
      </c>
    </row>
    <row r="17" spans="1:8" ht="12.5" x14ac:dyDescent="0.25">
      <c r="A17" s="21" t="s">
        <v>13</v>
      </c>
      <c r="B17" s="25" t="s">
        <v>35</v>
      </c>
      <c r="C17" s="24" t="s">
        <v>72</v>
      </c>
      <c r="D17" s="26" t="s">
        <v>15</v>
      </c>
      <c r="E17" s="15">
        <v>26105.8</v>
      </c>
      <c r="F17" s="15">
        <v>102795.68</v>
      </c>
      <c r="G17" s="15">
        <f t="shared" si="0"/>
        <v>128901.48</v>
      </c>
      <c r="H17" s="16">
        <f t="shared" si="1"/>
        <v>6.5182859604026172E-3</v>
      </c>
    </row>
    <row r="18" spans="1:8" ht="12.5" x14ac:dyDescent="0.25">
      <c r="A18" s="21" t="s">
        <v>13</v>
      </c>
      <c r="B18" s="25" t="s">
        <v>36</v>
      </c>
      <c r="C18" s="24" t="s">
        <v>73</v>
      </c>
      <c r="D18" s="26" t="s">
        <v>16</v>
      </c>
      <c r="E18" s="15">
        <v>22277.8</v>
      </c>
      <c r="F18" s="15">
        <v>36016.559999999998</v>
      </c>
      <c r="G18" s="15">
        <f t="shared" si="0"/>
        <v>58294.36</v>
      </c>
      <c r="H18" s="16">
        <f t="shared" si="1"/>
        <v>2.9478273512348802E-3</v>
      </c>
    </row>
    <row r="19" spans="1:8" ht="12.5" x14ac:dyDescent="0.25">
      <c r="A19" s="21" t="s">
        <v>13</v>
      </c>
      <c r="B19" s="25" t="s">
        <v>37</v>
      </c>
      <c r="C19" s="24" t="s">
        <v>74</v>
      </c>
      <c r="D19" s="26" t="s">
        <v>15</v>
      </c>
      <c r="E19" s="15">
        <v>0</v>
      </c>
      <c r="F19" s="15">
        <v>37287.21</v>
      </c>
      <c r="G19" s="15">
        <f t="shared" si="0"/>
        <v>37287.21</v>
      </c>
      <c r="H19" s="16">
        <f t="shared" si="1"/>
        <v>1.8855384549935662E-3</v>
      </c>
    </row>
    <row r="20" spans="1:8" ht="12.5" x14ac:dyDescent="0.25">
      <c r="A20" s="21" t="s">
        <v>13</v>
      </c>
      <c r="B20" s="25" t="s">
        <v>22</v>
      </c>
      <c r="C20" s="24" t="s">
        <v>19</v>
      </c>
      <c r="D20" s="26" t="s">
        <v>15</v>
      </c>
      <c r="E20" s="15">
        <v>0</v>
      </c>
      <c r="F20" s="15">
        <v>1123056.42</v>
      </c>
      <c r="G20" s="15">
        <f t="shared" si="0"/>
        <v>1123056.42</v>
      </c>
      <c r="H20" s="16">
        <f t="shared" si="1"/>
        <v>5.6790681497419768E-2</v>
      </c>
    </row>
    <row r="21" spans="1:8" ht="12.5" x14ac:dyDescent="0.25">
      <c r="A21" s="21" t="s">
        <v>13</v>
      </c>
      <c r="B21" s="25" t="s">
        <v>38</v>
      </c>
      <c r="C21" s="24" t="s">
        <v>75</v>
      </c>
      <c r="D21" s="26" t="s">
        <v>15</v>
      </c>
      <c r="E21" s="15">
        <v>0</v>
      </c>
      <c r="F21" s="15">
        <v>72542.87</v>
      </c>
      <c r="G21" s="15">
        <f t="shared" si="0"/>
        <v>72542.87</v>
      </c>
      <c r="H21" s="16">
        <f t="shared" si="1"/>
        <v>3.668345553893657E-3</v>
      </c>
    </row>
    <row r="22" spans="1:8" ht="12.5" x14ac:dyDescent="0.25">
      <c r="A22" s="21" t="s">
        <v>13</v>
      </c>
      <c r="B22" s="25" t="s">
        <v>39</v>
      </c>
      <c r="C22" s="24" t="s">
        <v>76</v>
      </c>
      <c r="D22" s="26" t="s">
        <v>16</v>
      </c>
      <c r="E22" s="15">
        <v>0</v>
      </c>
      <c r="F22" s="15">
        <v>5907.15</v>
      </c>
      <c r="G22" s="15">
        <f t="shared" si="0"/>
        <v>5907.15</v>
      </c>
      <c r="H22" s="16">
        <f t="shared" si="1"/>
        <v>2.9871257421553512E-4</v>
      </c>
    </row>
    <row r="23" spans="1:8" ht="12.5" x14ac:dyDescent="0.25">
      <c r="A23" s="21" t="s">
        <v>13</v>
      </c>
      <c r="B23" s="25" t="s">
        <v>40</v>
      </c>
      <c r="C23" s="24" t="s">
        <v>77</v>
      </c>
      <c r="D23" s="26" t="s">
        <v>16</v>
      </c>
      <c r="E23" s="15">
        <v>49165.85</v>
      </c>
      <c r="F23" s="15">
        <v>153467.84</v>
      </c>
      <c r="G23" s="15">
        <f t="shared" si="0"/>
        <v>202633.69</v>
      </c>
      <c r="H23" s="16">
        <f t="shared" si="1"/>
        <v>1.0246774021769E-2</v>
      </c>
    </row>
    <row r="24" spans="1:8" ht="12.5" x14ac:dyDescent="0.25">
      <c r="A24" s="21" t="s">
        <v>13</v>
      </c>
      <c r="B24" s="25" t="s">
        <v>41</v>
      </c>
      <c r="C24" s="24" t="s">
        <v>78</v>
      </c>
      <c r="D24" s="26" t="s">
        <v>15</v>
      </c>
      <c r="E24" s="15">
        <v>236444.96</v>
      </c>
      <c r="F24" s="15">
        <v>191491.37</v>
      </c>
      <c r="G24" s="15">
        <f t="shared" si="0"/>
        <v>427936.32999999996</v>
      </c>
      <c r="H24" s="16">
        <f t="shared" si="1"/>
        <v>2.1639870789576823E-2</v>
      </c>
    </row>
    <row r="25" spans="1:8" ht="12.5" x14ac:dyDescent="0.25">
      <c r="A25" s="21" t="s">
        <v>13</v>
      </c>
      <c r="B25" s="25" t="s">
        <v>42</v>
      </c>
      <c r="C25" s="24" t="s">
        <v>79</v>
      </c>
      <c r="D25" s="26" t="s">
        <v>15</v>
      </c>
      <c r="E25" s="15">
        <v>237289.28</v>
      </c>
      <c r="F25" s="15">
        <v>347663.03</v>
      </c>
      <c r="G25" s="15">
        <f t="shared" si="0"/>
        <v>584952.31000000006</v>
      </c>
      <c r="H25" s="16">
        <f t="shared" si="1"/>
        <v>2.9579849896045257E-2</v>
      </c>
    </row>
    <row r="26" spans="1:8" ht="12.5" x14ac:dyDescent="0.25">
      <c r="A26" s="21" t="s">
        <v>13</v>
      </c>
      <c r="B26" s="25" t="s">
        <v>43</v>
      </c>
      <c r="C26" s="24" t="s">
        <v>80</v>
      </c>
      <c r="D26" s="26" t="s">
        <v>15</v>
      </c>
      <c r="E26" s="15">
        <v>9245.2000000000007</v>
      </c>
      <c r="F26" s="15">
        <v>133643.37</v>
      </c>
      <c r="G26" s="15">
        <f t="shared" si="0"/>
        <v>142888.57</v>
      </c>
      <c r="H26" s="16">
        <f t="shared" si="1"/>
        <v>7.2255846847763625E-3</v>
      </c>
    </row>
    <row r="27" spans="1:8" ht="12.5" x14ac:dyDescent="0.25">
      <c r="A27" s="21" t="s">
        <v>13</v>
      </c>
      <c r="B27" s="25" t="s">
        <v>44</v>
      </c>
      <c r="C27" s="24" t="s">
        <v>81</v>
      </c>
      <c r="D27" s="26" t="s">
        <v>15</v>
      </c>
      <c r="E27" s="15">
        <v>4970.6000000000004</v>
      </c>
      <c r="F27" s="15">
        <v>70425.149999999994</v>
      </c>
      <c r="G27" s="15">
        <f t="shared" si="0"/>
        <v>75395.75</v>
      </c>
      <c r="H27" s="16">
        <f t="shared" si="1"/>
        <v>3.8126098994288168E-3</v>
      </c>
    </row>
    <row r="28" spans="1:8" ht="12.5" x14ac:dyDescent="0.25">
      <c r="A28" s="21" t="s">
        <v>13</v>
      </c>
      <c r="B28" s="25" t="s">
        <v>45</v>
      </c>
      <c r="C28" s="24" t="s">
        <v>82</v>
      </c>
      <c r="D28" s="26" t="s">
        <v>16</v>
      </c>
      <c r="E28" s="15">
        <v>9217.4</v>
      </c>
      <c r="F28" s="15">
        <v>155328.75</v>
      </c>
      <c r="G28" s="15">
        <f t="shared" si="0"/>
        <v>164546.15</v>
      </c>
      <c r="H28" s="16">
        <f t="shared" si="1"/>
        <v>8.3207645046690162E-3</v>
      </c>
    </row>
    <row r="29" spans="1:8" ht="12.5" x14ac:dyDescent="0.25">
      <c r="A29" s="21" t="s">
        <v>13</v>
      </c>
      <c r="B29" s="25" t="s">
        <v>46</v>
      </c>
      <c r="C29" s="24" t="s">
        <v>83</v>
      </c>
      <c r="D29" s="26" t="s">
        <v>15</v>
      </c>
      <c r="E29" s="15">
        <v>0</v>
      </c>
      <c r="F29" s="15">
        <v>29760.32</v>
      </c>
      <c r="G29" s="15">
        <f t="shared" si="0"/>
        <v>29760.32</v>
      </c>
      <c r="H29" s="16">
        <f t="shared" si="1"/>
        <v>1.5049189197291544E-3</v>
      </c>
    </row>
    <row r="30" spans="1:8" ht="12.5" x14ac:dyDescent="0.25">
      <c r="A30" s="21" t="s">
        <v>13</v>
      </c>
      <c r="B30" s="25" t="s">
        <v>47</v>
      </c>
      <c r="C30" s="24" t="s">
        <v>84</v>
      </c>
      <c r="D30" s="26" t="s">
        <v>16</v>
      </c>
      <c r="E30" s="15">
        <v>375523.36</v>
      </c>
      <c r="F30" s="15">
        <v>143123.84</v>
      </c>
      <c r="G30" s="15">
        <f t="shared" si="0"/>
        <v>518647.19999999995</v>
      </c>
      <c r="H30" s="16">
        <f t="shared" si="1"/>
        <v>2.6226935192382027E-2</v>
      </c>
    </row>
    <row r="31" spans="1:8" ht="12.5" x14ac:dyDescent="0.25">
      <c r="A31" s="21" t="s">
        <v>13</v>
      </c>
      <c r="B31" s="25" t="s">
        <v>48</v>
      </c>
      <c r="C31" s="24" t="s">
        <v>85</v>
      </c>
      <c r="D31" s="26" t="s">
        <v>16</v>
      </c>
      <c r="E31" s="15">
        <v>0</v>
      </c>
      <c r="F31" s="15">
        <v>11744.85</v>
      </c>
      <c r="G31" s="15">
        <f t="shared" si="0"/>
        <v>11744.85</v>
      </c>
      <c r="H31" s="16">
        <f t="shared" si="1"/>
        <v>5.9391320302943523E-4</v>
      </c>
    </row>
    <row r="32" spans="1:8" ht="12.5" x14ac:dyDescent="0.25">
      <c r="A32" s="21" t="s">
        <v>13</v>
      </c>
      <c r="B32" s="25" t="s">
        <v>49</v>
      </c>
      <c r="C32" s="24" t="s">
        <v>86</v>
      </c>
      <c r="D32" s="26" t="s">
        <v>16</v>
      </c>
      <c r="E32" s="15">
        <v>0</v>
      </c>
      <c r="F32" s="15">
        <v>5213.97</v>
      </c>
      <c r="G32" s="15">
        <f t="shared" si="0"/>
        <v>5213.97</v>
      </c>
      <c r="H32" s="16">
        <f t="shared" si="1"/>
        <v>2.6365986991740077E-4</v>
      </c>
    </row>
    <row r="33" spans="1:11" ht="12.5" x14ac:dyDescent="0.25">
      <c r="A33" s="21" t="s">
        <v>13</v>
      </c>
      <c r="B33" s="25" t="s">
        <v>50</v>
      </c>
      <c r="C33" s="24" t="s">
        <v>87</v>
      </c>
      <c r="D33" s="26" t="s">
        <v>16</v>
      </c>
      <c r="E33" s="15">
        <v>59744.53</v>
      </c>
      <c r="F33" s="15">
        <v>50834.22</v>
      </c>
      <c r="G33" s="15">
        <f t="shared" si="0"/>
        <v>110578.75</v>
      </c>
      <c r="H33" s="16">
        <f t="shared" si="1"/>
        <v>5.5917427297488822E-3</v>
      </c>
    </row>
    <row r="34" spans="1:11" ht="12.5" x14ac:dyDescent="0.25">
      <c r="A34" s="21" t="s">
        <v>13</v>
      </c>
      <c r="B34" s="25" t="s">
        <v>51</v>
      </c>
      <c r="C34" s="24" t="s">
        <v>88</v>
      </c>
      <c r="D34" s="26" t="s">
        <v>16</v>
      </c>
      <c r="E34" s="15">
        <v>74844.36</v>
      </c>
      <c r="F34" s="15">
        <v>135242.09</v>
      </c>
      <c r="G34" s="15">
        <f t="shared" si="0"/>
        <v>210086.45</v>
      </c>
      <c r="H34" s="16">
        <f t="shared" si="1"/>
        <v>1.0623644953539917E-2</v>
      </c>
    </row>
    <row r="35" spans="1:11" ht="12.5" x14ac:dyDescent="0.25">
      <c r="A35" s="21" t="s">
        <v>13</v>
      </c>
      <c r="B35" s="25" t="s">
        <v>52</v>
      </c>
      <c r="C35" s="24" t="s">
        <v>89</v>
      </c>
      <c r="D35" s="26" t="s">
        <v>16</v>
      </c>
      <c r="E35" s="15">
        <v>0</v>
      </c>
      <c r="F35" s="15">
        <v>57588.94</v>
      </c>
      <c r="G35" s="15">
        <f t="shared" si="0"/>
        <v>57588.94</v>
      </c>
      <c r="H35" s="16">
        <f t="shared" si="1"/>
        <v>2.9121556950041901E-3</v>
      </c>
    </row>
    <row r="36" spans="1:11" ht="12.5" x14ac:dyDescent="0.25">
      <c r="A36" s="21" t="s">
        <v>13</v>
      </c>
      <c r="B36" s="25" t="s">
        <v>53</v>
      </c>
      <c r="C36" s="24" t="s">
        <v>90</v>
      </c>
      <c r="D36" s="26" t="s">
        <v>16</v>
      </c>
      <c r="E36" s="15">
        <v>0</v>
      </c>
      <c r="F36" s="15">
        <v>3749.65</v>
      </c>
      <c r="G36" s="15">
        <f t="shared" si="0"/>
        <v>3749.65</v>
      </c>
      <c r="H36" s="16">
        <f t="shared" si="1"/>
        <v>1.896121825088717E-4</v>
      </c>
    </row>
    <row r="37" spans="1:11" ht="12.5" x14ac:dyDescent="0.25">
      <c r="A37" s="21" t="s">
        <v>13</v>
      </c>
      <c r="B37" s="25" t="s">
        <v>54</v>
      </c>
      <c r="C37" s="24" t="s">
        <v>91</v>
      </c>
      <c r="D37" s="26" t="s">
        <v>15</v>
      </c>
      <c r="E37" s="15">
        <v>20432.349999999999</v>
      </c>
      <c r="F37" s="15">
        <v>64180.37</v>
      </c>
      <c r="G37" s="15">
        <f t="shared" si="0"/>
        <v>84612.72</v>
      </c>
      <c r="H37" s="16">
        <f t="shared" si="1"/>
        <v>4.2786933466355684E-3</v>
      </c>
    </row>
    <row r="38" spans="1:11" ht="12.5" x14ac:dyDescent="0.25">
      <c r="A38" s="21" t="s">
        <v>13</v>
      </c>
      <c r="B38" s="25" t="s">
        <v>55</v>
      </c>
      <c r="C38" s="24" t="s">
        <v>92</v>
      </c>
      <c r="D38" s="26" t="s">
        <v>15</v>
      </c>
      <c r="E38" s="15">
        <v>0</v>
      </c>
      <c r="F38" s="15">
        <v>3015.37</v>
      </c>
      <c r="G38" s="15">
        <f t="shared" si="0"/>
        <v>3015.37</v>
      </c>
      <c r="H38" s="16">
        <f t="shared" si="1"/>
        <v>1.5248113471171346E-4</v>
      </c>
    </row>
    <row r="39" spans="1:11" ht="12.5" x14ac:dyDescent="0.25">
      <c r="A39" s="21" t="s">
        <v>13</v>
      </c>
      <c r="B39" s="25" t="s">
        <v>56</v>
      </c>
      <c r="C39" s="24" t="s">
        <v>93</v>
      </c>
      <c r="D39" s="26" t="s">
        <v>15</v>
      </c>
      <c r="E39" s="15">
        <v>0</v>
      </c>
      <c r="F39" s="15">
        <v>21213.52</v>
      </c>
      <c r="G39" s="15">
        <f t="shared" si="0"/>
        <v>21213.52</v>
      </c>
      <c r="H39" s="16">
        <f t="shared" si="1"/>
        <v>1.0727246078688943E-3</v>
      </c>
    </row>
    <row r="40" spans="1:11" ht="12.5" x14ac:dyDescent="0.25">
      <c r="A40" s="21" t="s">
        <v>13</v>
      </c>
      <c r="B40" s="25" t="s">
        <v>57</v>
      </c>
      <c r="C40" s="24" t="s">
        <v>94</v>
      </c>
      <c r="D40" s="26" t="s">
        <v>16</v>
      </c>
      <c r="E40" s="15">
        <v>335099.44</v>
      </c>
      <c r="F40" s="15">
        <v>403052.27</v>
      </c>
      <c r="G40" s="15">
        <f t="shared" si="0"/>
        <v>738151.71</v>
      </c>
      <c r="H40" s="16">
        <f t="shared" si="1"/>
        <v>3.7326832305883406E-2</v>
      </c>
    </row>
    <row r="41" spans="1:11" ht="12.5" x14ac:dyDescent="0.25">
      <c r="A41" s="21" t="s">
        <v>13</v>
      </c>
      <c r="B41" s="25" t="s">
        <v>58</v>
      </c>
      <c r="C41" s="24" t="s">
        <v>95</v>
      </c>
      <c r="D41" s="26" t="s">
        <v>15</v>
      </c>
      <c r="E41" s="15">
        <v>0</v>
      </c>
      <c r="F41" s="15">
        <v>29013.1</v>
      </c>
      <c r="G41" s="15">
        <f t="shared" si="0"/>
        <v>29013.1</v>
      </c>
      <c r="H41" s="16">
        <f t="shared" si="1"/>
        <v>1.467133522421598E-3</v>
      </c>
    </row>
    <row r="42" spans="1:11" ht="12.5" x14ac:dyDescent="0.25">
      <c r="A42" s="21" t="s">
        <v>13</v>
      </c>
      <c r="B42" s="25" t="s">
        <v>59</v>
      </c>
      <c r="C42" s="24" t="s">
        <v>96</v>
      </c>
      <c r="D42" s="26" t="s">
        <v>15</v>
      </c>
      <c r="E42" s="15">
        <v>0</v>
      </c>
      <c r="F42" s="15">
        <v>22654.89</v>
      </c>
      <c r="G42" s="15">
        <f t="shared" si="0"/>
        <v>22654.89</v>
      </c>
      <c r="H42" s="16">
        <f t="shared" si="1"/>
        <v>1.1456117604038809E-3</v>
      </c>
    </row>
    <row r="43" spans="1:11" ht="12.5" x14ac:dyDescent="0.25">
      <c r="A43" s="21" t="s">
        <v>13</v>
      </c>
      <c r="B43" s="25" t="s">
        <v>60</v>
      </c>
      <c r="C43" s="24" t="s">
        <v>97</v>
      </c>
      <c r="D43" s="26" t="s">
        <v>16</v>
      </c>
      <c r="E43" s="15">
        <v>0</v>
      </c>
      <c r="F43" s="15">
        <v>5824.04</v>
      </c>
      <c r="G43" s="15">
        <f t="shared" si="0"/>
        <v>5824.04</v>
      </c>
      <c r="H43" s="16">
        <f t="shared" si="1"/>
        <v>2.9450987036629258E-4</v>
      </c>
    </row>
    <row r="44" spans="1:11" ht="12.5" x14ac:dyDescent="0.25">
      <c r="A44" s="21" t="s">
        <v>13</v>
      </c>
      <c r="B44" s="25" t="s">
        <v>61</v>
      </c>
      <c r="C44" s="24" t="s">
        <v>98</v>
      </c>
      <c r="D44" s="26" t="s">
        <v>15</v>
      </c>
      <c r="E44" s="15">
        <v>0</v>
      </c>
      <c r="F44" s="15">
        <v>42739.83</v>
      </c>
      <c r="G44" s="15">
        <f t="shared" si="0"/>
        <v>42739.83</v>
      </c>
      <c r="H44" s="16">
        <f t="shared" si="1"/>
        <v>2.1612663705567587E-3</v>
      </c>
    </row>
    <row r="45" spans="1:11" ht="12.5" x14ac:dyDescent="0.25">
      <c r="A45" s="21" t="s">
        <v>13</v>
      </c>
      <c r="B45" s="25" t="s">
        <v>62</v>
      </c>
      <c r="C45" s="24" t="s">
        <v>99</v>
      </c>
      <c r="D45" s="26" t="s">
        <v>15</v>
      </c>
      <c r="E45" s="15">
        <v>0</v>
      </c>
      <c r="F45" s="15">
        <v>57394.76</v>
      </c>
      <c r="G45" s="15">
        <f t="shared" si="0"/>
        <v>57394.76</v>
      </c>
      <c r="H45" s="16">
        <f t="shared" si="1"/>
        <v>2.9023364069107487E-3</v>
      </c>
    </row>
    <row r="46" spans="1:11" ht="12.5" x14ac:dyDescent="0.25">
      <c r="A46" s="21" t="s">
        <v>13</v>
      </c>
      <c r="B46" s="25" t="s">
        <v>63</v>
      </c>
      <c r="C46" s="24" t="s">
        <v>100</v>
      </c>
      <c r="D46" s="26" t="s">
        <v>15</v>
      </c>
      <c r="E46" s="15">
        <v>22900.95</v>
      </c>
      <c r="F46" s="15">
        <v>80939.5</v>
      </c>
      <c r="G46" s="15">
        <f t="shared" si="0"/>
        <v>103840.45</v>
      </c>
      <c r="H46" s="16">
        <f t="shared" si="1"/>
        <v>5.2510005886425041E-3</v>
      </c>
    </row>
    <row r="47" spans="1:11" ht="12.5" x14ac:dyDescent="0.25">
      <c r="A47" s="21" t="s">
        <v>13</v>
      </c>
      <c r="B47" s="25" t="s">
        <v>64</v>
      </c>
      <c r="C47" s="24" t="s">
        <v>101</v>
      </c>
      <c r="D47" s="26" t="s">
        <v>16</v>
      </c>
      <c r="E47" s="15">
        <v>0</v>
      </c>
      <c r="F47" s="15">
        <v>10315.959999999999</v>
      </c>
      <c r="G47" s="15">
        <f t="shared" si="0"/>
        <v>10315.959999999999</v>
      </c>
      <c r="H47" s="16">
        <f t="shared" si="1"/>
        <v>5.2165713873940757E-4</v>
      </c>
    </row>
    <row r="48" spans="1:11" x14ac:dyDescent="0.25">
      <c r="A48" s="17" t="s">
        <v>17</v>
      </c>
      <c r="B48" s="23"/>
      <c r="C48" s="27"/>
      <c r="D48" s="12">
        <v>39</v>
      </c>
      <c r="E48" s="13">
        <f>SUM(E9:E47)</f>
        <v>12309857.77</v>
      </c>
      <c r="F48" s="13">
        <f t="shared" ref="F48:G48" si="2">SUM(F9:F47)</f>
        <v>7465506.6100000003</v>
      </c>
      <c r="G48" s="13">
        <f t="shared" si="2"/>
        <v>19775364.379999999</v>
      </c>
      <c r="H48" s="14">
        <f>SUM(H9:H47)</f>
        <v>0.99999999999999989</v>
      </c>
      <c r="K48" s="20"/>
    </row>
    <row r="49" spans="1:11" ht="12.5" x14ac:dyDescent="0.25">
      <c r="A49" s="21" t="s">
        <v>14</v>
      </c>
      <c r="B49" s="25" t="s">
        <v>28</v>
      </c>
      <c r="C49" s="24" t="s">
        <v>65</v>
      </c>
      <c r="D49" s="26" t="s">
        <v>15</v>
      </c>
      <c r="E49" s="15">
        <v>365.4</v>
      </c>
      <c r="F49" s="15">
        <v>80450.34</v>
      </c>
      <c r="G49" s="15">
        <f t="shared" si="0"/>
        <v>80815.739999999991</v>
      </c>
      <c r="H49" s="16">
        <f>+G49/$G$88</f>
        <v>1.2752505502360264E-2</v>
      </c>
      <c r="K49" s="20"/>
    </row>
    <row r="50" spans="1:11" ht="12.5" x14ac:dyDescent="0.25">
      <c r="A50" s="21" t="s">
        <v>14</v>
      </c>
      <c r="B50" s="25" t="s">
        <v>29</v>
      </c>
      <c r="C50" s="24" t="s">
        <v>103</v>
      </c>
      <c r="D50" s="26" t="s">
        <v>15</v>
      </c>
      <c r="E50" s="15">
        <v>35730.800000000003</v>
      </c>
      <c r="F50" s="15">
        <v>13043.44</v>
      </c>
      <c r="G50" s="15">
        <f t="shared" si="0"/>
        <v>48774.240000000005</v>
      </c>
      <c r="H50" s="16">
        <f>+G50/$G$88</f>
        <v>7.6964433410303505E-3</v>
      </c>
      <c r="K50" s="20"/>
    </row>
    <row r="51" spans="1:11" ht="12.5" x14ac:dyDescent="0.25">
      <c r="A51" s="21" t="s">
        <v>14</v>
      </c>
      <c r="B51" s="25" t="s">
        <v>30</v>
      </c>
      <c r="C51" s="24" t="s">
        <v>67</v>
      </c>
      <c r="D51" s="26" t="s">
        <v>16</v>
      </c>
      <c r="E51" s="15">
        <v>47765.09</v>
      </c>
      <c r="F51" s="15">
        <v>2209.94</v>
      </c>
      <c r="G51" s="15">
        <f t="shared" si="0"/>
        <v>49975.03</v>
      </c>
      <c r="H51" s="16">
        <f t="shared" ref="H51:H87" si="3">+G51/$G$88</f>
        <v>7.8859247598997324E-3</v>
      </c>
    </row>
    <row r="52" spans="1:11" s="18" customFormat="1" ht="12.5" x14ac:dyDescent="0.25">
      <c r="A52" s="21" t="s">
        <v>14</v>
      </c>
      <c r="B52" s="25" t="s">
        <v>31</v>
      </c>
      <c r="C52" s="24" t="s">
        <v>68</v>
      </c>
      <c r="D52" s="26" t="s">
        <v>15</v>
      </c>
      <c r="E52" s="15">
        <v>175000.4</v>
      </c>
      <c r="F52" s="15">
        <v>123212.34</v>
      </c>
      <c r="G52" s="15">
        <f t="shared" si="0"/>
        <v>298212.74</v>
      </c>
      <c r="H52" s="16">
        <f t="shared" si="3"/>
        <v>4.7057164949846783E-2</v>
      </c>
    </row>
    <row r="53" spans="1:11" ht="12.5" x14ac:dyDescent="0.25">
      <c r="A53" s="21" t="s">
        <v>14</v>
      </c>
      <c r="B53" s="25" t="s">
        <v>21</v>
      </c>
      <c r="C53" s="24" t="s">
        <v>20</v>
      </c>
      <c r="D53" s="26" t="s">
        <v>16</v>
      </c>
      <c r="E53" s="15">
        <v>730.8</v>
      </c>
      <c r="F53" s="15">
        <v>652352.06000000006</v>
      </c>
      <c r="G53" s="15">
        <f t="shared" si="0"/>
        <v>653082.8600000001</v>
      </c>
      <c r="H53" s="16">
        <f t="shared" si="3"/>
        <v>0.10305471144169662</v>
      </c>
    </row>
    <row r="54" spans="1:11" ht="12.5" x14ac:dyDescent="0.25">
      <c r="A54" s="21" t="s">
        <v>14</v>
      </c>
      <c r="B54" s="25" t="s">
        <v>32</v>
      </c>
      <c r="C54" s="24" t="s">
        <v>69</v>
      </c>
      <c r="D54" s="26" t="s">
        <v>16</v>
      </c>
      <c r="E54" s="15">
        <v>730.8</v>
      </c>
      <c r="F54" s="15">
        <v>2688.55</v>
      </c>
      <c r="G54" s="15">
        <f t="shared" si="0"/>
        <v>3419.3500000000004</v>
      </c>
      <c r="H54" s="16">
        <f t="shared" si="3"/>
        <v>5.3956419491420324E-4</v>
      </c>
    </row>
    <row r="55" spans="1:11" ht="12.5" x14ac:dyDescent="0.25">
      <c r="A55" s="21" t="s">
        <v>14</v>
      </c>
      <c r="B55" s="25" t="s">
        <v>33</v>
      </c>
      <c r="C55" s="24" t="s">
        <v>104</v>
      </c>
      <c r="D55" s="26" t="s">
        <v>16</v>
      </c>
      <c r="E55" s="15">
        <v>633519.80000000005</v>
      </c>
      <c r="F55" s="28">
        <v>281088.46000000002</v>
      </c>
      <c r="G55" s="15">
        <f t="shared" si="0"/>
        <v>914608.26</v>
      </c>
      <c r="H55" s="16">
        <f t="shared" si="3"/>
        <v>0.14432271322584125</v>
      </c>
    </row>
    <row r="56" spans="1:11" ht="12.5" x14ac:dyDescent="0.25">
      <c r="A56" s="21" t="s">
        <v>14</v>
      </c>
      <c r="B56" s="25" t="s">
        <v>34</v>
      </c>
      <c r="C56" s="24" t="s">
        <v>105</v>
      </c>
      <c r="D56" s="26" t="s">
        <v>16</v>
      </c>
      <c r="E56" s="15">
        <v>190095.01</v>
      </c>
      <c r="F56" s="15">
        <v>80209.42</v>
      </c>
      <c r="G56" s="15">
        <f t="shared" si="0"/>
        <v>270304.43</v>
      </c>
      <c r="H56" s="16">
        <f t="shared" si="3"/>
        <v>4.2653309007470018E-2</v>
      </c>
    </row>
    <row r="57" spans="1:11" ht="12.5" x14ac:dyDescent="0.25">
      <c r="A57" s="21" t="s">
        <v>14</v>
      </c>
      <c r="B57" s="25" t="s">
        <v>35</v>
      </c>
      <c r="C57" s="24" t="s">
        <v>106</v>
      </c>
      <c r="D57" s="26" t="s">
        <v>16</v>
      </c>
      <c r="E57" s="15">
        <v>30000.400000000001</v>
      </c>
      <c r="F57" s="15">
        <v>19941.13</v>
      </c>
      <c r="G57" s="15">
        <f t="shared" si="0"/>
        <v>49941.53</v>
      </c>
      <c r="H57" s="16">
        <f t="shared" si="3"/>
        <v>7.8806385503775653E-3</v>
      </c>
    </row>
    <row r="58" spans="1:11" ht="12.5" x14ac:dyDescent="0.25">
      <c r="A58" s="21" t="s">
        <v>14</v>
      </c>
      <c r="B58" s="25" t="s">
        <v>36</v>
      </c>
      <c r="C58" s="24" t="s">
        <v>107</v>
      </c>
      <c r="D58" s="26" t="s">
        <v>15</v>
      </c>
      <c r="E58" s="15">
        <v>50000.4</v>
      </c>
      <c r="F58" s="15">
        <v>21682.25</v>
      </c>
      <c r="G58" s="15">
        <f t="shared" si="0"/>
        <v>71682.649999999994</v>
      </c>
      <c r="H58" s="16">
        <f t="shared" si="3"/>
        <v>1.1311328567291036E-2</v>
      </c>
    </row>
    <row r="59" spans="1:11" ht="12.5" x14ac:dyDescent="0.25">
      <c r="A59" s="21" t="s">
        <v>14</v>
      </c>
      <c r="B59" s="25" t="s">
        <v>37</v>
      </c>
      <c r="C59" s="24" t="s">
        <v>108</v>
      </c>
      <c r="D59" s="26" t="s">
        <v>15</v>
      </c>
      <c r="E59" s="15">
        <v>52312.52</v>
      </c>
      <c r="F59" s="15">
        <v>29390.65</v>
      </c>
      <c r="G59" s="15">
        <f t="shared" si="0"/>
        <v>81703.17</v>
      </c>
      <c r="H59" s="16">
        <f t="shared" si="3"/>
        <v>1.2892539559561987E-2</v>
      </c>
    </row>
    <row r="60" spans="1:11" ht="12.5" x14ac:dyDescent="0.25">
      <c r="A60" s="21" t="s">
        <v>14</v>
      </c>
      <c r="B60" s="25" t="s">
        <v>22</v>
      </c>
      <c r="C60" s="24" t="s">
        <v>19</v>
      </c>
      <c r="D60" s="26" t="s">
        <v>15</v>
      </c>
      <c r="E60" s="15">
        <v>860065.4</v>
      </c>
      <c r="F60" s="15">
        <v>844133.75</v>
      </c>
      <c r="G60" s="15">
        <f t="shared" si="0"/>
        <v>1704199.15</v>
      </c>
      <c r="H60" s="16">
        <f t="shared" si="3"/>
        <v>0.26891802311644591</v>
      </c>
    </row>
    <row r="61" spans="1:11" ht="12.5" x14ac:dyDescent="0.25">
      <c r="A61" s="21" t="s">
        <v>14</v>
      </c>
      <c r="B61" s="25" t="s">
        <v>38</v>
      </c>
      <c r="C61" s="24" t="s">
        <v>75</v>
      </c>
      <c r="D61" s="26" t="s">
        <v>15</v>
      </c>
      <c r="E61" s="15">
        <v>178835.68</v>
      </c>
      <c r="F61" s="15">
        <v>87889.49</v>
      </c>
      <c r="G61" s="15">
        <f t="shared" si="0"/>
        <v>266725.17</v>
      </c>
      <c r="H61" s="16">
        <f t="shared" si="3"/>
        <v>4.2088511446445667E-2</v>
      </c>
    </row>
    <row r="62" spans="1:11" ht="12.5" x14ac:dyDescent="0.25">
      <c r="A62" s="21" t="s">
        <v>14</v>
      </c>
      <c r="B62" s="25" t="s">
        <v>39</v>
      </c>
      <c r="C62" s="24" t="s">
        <v>76</v>
      </c>
      <c r="D62" s="26" t="s">
        <v>16</v>
      </c>
      <c r="E62" s="15">
        <v>263801.40000000002</v>
      </c>
      <c r="F62" s="15">
        <v>25009.37</v>
      </c>
      <c r="G62" s="15">
        <f t="shared" si="0"/>
        <v>288810.77</v>
      </c>
      <c r="H62" s="16">
        <f t="shared" si="3"/>
        <v>4.5573559476976951E-2</v>
      </c>
    </row>
    <row r="63" spans="1:11" ht="12.5" x14ac:dyDescent="0.25">
      <c r="A63" s="21" t="s">
        <v>14</v>
      </c>
      <c r="B63" s="25" t="s">
        <v>40</v>
      </c>
      <c r="C63" s="24" t="s">
        <v>77</v>
      </c>
      <c r="D63" s="26" t="s">
        <v>16</v>
      </c>
      <c r="E63" s="15">
        <v>365.4</v>
      </c>
      <c r="F63" s="15">
        <v>2588.9</v>
      </c>
      <c r="G63" s="15">
        <f t="shared" si="0"/>
        <v>2954.3</v>
      </c>
      <c r="H63" s="16">
        <f t="shared" si="3"/>
        <v>4.6618056093556689E-4</v>
      </c>
    </row>
    <row r="64" spans="1:11" ht="12.5" x14ac:dyDescent="0.25">
      <c r="A64" s="21" t="s">
        <v>14</v>
      </c>
      <c r="B64" s="25" t="s">
        <v>41</v>
      </c>
      <c r="C64" s="24" t="s">
        <v>78</v>
      </c>
      <c r="D64" s="26" t="s">
        <v>15</v>
      </c>
      <c r="E64" s="15">
        <v>365.4</v>
      </c>
      <c r="F64" s="15">
        <v>49449.55</v>
      </c>
      <c r="G64" s="15">
        <f t="shared" si="0"/>
        <v>49814.950000000004</v>
      </c>
      <c r="H64" s="16">
        <f t="shared" si="3"/>
        <v>7.8606645682487292E-3</v>
      </c>
    </row>
    <row r="65" spans="1:8" ht="12.5" x14ac:dyDescent="0.25">
      <c r="A65" s="21" t="s">
        <v>14</v>
      </c>
      <c r="B65" s="25" t="s">
        <v>42</v>
      </c>
      <c r="C65" s="24" t="s">
        <v>79</v>
      </c>
      <c r="D65" s="26" t="s">
        <v>15</v>
      </c>
      <c r="E65" s="15">
        <v>730.8</v>
      </c>
      <c r="F65" s="15">
        <v>72866.509999999995</v>
      </c>
      <c r="G65" s="15">
        <f t="shared" si="0"/>
        <v>73597.31</v>
      </c>
      <c r="H65" s="16">
        <f t="shared" si="3"/>
        <v>1.1613456744118338E-2</v>
      </c>
    </row>
    <row r="66" spans="1:8" ht="12.5" x14ac:dyDescent="0.25">
      <c r="A66" s="21" t="s">
        <v>14</v>
      </c>
      <c r="B66" s="25" t="s">
        <v>43</v>
      </c>
      <c r="C66" s="24" t="s">
        <v>109</v>
      </c>
      <c r="D66" s="26" t="s">
        <v>15</v>
      </c>
      <c r="E66" s="15">
        <v>72999.08</v>
      </c>
      <c r="F66" s="15">
        <v>45801.47</v>
      </c>
      <c r="G66" s="15">
        <f t="shared" si="0"/>
        <v>118800.55</v>
      </c>
      <c r="H66" s="16">
        <f t="shared" si="3"/>
        <v>1.8746405929815475E-2</v>
      </c>
    </row>
    <row r="67" spans="1:8" ht="12.5" x14ac:dyDescent="0.25">
      <c r="A67" s="21" t="s">
        <v>14</v>
      </c>
      <c r="B67" s="25" t="s">
        <v>44</v>
      </c>
      <c r="C67" s="24" t="s">
        <v>81</v>
      </c>
      <c r="D67" s="26" t="s">
        <v>15</v>
      </c>
      <c r="E67" s="15">
        <v>365.4</v>
      </c>
      <c r="F67" s="15">
        <v>12812.97</v>
      </c>
      <c r="G67" s="15">
        <f t="shared" si="0"/>
        <v>13178.369999999999</v>
      </c>
      <c r="H67" s="16">
        <f t="shared" si="3"/>
        <v>2.0795111934524069E-3</v>
      </c>
    </row>
    <row r="68" spans="1:8" ht="12.5" x14ac:dyDescent="0.25">
      <c r="A68" s="21" t="s">
        <v>14</v>
      </c>
      <c r="B68" s="25" t="s">
        <v>45</v>
      </c>
      <c r="C68" s="24" t="s">
        <v>82</v>
      </c>
      <c r="D68" s="26" t="s">
        <v>16</v>
      </c>
      <c r="E68" s="15">
        <v>365.4</v>
      </c>
      <c r="F68" s="15">
        <v>2939.07</v>
      </c>
      <c r="G68" s="15">
        <f t="shared" si="0"/>
        <v>3304.4700000000003</v>
      </c>
      <c r="H68" s="16">
        <f t="shared" si="3"/>
        <v>5.2143644118564554E-4</v>
      </c>
    </row>
    <row r="69" spans="1:8" ht="12.5" x14ac:dyDescent="0.25">
      <c r="A69" s="21" t="s">
        <v>14</v>
      </c>
      <c r="B69" s="25" t="s">
        <v>46</v>
      </c>
      <c r="C69" s="24" t="s">
        <v>83</v>
      </c>
      <c r="D69" s="26" t="s">
        <v>15</v>
      </c>
      <c r="E69" s="15">
        <v>71198.12</v>
      </c>
      <c r="F69" s="15">
        <v>36065.449999999997</v>
      </c>
      <c r="G69" s="15">
        <f t="shared" si="0"/>
        <v>107263.56999999999</v>
      </c>
      <c r="H69" s="16">
        <f t="shared" si="3"/>
        <v>1.6925901645246398E-2</v>
      </c>
    </row>
    <row r="70" spans="1:8" ht="12.5" x14ac:dyDescent="0.25">
      <c r="A70" s="21" t="s">
        <v>14</v>
      </c>
      <c r="B70" s="25" t="s">
        <v>47</v>
      </c>
      <c r="C70" s="24" t="s">
        <v>84</v>
      </c>
      <c r="D70" s="26" t="s">
        <v>16</v>
      </c>
      <c r="E70" s="15">
        <v>365.4</v>
      </c>
      <c r="F70" s="15">
        <v>5438.99</v>
      </c>
      <c r="G70" s="15">
        <f t="shared" si="0"/>
        <v>5804.3899999999994</v>
      </c>
      <c r="H70" s="16">
        <f t="shared" si="3"/>
        <v>9.1591706532471139E-4</v>
      </c>
    </row>
    <row r="71" spans="1:8" ht="12.5" x14ac:dyDescent="0.25">
      <c r="A71" s="21" t="s">
        <v>14</v>
      </c>
      <c r="B71" s="25" t="s">
        <v>48</v>
      </c>
      <c r="C71" s="24" t="s">
        <v>85</v>
      </c>
      <c r="D71" s="26" t="s">
        <v>16</v>
      </c>
      <c r="E71" s="15">
        <v>61230.400000000001</v>
      </c>
      <c r="F71" s="15">
        <v>25322.94</v>
      </c>
      <c r="G71" s="15">
        <f t="shared" si="0"/>
        <v>86553.34</v>
      </c>
      <c r="H71" s="16">
        <f t="shared" si="3"/>
        <v>1.3657883286073464E-2</v>
      </c>
    </row>
    <row r="72" spans="1:8" ht="12.5" x14ac:dyDescent="0.25">
      <c r="A72" s="21" t="s">
        <v>14</v>
      </c>
      <c r="B72" s="25" t="s">
        <v>49</v>
      </c>
      <c r="C72" s="24" t="s">
        <v>86</v>
      </c>
      <c r="D72" s="26" t="s">
        <v>16</v>
      </c>
      <c r="E72" s="15">
        <v>119999.8</v>
      </c>
      <c r="F72" s="15">
        <v>6824.15</v>
      </c>
      <c r="G72" s="15">
        <f t="shared" si="0"/>
        <v>126823.95</v>
      </c>
      <c r="H72" s="16">
        <f t="shared" si="3"/>
        <v>2.0012476779969632E-2</v>
      </c>
    </row>
    <row r="73" spans="1:8" ht="12.5" x14ac:dyDescent="0.25">
      <c r="A73" s="21" t="s">
        <v>14</v>
      </c>
      <c r="B73" s="25" t="s">
        <v>50</v>
      </c>
      <c r="C73" s="24" t="s">
        <v>87</v>
      </c>
      <c r="D73" s="26" t="s">
        <v>16</v>
      </c>
      <c r="E73" s="15">
        <v>365.4</v>
      </c>
      <c r="F73" s="15">
        <v>683.09</v>
      </c>
      <c r="G73" s="15">
        <f t="shared" si="0"/>
        <v>1048.49</v>
      </c>
      <c r="H73" s="16">
        <f t="shared" si="3"/>
        <v>1.6544889020591425E-4</v>
      </c>
    </row>
    <row r="74" spans="1:8" ht="12.5" x14ac:dyDescent="0.25">
      <c r="A74" s="21" t="s">
        <v>14</v>
      </c>
      <c r="B74" s="25" t="s">
        <v>51</v>
      </c>
      <c r="C74" s="24" t="s">
        <v>88</v>
      </c>
      <c r="D74" s="26" t="s">
        <v>16</v>
      </c>
      <c r="E74" s="15">
        <v>365.4</v>
      </c>
      <c r="F74" s="15">
        <v>3604.18</v>
      </c>
      <c r="G74" s="15">
        <f t="shared" ref="G74:G87" si="4">+F74+E74</f>
        <v>3969.58</v>
      </c>
      <c r="H74" s="16">
        <f t="shared" si="3"/>
        <v>6.2638900283607196E-4</v>
      </c>
    </row>
    <row r="75" spans="1:8" ht="12.5" x14ac:dyDescent="0.25">
      <c r="A75" s="21" t="s">
        <v>14</v>
      </c>
      <c r="B75" s="25" t="s">
        <v>52</v>
      </c>
      <c r="C75" s="24" t="s">
        <v>89</v>
      </c>
      <c r="D75" s="26" t="s">
        <v>16</v>
      </c>
      <c r="E75" s="15">
        <v>365.4</v>
      </c>
      <c r="F75" s="15">
        <v>1156.76</v>
      </c>
      <c r="G75" s="15">
        <f t="shared" si="4"/>
        <v>1522.1599999999999</v>
      </c>
      <c r="H75" s="16">
        <f t="shared" si="3"/>
        <v>2.4019273690338911E-4</v>
      </c>
    </row>
    <row r="76" spans="1:8" ht="12.5" x14ac:dyDescent="0.25">
      <c r="A76" s="21" t="s">
        <v>14</v>
      </c>
      <c r="B76" s="25" t="s">
        <v>53</v>
      </c>
      <c r="C76" s="24" t="s">
        <v>90</v>
      </c>
      <c r="D76" s="26" t="s">
        <v>16</v>
      </c>
      <c r="E76" s="15">
        <v>80365.399999999994</v>
      </c>
      <c r="F76" s="15">
        <v>6711.03</v>
      </c>
      <c r="G76" s="15">
        <f t="shared" si="4"/>
        <v>87076.43</v>
      </c>
      <c r="H76" s="16">
        <f t="shared" si="3"/>
        <v>1.3740425475295881E-2</v>
      </c>
    </row>
    <row r="77" spans="1:8" ht="12.5" x14ac:dyDescent="0.25">
      <c r="A77" s="21" t="s">
        <v>14</v>
      </c>
      <c r="B77" s="25" t="s">
        <v>54</v>
      </c>
      <c r="C77" s="24" t="s">
        <v>91</v>
      </c>
      <c r="D77" s="26" t="s">
        <v>15</v>
      </c>
      <c r="E77" s="15">
        <v>730.8</v>
      </c>
      <c r="F77" s="15">
        <v>1866.52</v>
      </c>
      <c r="G77" s="15">
        <f t="shared" si="4"/>
        <v>2597.3199999999997</v>
      </c>
      <c r="H77" s="16">
        <f t="shared" si="3"/>
        <v>4.0985008107814589E-4</v>
      </c>
    </row>
    <row r="78" spans="1:8" ht="12.5" x14ac:dyDescent="0.25">
      <c r="A78" s="21" t="s">
        <v>14</v>
      </c>
      <c r="B78" s="25" t="s">
        <v>55</v>
      </c>
      <c r="C78" s="24" t="s">
        <v>92</v>
      </c>
      <c r="D78" s="26" t="s">
        <v>15</v>
      </c>
      <c r="E78" s="15">
        <v>13830.78</v>
      </c>
      <c r="F78" s="15">
        <v>5819.74</v>
      </c>
      <c r="G78" s="15">
        <f t="shared" si="4"/>
        <v>19650.52</v>
      </c>
      <c r="H78" s="16">
        <f t="shared" si="3"/>
        <v>3.1007989832703433E-3</v>
      </c>
    </row>
    <row r="79" spans="1:8" ht="12.5" x14ac:dyDescent="0.25">
      <c r="A79" s="21" t="s">
        <v>14</v>
      </c>
      <c r="B79" s="25" t="s">
        <v>56</v>
      </c>
      <c r="C79" s="24" t="s">
        <v>93</v>
      </c>
      <c r="D79" s="26" t="s">
        <v>15</v>
      </c>
      <c r="E79" s="15">
        <v>47594.03</v>
      </c>
      <c r="F79" s="15">
        <v>22193.47</v>
      </c>
      <c r="G79" s="15">
        <f t="shared" si="4"/>
        <v>69787.5</v>
      </c>
      <c r="H79" s="16">
        <f t="shared" si="3"/>
        <v>1.1012279015770529E-2</v>
      </c>
    </row>
    <row r="80" spans="1:8" ht="12.5" x14ac:dyDescent="0.25">
      <c r="A80" s="21" t="s">
        <v>14</v>
      </c>
      <c r="B80" s="25" t="s">
        <v>57</v>
      </c>
      <c r="C80" s="24" t="s">
        <v>94</v>
      </c>
      <c r="D80" s="26" t="s">
        <v>16</v>
      </c>
      <c r="E80" s="15">
        <v>365.4</v>
      </c>
      <c r="F80" s="15">
        <v>7247.79</v>
      </c>
      <c r="G80" s="15">
        <f t="shared" si="4"/>
        <v>7613.19</v>
      </c>
      <c r="H80" s="16">
        <f t="shared" si="3"/>
        <v>1.2013408200619599E-3</v>
      </c>
    </row>
    <row r="81" spans="1:8" ht="12.5" x14ac:dyDescent="0.25">
      <c r="A81" s="21" t="s">
        <v>14</v>
      </c>
      <c r="B81" s="25" t="s">
        <v>58</v>
      </c>
      <c r="C81" s="24" t="s">
        <v>95</v>
      </c>
      <c r="D81" s="26" t="s">
        <v>15</v>
      </c>
      <c r="E81" s="15">
        <v>60365.4</v>
      </c>
      <c r="F81" s="15">
        <v>31645.51</v>
      </c>
      <c r="G81" s="15">
        <f t="shared" si="4"/>
        <v>92010.91</v>
      </c>
      <c r="H81" s="16">
        <f t="shared" si="3"/>
        <v>1.4519073092100316E-2</v>
      </c>
    </row>
    <row r="82" spans="1:8" ht="12.5" x14ac:dyDescent="0.25">
      <c r="A82" s="21" t="s">
        <v>14</v>
      </c>
      <c r="B82" s="25" t="s">
        <v>59</v>
      </c>
      <c r="C82" s="24" t="s">
        <v>96</v>
      </c>
      <c r="D82" s="26" t="s">
        <v>15</v>
      </c>
      <c r="E82" s="15">
        <v>61966.05</v>
      </c>
      <c r="F82" s="15">
        <v>23940.240000000002</v>
      </c>
      <c r="G82" s="15">
        <f t="shared" si="4"/>
        <v>85906.290000000008</v>
      </c>
      <c r="H82" s="16">
        <f t="shared" si="3"/>
        <v>1.3555780543646036E-2</v>
      </c>
    </row>
    <row r="83" spans="1:8" ht="12.5" x14ac:dyDescent="0.25">
      <c r="A83" s="21" t="s">
        <v>14</v>
      </c>
      <c r="B83" s="25" t="s">
        <v>60</v>
      </c>
      <c r="C83" s="24" t="s">
        <v>97</v>
      </c>
      <c r="D83" s="26" t="s">
        <v>16</v>
      </c>
      <c r="E83" s="15">
        <v>41072.21</v>
      </c>
      <c r="F83" s="15">
        <v>12270.34</v>
      </c>
      <c r="G83" s="15">
        <f t="shared" si="4"/>
        <v>53342.55</v>
      </c>
      <c r="H83" s="16">
        <f t="shared" si="3"/>
        <v>8.4173103207979966E-3</v>
      </c>
    </row>
    <row r="84" spans="1:8" ht="12.5" x14ac:dyDescent="0.25">
      <c r="A84" s="21" t="s">
        <v>14</v>
      </c>
      <c r="B84" s="25" t="s">
        <v>61</v>
      </c>
      <c r="C84" s="24" t="s">
        <v>98</v>
      </c>
      <c r="D84" s="26" t="s">
        <v>15</v>
      </c>
      <c r="E84" s="15">
        <v>95457.79</v>
      </c>
      <c r="F84" s="15">
        <v>48280.47</v>
      </c>
      <c r="G84" s="15">
        <f t="shared" si="4"/>
        <v>143738.26</v>
      </c>
      <c r="H84" s="16">
        <f t="shared" si="3"/>
        <v>2.268150921528022E-2</v>
      </c>
    </row>
    <row r="85" spans="1:8" ht="12.5" x14ac:dyDescent="0.25">
      <c r="A85" s="21" t="s">
        <v>14</v>
      </c>
      <c r="B85" s="25" t="s">
        <v>62</v>
      </c>
      <c r="C85" s="24" t="s">
        <v>99</v>
      </c>
      <c r="D85" s="26" t="s">
        <v>15</v>
      </c>
      <c r="E85" s="15">
        <v>170330.79</v>
      </c>
      <c r="F85" s="15">
        <v>70234.84</v>
      </c>
      <c r="G85" s="15">
        <f t="shared" si="4"/>
        <v>240565.63</v>
      </c>
      <c r="H85" s="16">
        <f t="shared" si="3"/>
        <v>3.7960606686937022E-2</v>
      </c>
    </row>
    <row r="86" spans="1:8" ht="12.5" x14ac:dyDescent="0.25">
      <c r="A86" s="21" t="s">
        <v>14</v>
      </c>
      <c r="B86" s="25" t="s">
        <v>63</v>
      </c>
      <c r="C86" s="24" t="s">
        <v>100</v>
      </c>
      <c r="D86" s="26" t="s">
        <v>15</v>
      </c>
      <c r="E86" s="15">
        <v>730.8</v>
      </c>
      <c r="F86" s="15">
        <v>18770.810000000001</v>
      </c>
      <c r="G86" s="15">
        <f t="shared" si="4"/>
        <v>19501.61</v>
      </c>
      <c r="H86" s="16">
        <f t="shared" si="3"/>
        <v>3.077301387451058E-3</v>
      </c>
    </row>
    <row r="87" spans="1:8" ht="12.5" x14ac:dyDescent="0.25">
      <c r="A87" s="21" t="s">
        <v>14</v>
      </c>
      <c r="B87" s="25" t="s">
        <v>64</v>
      </c>
      <c r="C87" s="24" t="s">
        <v>101</v>
      </c>
      <c r="D87" s="26" t="s">
        <v>16</v>
      </c>
      <c r="E87" s="15">
        <v>125124</v>
      </c>
      <c r="F87" s="15">
        <v>13439.35</v>
      </c>
      <c r="G87" s="15">
        <f t="shared" si="4"/>
        <v>138563.35</v>
      </c>
      <c r="H87" s="16">
        <f t="shared" si="3"/>
        <v>2.1864922393836538E-2</v>
      </c>
    </row>
    <row r="88" spans="1:8" ht="12.5" x14ac:dyDescent="0.25">
      <c r="A88" s="17" t="s">
        <v>102</v>
      </c>
      <c r="B88" s="25"/>
      <c r="C88" s="27"/>
      <c r="D88" s="12">
        <v>39</v>
      </c>
      <c r="E88" s="13">
        <f>SUM(E49:E87)</f>
        <v>3545968.7499999977</v>
      </c>
      <c r="F88" s="13">
        <f t="shared" ref="F88" si="5">SUM(F49:F87)</f>
        <v>2791275.3300000005</v>
      </c>
      <c r="G88" s="13">
        <f t="shared" ref="G88" si="6">SUM(G49:G87)</f>
        <v>6337244.0799999991</v>
      </c>
      <c r="H88" s="14">
        <f>SUM(H49:H87)</f>
        <v>1</v>
      </c>
    </row>
    <row r="89" spans="1:8" ht="12.5" x14ac:dyDescent="0.25">
      <c r="A89" s="21" t="s">
        <v>18</v>
      </c>
      <c r="B89" s="25" t="s">
        <v>219</v>
      </c>
      <c r="C89" s="25" t="s">
        <v>220</v>
      </c>
      <c r="D89" s="25" t="s">
        <v>16</v>
      </c>
      <c r="E89" s="15"/>
      <c r="F89" s="15">
        <v>104834.57999999999</v>
      </c>
      <c r="G89" s="15">
        <f t="shared" ref="G89:G122" si="7">+F89+E89</f>
        <v>104834.57999999999</v>
      </c>
      <c r="H89" s="16">
        <f t="shared" ref="H89:H122" si="8">+G89/$G$123</f>
        <v>3.94578866554354E-3</v>
      </c>
    </row>
    <row r="90" spans="1:8" ht="12.5" x14ac:dyDescent="0.25">
      <c r="A90" s="21" t="s">
        <v>18</v>
      </c>
      <c r="B90" s="25" t="s">
        <v>29</v>
      </c>
      <c r="C90" s="25" t="s">
        <v>111</v>
      </c>
      <c r="D90" s="25" t="s">
        <v>16</v>
      </c>
      <c r="E90" s="15"/>
      <c r="F90" s="15">
        <v>54323.780000000028</v>
      </c>
      <c r="G90" s="15">
        <f t="shared" si="7"/>
        <v>54323.780000000028</v>
      </c>
      <c r="H90" s="16">
        <f t="shared" si="8"/>
        <v>2.0446512533696514E-3</v>
      </c>
    </row>
    <row r="91" spans="1:8" ht="12.5" x14ac:dyDescent="0.25">
      <c r="A91" s="21" t="s">
        <v>18</v>
      </c>
      <c r="B91" s="25" t="s">
        <v>221</v>
      </c>
      <c r="C91" s="25" t="s">
        <v>112</v>
      </c>
      <c r="D91" s="25" t="s">
        <v>15</v>
      </c>
      <c r="E91" s="15"/>
      <c r="F91" s="15">
        <v>217588.06000000003</v>
      </c>
      <c r="G91" s="15">
        <f t="shared" si="7"/>
        <v>217588.06000000003</v>
      </c>
      <c r="H91" s="16">
        <f t="shared" si="8"/>
        <v>8.1896307583395472E-3</v>
      </c>
    </row>
    <row r="92" spans="1:8" ht="12.5" x14ac:dyDescent="0.25">
      <c r="A92" s="21" t="s">
        <v>18</v>
      </c>
      <c r="B92" s="25" t="s">
        <v>21</v>
      </c>
      <c r="C92" s="25" t="s">
        <v>23</v>
      </c>
      <c r="D92" s="25" t="s">
        <v>16</v>
      </c>
      <c r="E92" s="15"/>
      <c r="F92" s="15">
        <v>12797467.26</v>
      </c>
      <c r="G92" s="15">
        <f t="shared" si="7"/>
        <v>12797467.26</v>
      </c>
      <c r="H92" s="16">
        <f t="shared" si="8"/>
        <v>0.48167409324454347</v>
      </c>
    </row>
    <row r="93" spans="1:8" ht="12.5" x14ac:dyDescent="0.25">
      <c r="A93" s="21" t="s">
        <v>18</v>
      </c>
      <c r="B93" s="25" t="s">
        <v>32</v>
      </c>
      <c r="C93" s="25" t="s">
        <v>113</v>
      </c>
      <c r="D93" s="25" t="s">
        <v>16</v>
      </c>
      <c r="E93" s="15"/>
      <c r="F93" s="15">
        <v>80045.829999999987</v>
      </c>
      <c r="G93" s="15">
        <f t="shared" si="7"/>
        <v>80045.829999999987</v>
      </c>
      <c r="H93" s="16">
        <f t="shared" si="8"/>
        <v>3.0127838422973133E-3</v>
      </c>
    </row>
    <row r="94" spans="1:8" ht="12.5" x14ac:dyDescent="0.25">
      <c r="A94" s="21" t="s">
        <v>18</v>
      </c>
      <c r="B94" s="25" t="s">
        <v>33</v>
      </c>
      <c r="C94" s="25" t="s">
        <v>24</v>
      </c>
      <c r="D94" s="25" t="s">
        <v>16</v>
      </c>
      <c r="E94" s="15"/>
      <c r="F94" s="15">
        <v>6515847.8300000001</v>
      </c>
      <c r="G94" s="15">
        <f t="shared" si="7"/>
        <v>6515847.8300000001</v>
      </c>
      <c r="H94" s="16">
        <f t="shared" si="8"/>
        <v>0.24524501852366343</v>
      </c>
    </row>
    <row r="95" spans="1:8" ht="12.5" x14ac:dyDescent="0.25">
      <c r="A95" s="21" t="s">
        <v>18</v>
      </c>
      <c r="B95" s="25" t="s">
        <v>34</v>
      </c>
      <c r="C95" s="25" t="s">
        <v>114</v>
      </c>
      <c r="D95" s="25" t="s">
        <v>15</v>
      </c>
      <c r="E95" s="15"/>
      <c r="F95" s="15">
        <v>240438.51000000007</v>
      </c>
      <c r="G95" s="15">
        <f t="shared" si="7"/>
        <v>240438.51000000007</v>
      </c>
      <c r="H95" s="16">
        <f t="shared" si="8"/>
        <v>9.049681388699965E-3</v>
      </c>
    </row>
    <row r="96" spans="1:8" ht="12.5" x14ac:dyDescent="0.25">
      <c r="A96" s="21" t="s">
        <v>18</v>
      </c>
      <c r="B96" s="25" t="s">
        <v>36</v>
      </c>
      <c r="C96" s="25" t="s">
        <v>222</v>
      </c>
      <c r="D96" s="25" t="s">
        <v>15</v>
      </c>
      <c r="E96" s="15"/>
      <c r="F96" s="15">
        <v>71393.670000000013</v>
      </c>
      <c r="G96" s="15">
        <f t="shared" si="7"/>
        <v>71393.670000000013</v>
      </c>
      <c r="H96" s="16">
        <f t="shared" si="8"/>
        <v>2.6871318020977044E-3</v>
      </c>
    </row>
    <row r="97" spans="1:8" ht="12.5" x14ac:dyDescent="0.25">
      <c r="A97" s="21" t="s">
        <v>18</v>
      </c>
      <c r="B97" s="25" t="s">
        <v>37</v>
      </c>
      <c r="C97" s="25" t="s">
        <v>223</v>
      </c>
      <c r="D97" s="25" t="s">
        <v>15</v>
      </c>
      <c r="E97" s="15">
        <v>30000</v>
      </c>
      <c r="F97" s="15">
        <v>133389.73000000001</v>
      </c>
      <c r="G97" s="15">
        <f t="shared" si="7"/>
        <v>163389.73000000001</v>
      </c>
      <c r="H97" s="16">
        <f t="shared" si="8"/>
        <v>6.1497012216791391E-3</v>
      </c>
    </row>
    <row r="98" spans="1:8" ht="12.5" x14ac:dyDescent="0.25">
      <c r="A98" s="21" t="s">
        <v>18</v>
      </c>
      <c r="B98" s="25" t="s">
        <v>22</v>
      </c>
      <c r="C98" s="25" t="s">
        <v>115</v>
      </c>
      <c r="D98" s="25" t="s">
        <v>15</v>
      </c>
      <c r="E98" s="15"/>
      <c r="F98" s="15">
        <v>3005924.8500000006</v>
      </c>
      <c r="G98" s="15">
        <f t="shared" si="7"/>
        <v>3005924.8500000006</v>
      </c>
      <c r="H98" s="16">
        <f t="shared" si="8"/>
        <v>0.1131377089754704</v>
      </c>
    </row>
    <row r="99" spans="1:8" ht="12.5" x14ac:dyDescent="0.25">
      <c r="A99" s="21" t="s">
        <v>18</v>
      </c>
      <c r="B99" s="25" t="s">
        <v>38</v>
      </c>
      <c r="C99" s="25" t="s">
        <v>116</v>
      </c>
      <c r="D99" s="25" t="s">
        <v>15</v>
      </c>
      <c r="E99" s="15"/>
      <c r="F99" s="15">
        <v>178958.34000000005</v>
      </c>
      <c r="G99" s="15">
        <f t="shared" si="7"/>
        <v>178958.34000000005</v>
      </c>
      <c r="H99" s="16">
        <f t="shared" si="8"/>
        <v>6.735676239428702E-3</v>
      </c>
    </row>
    <row r="100" spans="1:8" ht="12.5" x14ac:dyDescent="0.25">
      <c r="A100" s="21" t="s">
        <v>18</v>
      </c>
      <c r="B100" s="25" t="s">
        <v>39</v>
      </c>
      <c r="C100" s="25" t="s">
        <v>117</v>
      </c>
      <c r="D100" s="25" t="s">
        <v>15</v>
      </c>
      <c r="E100" s="15"/>
      <c r="F100" s="15">
        <v>265983.88</v>
      </c>
      <c r="G100" s="15">
        <f t="shared" si="7"/>
        <v>265983.88</v>
      </c>
      <c r="H100" s="16">
        <f t="shared" si="8"/>
        <v>1.0011164054086859E-2</v>
      </c>
    </row>
    <row r="101" spans="1:8" ht="12.5" x14ac:dyDescent="0.25">
      <c r="A101" s="21" t="s">
        <v>18</v>
      </c>
      <c r="B101" s="25" t="s">
        <v>41</v>
      </c>
      <c r="C101" s="25" t="s">
        <v>224</v>
      </c>
      <c r="D101" s="25" t="s">
        <v>16</v>
      </c>
      <c r="E101" s="15"/>
      <c r="F101" s="15">
        <v>75356.860000000015</v>
      </c>
      <c r="G101" s="15">
        <f t="shared" si="7"/>
        <v>75356.860000000015</v>
      </c>
      <c r="H101" s="16">
        <f t="shared" si="8"/>
        <v>2.8362992827266681E-3</v>
      </c>
    </row>
    <row r="102" spans="1:8" ht="12.5" x14ac:dyDescent="0.25">
      <c r="A102" s="21" t="s">
        <v>18</v>
      </c>
      <c r="B102" s="25" t="s">
        <v>42</v>
      </c>
      <c r="C102" s="25" t="s">
        <v>225</v>
      </c>
      <c r="D102" s="25" t="s">
        <v>15</v>
      </c>
      <c r="E102" s="15"/>
      <c r="F102" s="15">
        <v>239701.15000000002</v>
      </c>
      <c r="G102" s="15">
        <f t="shared" si="7"/>
        <v>239701.15000000002</v>
      </c>
      <c r="H102" s="16">
        <f t="shared" si="8"/>
        <v>9.0219284589851192E-3</v>
      </c>
    </row>
    <row r="103" spans="1:8" ht="12.5" x14ac:dyDescent="0.25">
      <c r="A103" s="21" t="s">
        <v>18</v>
      </c>
      <c r="B103" s="25" t="s">
        <v>43</v>
      </c>
      <c r="C103" s="25" t="s">
        <v>118</v>
      </c>
      <c r="D103" s="25" t="s">
        <v>15</v>
      </c>
      <c r="E103" s="15">
        <v>25000</v>
      </c>
      <c r="F103" s="15">
        <v>140563.49000000002</v>
      </c>
      <c r="G103" s="15">
        <f t="shared" si="7"/>
        <v>165563.49000000002</v>
      </c>
      <c r="H103" s="16">
        <f t="shared" si="8"/>
        <v>6.2315177136192217E-3</v>
      </c>
    </row>
    <row r="104" spans="1:8" ht="12.5" x14ac:dyDescent="0.25">
      <c r="A104" s="21" t="s">
        <v>18</v>
      </c>
      <c r="B104" s="25" t="s">
        <v>44</v>
      </c>
      <c r="C104" s="25" t="s">
        <v>226</v>
      </c>
      <c r="D104" s="25" t="s">
        <v>16</v>
      </c>
      <c r="E104" s="15"/>
      <c r="F104" s="15">
        <v>56258.060000000005</v>
      </c>
      <c r="G104" s="15">
        <f t="shared" si="7"/>
        <v>56258.060000000005</v>
      </c>
      <c r="H104" s="16">
        <f t="shared" si="8"/>
        <v>2.1174541405466446E-3</v>
      </c>
    </row>
    <row r="105" spans="1:8" ht="12.5" x14ac:dyDescent="0.25">
      <c r="A105" s="21" t="s">
        <v>18</v>
      </c>
      <c r="B105" s="25" t="s">
        <v>45</v>
      </c>
      <c r="C105" s="25" t="s">
        <v>119</v>
      </c>
      <c r="D105" s="25" t="s">
        <v>16</v>
      </c>
      <c r="E105" s="15"/>
      <c r="F105" s="15">
        <v>82353.819999999992</v>
      </c>
      <c r="G105" s="15">
        <f t="shared" si="7"/>
        <v>82353.819999999992</v>
      </c>
      <c r="H105" s="16">
        <f t="shared" si="8"/>
        <v>3.0996525146589314E-3</v>
      </c>
    </row>
    <row r="106" spans="1:8" ht="12.5" x14ac:dyDescent="0.25">
      <c r="A106" s="21" t="s">
        <v>18</v>
      </c>
      <c r="B106" s="25" t="s">
        <v>227</v>
      </c>
      <c r="C106" s="25" t="s">
        <v>120</v>
      </c>
      <c r="D106" s="25" t="s">
        <v>15</v>
      </c>
      <c r="E106" s="15"/>
      <c r="F106" s="15">
        <v>177006.43999999997</v>
      </c>
      <c r="G106" s="15">
        <f t="shared" si="7"/>
        <v>177006.43999999997</v>
      </c>
      <c r="H106" s="16">
        <f t="shared" si="8"/>
        <v>6.6622101665329576E-3</v>
      </c>
    </row>
    <row r="107" spans="1:8" ht="12.5" x14ac:dyDescent="0.25">
      <c r="A107" s="21" t="s">
        <v>18</v>
      </c>
      <c r="B107" s="25" t="s">
        <v>47</v>
      </c>
      <c r="C107" s="25" t="s">
        <v>228</v>
      </c>
      <c r="D107" s="25" t="s">
        <v>16</v>
      </c>
      <c r="E107" s="15"/>
      <c r="F107" s="15">
        <v>62262.820000000007</v>
      </c>
      <c r="G107" s="15">
        <f t="shared" si="7"/>
        <v>62262.820000000007</v>
      </c>
      <c r="H107" s="16">
        <f t="shared" si="8"/>
        <v>2.3434627146956444E-3</v>
      </c>
    </row>
    <row r="108" spans="1:8" ht="12.5" x14ac:dyDescent="0.25">
      <c r="A108" s="21" t="s">
        <v>18</v>
      </c>
      <c r="B108" s="25" t="s">
        <v>48</v>
      </c>
      <c r="C108" s="25" t="s">
        <v>121</v>
      </c>
      <c r="D108" s="25" t="s">
        <v>15</v>
      </c>
      <c r="E108" s="15"/>
      <c r="F108" s="15">
        <v>308014.07</v>
      </c>
      <c r="G108" s="15">
        <f t="shared" si="7"/>
        <v>308014.07</v>
      </c>
      <c r="H108" s="16">
        <f t="shared" si="8"/>
        <v>1.1593106265451101E-2</v>
      </c>
    </row>
    <row r="109" spans="1:8" ht="12.5" x14ac:dyDescent="0.25">
      <c r="A109" s="21" t="s">
        <v>18</v>
      </c>
      <c r="B109" s="25" t="s">
        <v>49</v>
      </c>
      <c r="C109" s="25" t="s">
        <v>122</v>
      </c>
      <c r="D109" s="25" t="s">
        <v>16</v>
      </c>
      <c r="E109" s="15">
        <v>20000</v>
      </c>
      <c r="F109" s="15">
        <v>96365.1</v>
      </c>
      <c r="G109" s="15">
        <f t="shared" si="7"/>
        <v>116365.1</v>
      </c>
      <c r="H109" s="16">
        <f t="shared" si="8"/>
        <v>4.3797770987859226E-3</v>
      </c>
    </row>
    <row r="110" spans="1:8" ht="12.5" x14ac:dyDescent="0.25">
      <c r="A110" s="21" t="s">
        <v>18</v>
      </c>
      <c r="B110" s="25" t="s">
        <v>50</v>
      </c>
      <c r="C110" s="25" t="s">
        <v>123</v>
      </c>
      <c r="D110" s="25" t="s">
        <v>16</v>
      </c>
      <c r="E110" s="15"/>
      <c r="F110" s="15">
        <v>61930.320000000014</v>
      </c>
      <c r="G110" s="15">
        <f t="shared" si="7"/>
        <v>61930.320000000014</v>
      </c>
      <c r="H110" s="16">
        <f t="shared" si="8"/>
        <v>2.3309480012175801E-3</v>
      </c>
    </row>
    <row r="111" spans="1:8" ht="12.5" x14ac:dyDescent="0.25">
      <c r="A111" s="21" t="s">
        <v>18</v>
      </c>
      <c r="B111" s="25" t="s">
        <v>51</v>
      </c>
      <c r="C111" s="25" t="s">
        <v>229</v>
      </c>
      <c r="D111" s="25" t="s">
        <v>16</v>
      </c>
      <c r="E111" s="15"/>
      <c r="F111" s="15">
        <v>85008.579999999973</v>
      </c>
      <c r="G111" s="15">
        <f t="shared" si="7"/>
        <v>85008.579999999973</v>
      </c>
      <c r="H111" s="16">
        <f t="shared" si="8"/>
        <v>3.1995729981266793E-3</v>
      </c>
    </row>
    <row r="112" spans="1:8" ht="12.5" x14ac:dyDescent="0.25">
      <c r="A112" s="21" t="s">
        <v>18</v>
      </c>
      <c r="B112" s="25" t="s">
        <v>52</v>
      </c>
      <c r="C112" s="25" t="s">
        <v>124</v>
      </c>
      <c r="D112" s="25" t="s">
        <v>16</v>
      </c>
      <c r="E112" s="15">
        <v>25000</v>
      </c>
      <c r="F112" s="15">
        <v>72089.209999999992</v>
      </c>
      <c r="G112" s="15">
        <f t="shared" si="7"/>
        <v>97089.209999999992</v>
      </c>
      <c r="H112" s="16">
        <f t="shared" si="8"/>
        <v>3.6542666013883638E-3</v>
      </c>
    </row>
    <row r="113" spans="1:8" ht="12.5" x14ac:dyDescent="0.25">
      <c r="A113" s="21" t="s">
        <v>18</v>
      </c>
      <c r="B113" s="25" t="s">
        <v>54</v>
      </c>
      <c r="C113" s="25" t="s">
        <v>125</v>
      </c>
      <c r="D113" s="25" t="s">
        <v>16</v>
      </c>
      <c r="E113" s="15"/>
      <c r="F113" s="15">
        <v>60479.660000000011</v>
      </c>
      <c r="G113" s="15">
        <f t="shared" si="7"/>
        <v>60479.660000000011</v>
      </c>
      <c r="H113" s="16">
        <f t="shared" si="8"/>
        <v>2.2763477177466357E-3</v>
      </c>
    </row>
    <row r="114" spans="1:8" ht="12.5" x14ac:dyDescent="0.25">
      <c r="A114" s="21" t="s">
        <v>18</v>
      </c>
      <c r="B114" s="25" t="s">
        <v>55</v>
      </c>
      <c r="C114" s="25" t="s">
        <v>230</v>
      </c>
      <c r="D114" s="25" t="s">
        <v>15</v>
      </c>
      <c r="E114" s="15">
        <v>12000</v>
      </c>
      <c r="F114" s="15">
        <v>24734.28</v>
      </c>
      <c r="G114" s="15">
        <f t="shared" si="7"/>
        <v>36734.28</v>
      </c>
      <c r="H114" s="16">
        <f t="shared" si="8"/>
        <v>1.3826135008210342E-3</v>
      </c>
    </row>
    <row r="115" spans="1:8" ht="12.5" x14ac:dyDescent="0.25">
      <c r="A115" s="21" t="s">
        <v>18</v>
      </c>
      <c r="B115" s="25" t="s">
        <v>56</v>
      </c>
      <c r="C115" s="25" t="s">
        <v>231</v>
      </c>
      <c r="D115" s="25" t="s">
        <v>15</v>
      </c>
      <c r="E115" s="15"/>
      <c r="F115" s="15">
        <v>119200.92</v>
      </c>
      <c r="G115" s="15">
        <f t="shared" si="7"/>
        <v>119200.92</v>
      </c>
      <c r="H115" s="16">
        <f t="shared" si="8"/>
        <v>4.4865123612682226E-3</v>
      </c>
    </row>
    <row r="116" spans="1:8" ht="12.5" x14ac:dyDescent="0.25">
      <c r="A116" s="21" t="s">
        <v>18</v>
      </c>
      <c r="B116" s="25" t="s">
        <v>57</v>
      </c>
      <c r="C116" s="25" t="s">
        <v>126</v>
      </c>
      <c r="D116" s="25" t="s">
        <v>15</v>
      </c>
      <c r="E116" s="15"/>
      <c r="F116" s="15">
        <v>339433.86999999994</v>
      </c>
      <c r="G116" s="15">
        <f t="shared" si="7"/>
        <v>339433.86999999994</v>
      </c>
      <c r="H116" s="16">
        <f t="shared" si="8"/>
        <v>1.2775692113685956E-2</v>
      </c>
    </row>
    <row r="117" spans="1:8" ht="12.5" x14ac:dyDescent="0.25">
      <c r="A117" s="21" t="s">
        <v>18</v>
      </c>
      <c r="B117" s="25" t="s">
        <v>232</v>
      </c>
      <c r="C117" s="25" t="s">
        <v>127</v>
      </c>
      <c r="D117" s="25" t="s">
        <v>15</v>
      </c>
      <c r="E117" s="15"/>
      <c r="F117" s="15">
        <v>145686.44</v>
      </c>
      <c r="G117" s="15">
        <f t="shared" si="7"/>
        <v>145686.44</v>
      </c>
      <c r="H117" s="16">
        <f t="shared" si="8"/>
        <v>5.4833806142533231E-3</v>
      </c>
    </row>
    <row r="118" spans="1:8" ht="12.5" x14ac:dyDescent="0.25">
      <c r="A118" s="21" t="s">
        <v>18</v>
      </c>
      <c r="B118" s="25" t="s">
        <v>60</v>
      </c>
      <c r="C118" s="25" t="s">
        <v>128</v>
      </c>
      <c r="D118" s="25" t="s">
        <v>15</v>
      </c>
      <c r="E118" s="15"/>
      <c r="F118" s="15">
        <v>172927.03000000003</v>
      </c>
      <c r="G118" s="15">
        <f t="shared" si="7"/>
        <v>172927.03000000003</v>
      </c>
      <c r="H118" s="16">
        <f t="shared" si="8"/>
        <v>6.5086683701132582E-3</v>
      </c>
    </row>
    <row r="119" spans="1:8" ht="12.5" x14ac:dyDescent="0.25">
      <c r="A119" s="21" t="s">
        <v>18</v>
      </c>
      <c r="B119" s="25" t="s">
        <v>61</v>
      </c>
      <c r="C119" s="25" t="s">
        <v>233</v>
      </c>
      <c r="D119" s="25" t="s">
        <v>15</v>
      </c>
      <c r="E119" s="15"/>
      <c r="F119" s="15">
        <v>153631.65000000002</v>
      </c>
      <c r="G119" s="15">
        <f t="shared" si="7"/>
        <v>153631.65000000002</v>
      </c>
      <c r="H119" s="16">
        <f t="shared" si="8"/>
        <v>5.7824243034955867E-3</v>
      </c>
    </row>
    <row r="120" spans="1:8" ht="12.5" x14ac:dyDescent="0.25">
      <c r="A120" s="21" t="s">
        <v>18</v>
      </c>
      <c r="B120" s="25" t="s">
        <v>62</v>
      </c>
      <c r="C120" s="25" t="s">
        <v>129</v>
      </c>
      <c r="D120" s="25" t="s">
        <v>16</v>
      </c>
      <c r="E120" s="15"/>
      <c r="F120" s="15">
        <v>83193.800000000017</v>
      </c>
      <c r="G120" s="15">
        <f t="shared" si="7"/>
        <v>83193.800000000017</v>
      </c>
      <c r="H120" s="16">
        <f t="shared" si="8"/>
        <v>3.1312678801545851E-3</v>
      </c>
    </row>
    <row r="121" spans="1:8" ht="12.5" x14ac:dyDescent="0.25">
      <c r="A121" s="21" t="s">
        <v>18</v>
      </c>
      <c r="B121" s="25" t="s">
        <v>63</v>
      </c>
      <c r="C121" s="25" t="s">
        <v>130</v>
      </c>
      <c r="D121" s="25" t="s">
        <v>15</v>
      </c>
      <c r="E121" s="15"/>
      <c r="F121" s="15">
        <v>150683.38999999998</v>
      </c>
      <c r="G121" s="15">
        <f t="shared" si="7"/>
        <v>150683.38999999998</v>
      </c>
      <c r="H121" s="16">
        <f t="shared" si="8"/>
        <v>5.6714569977547183E-3</v>
      </c>
    </row>
    <row r="122" spans="1:8" ht="12.5" x14ac:dyDescent="0.25">
      <c r="A122" s="21" t="s">
        <v>18</v>
      </c>
      <c r="B122" s="25" t="s">
        <v>64</v>
      </c>
      <c r="C122" s="25" t="s">
        <v>234</v>
      </c>
      <c r="D122" s="25" t="s">
        <v>16</v>
      </c>
      <c r="E122" s="15"/>
      <c r="F122" s="15">
        <v>83649.250000000015</v>
      </c>
      <c r="G122" s="15">
        <f t="shared" si="7"/>
        <v>83649.250000000015</v>
      </c>
      <c r="H122" s="16">
        <f t="shared" si="8"/>
        <v>3.1484102147518317E-3</v>
      </c>
    </row>
    <row r="123" spans="1:8" x14ac:dyDescent="0.25">
      <c r="A123" s="17" t="s">
        <v>110</v>
      </c>
      <c r="B123" s="32"/>
      <c r="C123" s="31"/>
      <c r="D123" s="12">
        <v>34</v>
      </c>
      <c r="E123" s="13">
        <f>SUM(E89:E122)</f>
        <v>112000</v>
      </c>
      <c r="F123" s="13">
        <f>SUM(F89:F122)</f>
        <v>26456726.530000009</v>
      </c>
      <c r="G123" s="13">
        <f t="shared" ref="G123:H123" si="9">SUM(G89:G122)</f>
        <v>26568726.530000009</v>
      </c>
      <c r="H123" s="14">
        <f t="shared" si="9"/>
        <v>0.99999999999999967</v>
      </c>
    </row>
    <row r="124" spans="1:8" x14ac:dyDescent="0.25">
      <c r="A124" s="33" t="s">
        <v>215</v>
      </c>
      <c r="B124" s="34" t="s">
        <v>44</v>
      </c>
      <c r="C124" s="35" t="s">
        <v>216</v>
      </c>
      <c r="D124" s="36" t="s">
        <v>16</v>
      </c>
      <c r="E124" s="28">
        <v>15888.779999999999</v>
      </c>
      <c r="F124" s="28">
        <v>24005.049999999996</v>
      </c>
      <c r="G124" s="28">
        <v>39893.829999999994</v>
      </c>
      <c r="H124" s="37">
        <v>0.21237824292907972</v>
      </c>
    </row>
    <row r="125" spans="1:8" x14ac:dyDescent="0.25">
      <c r="A125" s="33" t="s">
        <v>215</v>
      </c>
      <c r="B125" s="34" t="s">
        <v>60</v>
      </c>
      <c r="C125" s="35" t="s">
        <v>217</v>
      </c>
      <c r="D125" s="36" t="s">
        <v>16</v>
      </c>
      <c r="E125" s="28">
        <v>52730.8</v>
      </c>
      <c r="F125" s="28">
        <v>95218.669999999984</v>
      </c>
      <c r="G125" s="28">
        <v>147949.46999999997</v>
      </c>
      <c r="H125" s="37">
        <v>0.7876217570709203</v>
      </c>
    </row>
    <row r="126" spans="1:8" x14ac:dyDescent="0.25">
      <c r="A126" s="17" t="s">
        <v>218</v>
      </c>
      <c r="B126" s="32"/>
      <c r="C126" s="31"/>
      <c r="D126" s="12">
        <v>3</v>
      </c>
      <c r="E126" s="13">
        <v>68619.58</v>
      </c>
      <c r="F126" s="13">
        <v>119223.71999999997</v>
      </c>
      <c r="G126" s="13">
        <v>187843.29999999996</v>
      </c>
      <c r="H126" s="14">
        <v>1</v>
      </c>
    </row>
    <row r="127" spans="1:8" ht="12.5" x14ac:dyDescent="0.25">
      <c r="A127" s="21" t="s">
        <v>131</v>
      </c>
      <c r="B127" s="24" t="s">
        <v>28</v>
      </c>
      <c r="C127" s="30" t="s">
        <v>132</v>
      </c>
      <c r="D127" s="26" t="s">
        <v>16</v>
      </c>
      <c r="E127" s="15">
        <v>0</v>
      </c>
      <c r="F127" s="15">
        <v>4409.57</v>
      </c>
      <c r="G127" s="15">
        <v>4409.57</v>
      </c>
      <c r="H127" s="16">
        <f t="shared" ref="H127:H140" si="10">+G127/$G$141</f>
        <v>7.194056223002121E-3</v>
      </c>
    </row>
    <row r="128" spans="1:8" ht="12.5" x14ac:dyDescent="0.25">
      <c r="A128" s="21" t="s">
        <v>131</v>
      </c>
      <c r="B128" s="24" t="s">
        <v>30</v>
      </c>
      <c r="C128" s="30" t="s">
        <v>133</v>
      </c>
      <c r="D128" s="26" t="s">
        <v>16</v>
      </c>
      <c r="E128" s="15">
        <v>0</v>
      </c>
      <c r="F128" s="15">
        <v>1047.3699999999999</v>
      </c>
      <c r="G128" s="15">
        <v>1047.3699999999999</v>
      </c>
      <c r="H128" s="16">
        <f t="shared" si="10"/>
        <v>1.7087468089373183E-3</v>
      </c>
    </row>
    <row r="129" spans="1:8" ht="12.5" x14ac:dyDescent="0.25">
      <c r="A129" s="21" t="s">
        <v>131</v>
      </c>
      <c r="B129" s="24" t="s">
        <v>31</v>
      </c>
      <c r="C129" s="30" t="s">
        <v>134</v>
      </c>
      <c r="D129" s="26" t="s">
        <v>16</v>
      </c>
      <c r="E129" s="15">
        <v>0</v>
      </c>
      <c r="F129" s="15">
        <v>4630.9599999999991</v>
      </c>
      <c r="G129" s="15">
        <v>4630.9599999999991</v>
      </c>
      <c r="H129" s="16">
        <f t="shared" si="10"/>
        <v>7.5552461139008781E-3</v>
      </c>
    </row>
    <row r="130" spans="1:8" ht="12.5" x14ac:dyDescent="0.25">
      <c r="A130" s="21" t="s">
        <v>131</v>
      </c>
      <c r="B130" s="24" t="s">
        <v>21</v>
      </c>
      <c r="C130" s="30" t="s">
        <v>135</v>
      </c>
      <c r="D130" s="26" t="s">
        <v>16</v>
      </c>
      <c r="E130" s="15">
        <v>0</v>
      </c>
      <c r="F130" s="15">
        <v>289618.13</v>
      </c>
      <c r="G130" s="15">
        <v>289618.13</v>
      </c>
      <c r="H130" s="16">
        <f t="shared" si="10"/>
        <v>0.47250165218394025</v>
      </c>
    </row>
    <row r="131" spans="1:8" ht="12.5" x14ac:dyDescent="0.25">
      <c r="A131" s="21" t="s">
        <v>131</v>
      </c>
      <c r="B131" s="24" t="s">
        <v>33</v>
      </c>
      <c r="C131" s="30" t="s">
        <v>136</v>
      </c>
      <c r="D131" s="26" t="s">
        <v>15</v>
      </c>
      <c r="E131" s="15">
        <v>0</v>
      </c>
      <c r="F131" s="15">
        <v>198933.84</v>
      </c>
      <c r="G131" s="15">
        <v>198933.84</v>
      </c>
      <c r="H131" s="16">
        <f t="shared" si="10"/>
        <v>0.32455346657785417</v>
      </c>
    </row>
    <row r="132" spans="1:8" ht="12.5" x14ac:dyDescent="0.25">
      <c r="A132" s="21" t="s">
        <v>131</v>
      </c>
      <c r="B132" s="24" t="s">
        <v>22</v>
      </c>
      <c r="C132" s="30" t="s">
        <v>137</v>
      </c>
      <c r="D132" s="26" t="s">
        <v>15</v>
      </c>
      <c r="E132" s="15">
        <v>0</v>
      </c>
      <c r="F132" s="15">
        <v>84425.239999999991</v>
      </c>
      <c r="G132" s="15">
        <v>84425.239999999991</v>
      </c>
      <c r="H132" s="16">
        <f t="shared" si="10"/>
        <v>0.1377367687099757</v>
      </c>
    </row>
    <row r="133" spans="1:8" ht="12.5" x14ac:dyDescent="0.25">
      <c r="A133" s="21" t="s">
        <v>131</v>
      </c>
      <c r="B133" s="24" t="s">
        <v>45</v>
      </c>
      <c r="C133" s="30" t="s">
        <v>138</v>
      </c>
      <c r="D133" s="26" t="s">
        <v>16</v>
      </c>
      <c r="E133" s="15">
        <v>0</v>
      </c>
      <c r="F133" s="15">
        <v>3510.74</v>
      </c>
      <c r="G133" s="15">
        <v>3510.74</v>
      </c>
      <c r="H133" s="16">
        <f t="shared" si="10"/>
        <v>5.7276471275753563E-3</v>
      </c>
    </row>
    <row r="134" spans="1:8" ht="12.5" x14ac:dyDescent="0.25">
      <c r="A134" s="21" t="s">
        <v>131</v>
      </c>
      <c r="B134" s="24" t="s">
        <v>46</v>
      </c>
      <c r="C134" s="30" t="s">
        <v>139</v>
      </c>
      <c r="D134" s="26" t="s">
        <v>15</v>
      </c>
      <c r="E134" s="15">
        <v>0</v>
      </c>
      <c r="F134" s="15">
        <v>2676.6</v>
      </c>
      <c r="G134" s="15">
        <v>2676.6</v>
      </c>
      <c r="H134" s="16">
        <f t="shared" si="10"/>
        <v>4.3667774604978435E-3</v>
      </c>
    </row>
    <row r="135" spans="1:8" ht="12.5" x14ac:dyDescent="0.25">
      <c r="A135" s="21" t="s">
        <v>131</v>
      </c>
      <c r="B135" s="24" t="s">
        <v>47</v>
      </c>
      <c r="C135" s="30" t="s">
        <v>140</v>
      </c>
      <c r="D135" s="26" t="s">
        <v>15</v>
      </c>
      <c r="E135" s="15">
        <v>0</v>
      </c>
      <c r="F135" s="15">
        <v>10014.98</v>
      </c>
      <c r="G135" s="15">
        <v>10014.98</v>
      </c>
      <c r="H135" s="16">
        <f t="shared" si="10"/>
        <v>1.6339082765948105E-2</v>
      </c>
    </row>
    <row r="136" spans="1:8" ht="12.5" x14ac:dyDescent="0.25">
      <c r="A136" s="21" t="s">
        <v>131</v>
      </c>
      <c r="B136" s="24" t="s">
        <v>49</v>
      </c>
      <c r="C136" s="30" t="s">
        <v>141</v>
      </c>
      <c r="D136" s="26" t="s">
        <v>16</v>
      </c>
      <c r="E136" s="15">
        <v>0</v>
      </c>
      <c r="F136" s="15">
        <v>3234.2000000000003</v>
      </c>
      <c r="G136" s="15">
        <v>3234.2000000000003</v>
      </c>
      <c r="H136" s="16">
        <f t="shared" si="10"/>
        <v>5.2764819781596535E-3</v>
      </c>
    </row>
    <row r="137" spans="1:8" ht="12.5" x14ac:dyDescent="0.25">
      <c r="A137" s="21" t="s">
        <v>131</v>
      </c>
      <c r="B137" s="24" t="s">
        <v>51</v>
      </c>
      <c r="C137" s="30" t="s">
        <v>142</v>
      </c>
      <c r="D137" s="26" t="s">
        <v>15</v>
      </c>
      <c r="E137" s="15">
        <v>0</v>
      </c>
      <c r="F137" s="15">
        <v>6636.4999999999991</v>
      </c>
      <c r="G137" s="15">
        <v>6636.4999999999991</v>
      </c>
      <c r="H137" s="16">
        <f t="shared" si="10"/>
        <v>1.0827213112379113E-2</v>
      </c>
    </row>
    <row r="138" spans="1:8" ht="12.5" x14ac:dyDescent="0.25">
      <c r="A138" s="21" t="s">
        <v>131</v>
      </c>
      <c r="B138" s="24" t="s">
        <v>52</v>
      </c>
      <c r="C138" s="30" t="s">
        <v>143</v>
      </c>
      <c r="D138" s="26" t="s">
        <v>16</v>
      </c>
      <c r="E138" s="15">
        <v>0</v>
      </c>
      <c r="F138" s="15">
        <v>1381.75</v>
      </c>
      <c r="G138" s="15">
        <v>1381.75</v>
      </c>
      <c r="H138" s="16">
        <f t="shared" si="10"/>
        <v>2.2542758559526621E-3</v>
      </c>
    </row>
    <row r="139" spans="1:8" ht="12.5" x14ac:dyDescent="0.25">
      <c r="A139" s="21" t="s">
        <v>131</v>
      </c>
      <c r="B139" s="24" t="s">
        <v>54</v>
      </c>
      <c r="C139" s="30" t="s">
        <v>144</v>
      </c>
      <c r="D139" s="26" t="s">
        <v>15</v>
      </c>
      <c r="E139" s="15">
        <v>0</v>
      </c>
      <c r="F139" s="15">
        <v>614.24</v>
      </c>
      <c r="G139" s="15">
        <v>614.24</v>
      </c>
      <c r="H139" s="16">
        <f t="shared" si="10"/>
        <v>1.0021106580498378E-3</v>
      </c>
    </row>
    <row r="140" spans="1:8" ht="12.5" x14ac:dyDescent="0.25">
      <c r="A140" s="21" t="s">
        <v>131</v>
      </c>
      <c r="B140" s="24" t="s">
        <v>63</v>
      </c>
      <c r="C140" s="30" t="s">
        <v>145</v>
      </c>
      <c r="D140" s="26" t="s">
        <v>15</v>
      </c>
      <c r="E140" s="15">
        <v>0</v>
      </c>
      <c r="F140" s="15">
        <v>1812.1599999999999</v>
      </c>
      <c r="G140" s="15">
        <v>1812.1599999999999</v>
      </c>
      <c r="H140" s="16">
        <f t="shared" si="10"/>
        <v>2.9564744238271584E-3</v>
      </c>
    </row>
    <row r="141" spans="1:8" x14ac:dyDescent="0.25">
      <c r="A141" s="17" t="s">
        <v>146</v>
      </c>
      <c r="B141" s="29"/>
      <c r="C141" s="27"/>
      <c r="D141" s="12">
        <v>14</v>
      </c>
      <c r="E141" s="13">
        <f>SUM(E127:E140)</f>
        <v>0</v>
      </c>
      <c r="F141" s="13">
        <f>SUM(F127:F140)</f>
        <v>612946.27999999991</v>
      </c>
      <c r="G141" s="13">
        <f>SUM(G127:G140)</f>
        <v>612946.27999999991</v>
      </c>
      <c r="H141" s="14">
        <f>SUM(H127:H140)</f>
        <v>1</v>
      </c>
    </row>
    <row r="142" spans="1:8" ht="12.5" x14ac:dyDescent="0.25">
      <c r="A142" s="21" t="s">
        <v>159</v>
      </c>
      <c r="B142" s="24" t="s">
        <v>28</v>
      </c>
      <c r="C142" s="30" t="s">
        <v>147</v>
      </c>
      <c r="D142" s="26" t="s">
        <v>16</v>
      </c>
      <c r="E142" s="15">
        <v>18370.62</v>
      </c>
      <c r="F142" s="15">
        <v>14538.28</v>
      </c>
      <c r="G142" s="15">
        <f t="shared" ref="G142:G156" si="11">+F142+E142</f>
        <v>32908.9</v>
      </c>
      <c r="H142" s="16">
        <f t="shared" ref="H142:H153" si="12">+G142/$G$154</f>
        <v>5.4297546111063584E-2</v>
      </c>
    </row>
    <row r="143" spans="1:8" ht="12.5" x14ac:dyDescent="0.25">
      <c r="A143" s="21" t="s">
        <v>159</v>
      </c>
      <c r="B143" s="24" t="s">
        <v>30</v>
      </c>
      <c r="C143" s="30" t="s">
        <v>148</v>
      </c>
      <c r="D143" s="26" t="s">
        <v>16</v>
      </c>
      <c r="E143" s="15">
        <v>27770.62</v>
      </c>
      <c r="F143" s="15">
        <v>14538.28</v>
      </c>
      <c r="G143" s="15">
        <f t="shared" si="11"/>
        <v>42308.9</v>
      </c>
      <c r="H143" s="16">
        <f t="shared" si="12"/>
        <v>6.9806935165209957E-2</v>
      </c>
    </row>
    <row r="144" spans="1:8" ht="12.5" x14ac:dyDescent="0.25">
      <c r="A144" s="21" t="s">
        <v>159</v>
      </c>
      <c r="B144" s="24" t="s">
        <v>31</v>
      </c>
      <c r="C144" s="30" t="s">
        <v>149</v>
      </c>
      <c r="D144" s="26" t="s">
        <v>15</v>
      </c>
      <c r="E144" s="15">
        <v>18370.62</v>
      </c>
      <c r="F144" s="15">
        <v>30032.400000000001</v>
      </c>
      <c r="G144" s="15">
        <f t="shared" si="11"/>
        <v>48403.020000000004</v>
      </c>
      <c r="H144" s="16">
        <f t="shared" si="12"/>
        <v>7.986183708251364E-2</v>
      </c>
    </row>
    <row r="145" spans="1:10" ht="12.5" x14ac:dyDescent="0.25">
      <c r="A145" s="21" t="s">
        <v>159</v>
      </c>
      <c r="B145" s="24" t="s">
        <v>33</v>
      </c>
      <c r="C145" s="30" t="s">
        <v>150</v>
      </c>
      <c r="D145" s="26" t="s">
        <v>16</v>
      </c>
      <c r="E145" s="15">
        <v>90000</v>
      </c>
      <c r="F145" s="15">
        <v>0</v>
      </c>
      <c r="G145" s="15">
        <f t="shared" si="11"/>
        <v>90000</v>
      </c>
      <c r="H145" s="16">
        <f t="shared" si="12"/>
        <v>0.14849415051842274</v>
      </c>
    </row>
    <row r="146" spans="1:10" ht="12.5" x14ac:dyDescent="0.25">
      <c r="A146" s="21" t="s">
        <v>159</v>
      </c>
      <c r="B146" s="24" t="s">
        <v>41</v>
      </c>
      <c r="C146" s="30" t="s">
        <v>151</v>
      </c>
      <c r="D146" s="26" t="s">
        <v>16</v>
      </c>
      <c r="E146" s="15">
        <v>9588.7999999999993</v>
      </c>
      <c r="F146" s="15">
        <v>36545</v>
      </c>
      <c r="G146" s="15">
        <f t="shared" si="11"/>
        <v>46133.8</v>
      </c>
      <c r="H146" s="16">
        <f t="shared" si="12"/>
        <v>7.611777156874236E-2</v>
      </c>
    </row>
    <row r="147" spans="1:10" ht="12.5" x14ac:dyDescent="0.25">
      <c r="A147" s="21" t="s">
        <v>159</v>
      </c>
      <c r="B147" s="24" t="s">
        <v>46</v>
      </c>
      <c r="C147" s="30" t="s">
        <v>152</v>
      </c>
      <c r="D147" s="26" t="s">
        <v>15</v>
      </c>
      <c r="E147" s="15">
        <v>18370.62</v>
      </c>
      <c r="F147" s="15">
        <v>30032.400000000001</v>
      </c>
      <c r="G147" s="15">
        <f t="shared" si="11"/>
        <v>48403.020000000004</v>
      </c>
      <c r="H147" s="16">
        <f t="shared" si="12"/>
        <v>7.986183708251364E-2</v>
      </c>
    </row>
    <row r="148" spans="1:10" ht="12.5" x14ac:dyDescent="0.25">
      <c r="A148" s="21" t="s">
        <v>159</v>
      </c>
      <c r="B148" s="24" t="s">
        <v>48</v>
      </c>
      <c r="C148" s="30" t="s">
        <v>153</v>
      </c>
      <c r="D148" s="26" t="s">
        <v>16</v>
      </c>
      <c r="E148" s="15">
        <v>27770.62</v>
      </c>
      <c r="F148" s="15">
        <v>14665.88</v>
      </c>
      <c r="G148" s="15">
        <f t="shared" si="11"/>
        <v>42436.5</v>
      </c>
      <c r="H148" s="16">
        <f t="shared" si="12"/>
        <v>7.0017466871944975E-2</v>
      </c>
    </row>
    <row r="149" spans="1:10" ht="12.5" x14ac:dyDescent="0.25">
      <c r="A149" s="21" t="s">
        <v>159</v>
      </c>
      <c r="B149" s="24" t="s">
        <v>49</v>
      </c>
      <c r="C149" s="30" t="s">
        <v>154</v>
      </c>
      <c r="D149" s="26" t="s">
        <v>16</v>
      </c>
      <c r="E149" s="15">
        <v>27770.62</v>
      </c>
      <c r="F149" s="15">
        <v>14665.88</v>
      </c>
      <c r="G149" s="15">
        <f t="shared" si="11"/>
        <v>42436.5</v>
      </c>
      <c r="H149" s="16">
        <f t="shared" si="12"/>
        <v>7.0017466871944975E-2</v>
      </c>
    </row>
    <row r="150" spans="1:10" ht="12.5" x14ac:dyDescent="0.25">
      <c r="A150" s="21" t="s">
        <v>159</v>
      </c>
      <c r="B150" s="24" t="s">
        <v>53</v>
      </c>
      <c r="C150" s="30" t="s">
        <v>155</v>
      </c>
      <c r="D150" s="26" t="s">
        <v>15</v>
      </c>
      <c r="E150" s="15">
        <v>18370.62</v>
      </c>
      <c r="F150" s="15">
        <v>30032.400000000001</v>
      </c>
      <c r="G150" s="15">
        <f t="shared" si="11"/>
        <v>48403.020000000004</v>
      </c>
      <c r="H150" s="16">
        <f t="shared" si="12"/>
        <v>7.986183708251364E-2</v>
      </c>
      <c r="J150" s="19"/>
    </row>
    <row r="151" spans="1:10" ht="12.5" x14ac:dyDescent="0.25">
      <c r="A151" s="21" t="s">
        <v>159</v>
      </c>
      <c r="B151" s="24" t="s">
        <v>56</v>
      </c>
      <c r="C151" s="30" t="s">
        <v>156</v>
      </c>
      <c r="D151" s="26" t="s">
        <v>15</v>
      </c>
      <c r="E151" s="15">
        <v>18370.62</v>
      </c>
      <c r="F151" s="15">
        <v>30032.400000000001</v>
      </c>
      <c r="G151" s="15">
        <f t="shared" si="11"/>
        <v>48403.020000000004</v>
      </c>
      <c r="H151" s="16">
        <f t="shared" si="12"/>
        <v>7.986183708251364E-2</v>
      </c>
    </row>
    <row r="152" spans="1:10" ht="12.5" x14ac:dyDescent="0.25">
      <c r="A152" s="21" t="s">
        <v>159</v>
      </c>
      <c r="B152" s="24" t="s">
        <v>57</v>
      </c>
      <c r="C152" s="30" t="s">
        <v>157</v>
      </c>
      <c r="D152" s="26" t="s">
        <v>15</v>
      </c>
      <c r="E152" s="15">
        <v>18370.62</v>
      </c>
      <c r="F152" s="15">
        <v>30032.400000000001</v>
      </c>
      <c r="G152" s="15">
        <f t="shared" si="11"/>
        <v>48403.020000000004</v>
      </c>
      <c r="H152" s="16">
        <f t="shared" si="12"/>
        <v>7.986183708251364E-2</v>
      </c>
    </row>
    <row r="153" spans="1:10" ht="12.5" x14ac:dyDescent="0.25">
      <c r="A153" s="21" t="s">
        <v>159</v>
      </c>
      <c r="B153" s="24" t="s">
        <v>62</v>
      </c>
      <c r="C153" s="30" t="s">
        <v>158</v>
      </c>
      <c r="D153" s="26" t="s">
        <v>15</v>
      </c>
      <c r="E153" s="15">
        <v>37770.619999999995</v>
      </c>
      <c r="F153" s="15">
        <v>30074.16</v>
      </c>
      <c r="G153" s="15">
        <f t="shared" si="11"/>
        <v>67844.78</v>
      </c>
      <c r="H153" s="16">
        <f t="shared" si="12"/>
        <v>0.11193947748010308</v>
      </c>
    </row>
    <row r="154" spans="1:10" x14ac:dyDescent="0.25">
      <c r="A154" s="17" t="s">
        <v>160</v>
      </c>
      <c r="B154" s="29"/>
      <c r="C154" s="27"/>
      <c r="D154" s="12">
        <v>12</v>
      </c>
      <c r="E154" s="13">
        <f>SUM(E142:E153)</f>
        <v>330894.99999999994</v>
      </c>
      <c r="F154" s="13">
        <f>SUM(F142:F153)</f>
        <v>275189.48</v>
      </c>
      <c r="G154" s="13">
        <f>SUM(G142:G153)</f>
        <v>606084.4800000001</v>
      </c>
      <c r="H154" s="14">
        <f>SUM(H142:H153)</f>
        <v>0.99999999999999978</v>
      </c>
      <c r="I154" s="19"/>
    </row>
    <row r="155" spans="1:10" ht="12.5" x14ac:dyDescent="0.25">
      <c r="A155" s="21" t="s">
        <v>26</v>
      </c>
      <c r="B155" s="25" t="s">
        <v>28</v>
      </c>
      <c r="C155" s="24" t="s">
        <v>162</v>
      </c>
      <c r="D155" s="26" t="s">
        <v>15</v>
      </c>
      <c r="E155" s="15">
        <v>10673</v>
      </c>
      <c r="F155" s="15">
        <v>24690.78</v>
      </c>
      <c r="G155" s="15">
        <f t="shared" si="11"/>
        <v>35363.78</v>
      </c>
      <c r="H155" s="16">
        <f>+G155/$G$170</f>
        <v>4.568509275323912E-2</v>
      </c>
    </row>
    <row r="156" spans="1:10" ht="12.5" x14ac:dyDescent="0.25">
      <c r="A156" s="21" t="s">
        <v>26</v>
      </c>
      <c r="B156" s="25" t="s">
        <v>21</v>
      </c>
      <c r="C156" s="24" t="s">
        <v>163</v>
      </c>
      <c r="D156" s="26" t="s">
        <v>15</v>
      </c>
      <c r="E156" s="15">
        <v>0</v>
      </c>
      <c r="F156" s="15">
        <v>135698.41</v>
      </c>
      <c r="G156" s="15">
        <f t="shared" si="11"/>
        <v>135698.41</v>
      </c>
      <c r="H156" s="16">
        <f t="shared" ref="H156:H169" si="13">+G156/$G$170</f>
        <v>0.17530350113356297</v>
      </c>
    </row>
    <row r="157" spans="1:10" ht="12.5" x14ac:dyDescent="0.25">
      <c r="A157" s="21" t="s">
        <v>26</v>
      </c>
      <c r="B157" s="25" t="s">
        <v>33</v>
      </c>
      <c r="C157" s="24" t="s">
        <v>27</v>
      </c>
      <c r="D157" s="26" t="s">
        <v>16</v>
      </c>
      <c r="E157" s="15">
        <v>90974</v>
      </c>
      <c r="F157" s="15">
        <v>44752.21</v>
      </c>
      <c r="G157" s="15">
        <f t="shared" ref="G157:G207" si="14">+F157+E157</f>
        <v>135726.21</v>
      </c>
      <c r="H157" s="16">
        <f t="shared" si="13"/>
        <v>0.17533941487294658</v>
      </c>
    </row>
    <row r="158" spans="1:10" ht="12.5" x14ac:dyDescent="0.25">
      <c r="A158" s="21" t="s">
        <v>26</v>
      </c>
      <c r="B158" s="25" t="s">
        <v>34</v>
      </c>
      <c r="C158" s="24" t="s">
        <v>164</v>
      </c>
      <c r="D158" s="26" t="s">
        <v>15</v>
      </c>
      <c r="E158" s="15">
        <v>10264</v>
      </c>
      <c r="F158" s="15">
        <v>31030.78</v>
      </c>
      <c r="G158" s="15">
        <f t="shared" si="14"/>
        <v>41294.78</v>
      </c>
      <c r="H158" s="16">
        <f t="shared" si="13"/>
        <v>5.3347121108789947E-2</v>
      </c>
    </row>
    <row r="159" spans="1:10" ht="12.5" x14ac:dyDescent="0.25">
      <c r="A159" s="21" t="s">
        <v>26</v>
      </c>
      <c r="B159" s="25" t="s">
        <v>22</v>
      </c>
      <c r="C159" s="24" t="s">
        <v>165</v>
      </c>
      <c r="D159" s="26" t="s">
        <v>16</v>
      </c>
      <c r="E159" s="15">
        <v>0</v>
      </c>
      <c r="F159" s="15">
        <v>94803.209999999992</v>
      </c>
      <c r="G159" s="15">
        <f t="shared" si="14"/>
        <v>94803.209999999992</v>
      </c>
      <c r="H159" s="16">
        <f t="shared" si="13"/>
        <v>0.12247258189466188</v>
      </c>
    </row>
    <row r="160" spans="1:10" ht="12.5" x14ac:dyDescent="0.25">
      <c r="A160" s="21" t="s">
        <v>26</v>
      </c>
      <c r="B160" s="25" t="s">
        <v>40</v>
      </c>
      <c r="C160" s="24" t="s">
        <v>166</v>
      </c>
      <c r="D160" s="26" t="s">
        <v>15</v>
      </c>
      <c r="E160" s="15">
        <v>0</v>
      </c>
      <c r="F160" s="15">
        <v>40298.340000000004</v>
      </c>
      <c r="G160" s="15">
        <f t="shared" si="14"/>
        <v>40298.340000000004</v>
      </c>
      <c r="H160" s="16">
        <f t="shared" si="13"/>
        <v>5.2059859005501287E-2</v>
      </c>
    </row>
    <row r="161" spans="1:9" ht="12.5" x14ac:dyDescent="0.25">
      <c r="A161" s="21" t="s">
        <v>26</v>
      </c>
      <c r="B161" s="25" t="s">
        <v>42</v>
      </c>
      <c r="C161" s="24" t="s">
        <v>167</v>
      </c>
      <c r="D161" s="26" t="s">
        <v>15</v>
      </c>
      <c r="E161" s="15">
        <v>0</v>
      </c>
      <c r="F161" s="15">
        <v>10961.78</v>
      </c>
      <c r="G161" s="15">
        <f t="shared" si="14"/>
        <v>10961.78</v>
      </c>
      <c r="H161" s="16">
        <f t="shared" si="13"/>
        <v>1.4161097485636476E-2</v>
      </c>
    </row>
    <row r="162" spans="1:9" ht="12.5" x14ac:dyDescent="0.25">
      <c r="A162" s="21" t="s">
        <v>26</v>
      </c>
      <c r="B162" s="25" t="s">
        <v>47</v>
      </c>
      <c r="C162" s="24" t="s">
        <v>168</v>
      </c>
      <c r="D162" s="26" t="s">
        <v>16</v>
      </c>
      <c r="E162" s="15">
        <v>14287</v>
      </c>
      <c r="F162" s="15">
        <v>24690.78</v>
      </c>
      <c r="G162" s="15">
        <f t="shared" si="14"/>
        <v>38977.78</v>
      </c>
      <c r="H162" s="16">
        <f t="shared" si="13"/>
        <v>5.0353878873111095E-2</v>
      </c>
    </row>
    <row r="163" spans="1:9" ht="12.5" x14ac:dyDescent="0.25">
      <c r="A163" s="21" t="s">
        <v>26</v>
      </c>
      <c r="B163" s="25" t="s">
        <v>48</v>
      </c>
      <c r="C163" s="24" t="s">
        <v>169</v>
      </c>
      <c r="D163" s="26" t="s">
        <v>15</v>
      </c>
      <c r="E163" s="15">
        <v>16373</v>
      </c>
      <c r="F163" s="15">
        <v>24498.34</v>
      </c>
      <c r="G163" s="15">
        <f t="shared" si="14"/>
        <v>40871.339999999997</v>
      </c>
      <c r="H163" s="16">
        <f t="shared" si="13"/>
        <v>5.2800095432365315E-2</v>
      </c>
    </row>
    <row r="164" spans="1:9" ht="12.5" x14ac:dyDescent="0.25">
      <c r="A164" s="21" t="s">
        <v>26</v>
      </c>
      <c r="B164" s="25" t="s">
        <v>49</v>
      </c>
      <c r="C164" s="24" t="s">
        <v>170</v>
      </c>
      <c r="D164" s="26" t="s">
        <v>16</v>
      </c>
      <c r="E164" s="15">
        <v>16523</v>
      </c>
      <c r="F164" s="15">
        <v>24498.34</v>
      </c>
      <c r="G164" s="15">
        <f t="shared" si="14"/>
        <v>41021.339999999997</v>
      </c>
      <c r="H164" s="16">
        <f t="shared" si="13"/>
        <v>5.2993874601701456E-2</v>
      </c>
    </row>
    <row r="165" spans="1:9" ht="12.5" x14ac:dyDescent="0.25">
      <c r="A165" s="21" t="s">
        <v>26</v>
      </c>
      <c r="B165" s="25" t="s">
        <v>51</v>
      </c>
      <c r="C165" s="24" t="s">
        <v>171</v>
      </c>
      <c r="D165" s="26" t="s">
        <v>16</v>
      </c>
      <c r="E165" s="15">
        <v>0</v>
      </c>
      <c r="F165" s="15">
        <v>0</v>
      </c>
      <c r="G165" s="15">
        <f t="shared" si="14"/>
        <v>0</v>
      </c>
      <c r="H165" s="16">
        <f t="shared" si="13"/>
        <v>0</v>
      </c>
    </row>
    <row r="166" spans="1:9" ht="12.5" x14ac:dyDescent="0.25">
      <c r="A166" s="21" t="s">
        <v>26</v>
      </c>
      <c r="B166" s="25" t="s">
        <v>56</v>
      </c>
      <c r="C166" s="24" t="s">
        <v>172</v>
      </c>
      <c r="D166" s="26" t="s">
        <v>15</v>
      </c>
      <c r="E166" s="15">
        <v>20513</v>
      </c>
      <c r="F166" s="15">
        <v>27690.78</v>
      </c>
      <c r="G166" s="15">
        <f t="shared" ref="G166:G169" si="15">+F166+E166</f>
        <v>48203.78</v>
      </c>
      <c r="H166" s="16">
        <f t="shared" si="13"/>
        <v>6.2272589648412376E-2</v>
      </c>
    </row>
    <row r="167" spans="1:9" ht="12.5" x14ac:dyDescent="0.25">
      <c r="A167" s="21" t="s">
        <v>26</v>
      </c>
      <c r="B167" s="25" t="s">
        <v>57</v>
      </c>
      <c r="C167" s="24" t="s">
        <v>173</v>
      </c>
      <c r="D167" s="26" t="s">
        <v>15</v>
      </c>
      <c r="E167" s="15">
        <v>16283</v>
      </c>
      <c r="F167" s="15">
        <v>25498.34</v>
      </c>
      <c r="G167" s="15">
        <f t="shared" si="15"/>
        <v>41781.339999999997</v>
      </c>
      <c r="H167" s="16">
        <f t="shared" si="13"/>
        <v>5.3975689059671213E-2</v>
      </c>
    </row>
    <row r="168" spans="1:9" ht="12.5" x14ac:dyDescent="0.25">
      <c r="A168" s="21" t="s">
        <v>26</v>
      </c>
      <c r="B168" s="25" t="s">
        <v>59</v>
      </c>
      <c r="C168" s="24" t="s">
        <v>174</v>
      </c>
      <c r="D168" s="26" t="s">
        <v>15</v>
      </c>
      <c r="E168" s="15">
        <v>16558</v>
      </c>
      <c r="F168" s="15">
        <v>26464.579999999998</v>
      </c>
      <c r="G168" s="15">
        <f t="shared" si="15"/>
        <v>43022.58</v>
      </c>
      <c r="H168" s="16">
        <f t="shared" si="13"/>
        <v>5.5579198767316457E-2</v>
      </c>
    </row>
    <row r="169" spans="1:9" ht="12.5" x14ac:dyDescent="0.25">
      <c r="A169" s="21" t="s">
        <v>26</v>
      </c>
      <c r="B169" s="25" t="s">
        <v>62</v>
      </c>
      <c r="C169" s="24" t="s">
        <v>175</v>
      </c>
      <c r="D169" s="26" t="s">
        <v>16</v>
      </c>
      <c r="E169" s="15">
        <v>0</v>
      </c>
      <c r="F169" s="15">
        <v>26052.34</v>
      </c>
      <c r="G169" s="15">
        <f t="shared" si="15"/>
        <v>26052.34</v>
      </c>
      <c r="H169" s="16">
        <f t="shared" si="13"/>
        <v>3.3656005363083968E-2</v>
      </c>
    </row>
    <row r="170" spans="1:9" x14ac:dyDescent="0.25">
      <c r="A170" s="17" t="s">
        <v>161</v>
      </c>
      <c r="B170" s="29"/>
      <c r="C170" s="27"/>
      <c r="D170" s="12">
        <v>15</v>
      </c>
      <c r="E170" s="13">
        <f>SUM(E155:E169)</f>
        <v>212448</v>
      </c>
      <c r="F170" s="13">
        <f t="shared" ref="F170:H170" si="16">SUM(F155:F169)</f>
        <v>561629.01000000013</v>
      </c>
      <c r="G170" s="13">
        <f t="shared" si="16"/>
        <v>774077.00999999989</v>
      </c>
      <c r="H170" s="14">
        <f t="shared" si="16"/>
        <v>1</v>
      </c>
      <c r="I170" s="19"/>
    </row>
    <row r="171" spans="1:9" ht="12.5" x14ac:dyDescent="0.25">
      <c r="A171" s="21" t="s">
        <v>213</v>
      </c>
      <c r="B171" s="25" t="s">
        <v>28</v>
      </c>
      <c r="C171" s="24" t="s">
        <v>176</v>
      </c>
      <c r="D171" s="26" t="s">
        <v>15</v>
      </c>
      <c r="E171" s="15">
        <v>730.8</v>
      </c>
      <c r="F171" s="15">
        <v>755466.65000000014</v>
      </c>
      <c r="G171" s="15">
        <f t="shared" si="14"/>
        <v>756197.45000000019</v>
      </c>
      <c r="H171" s="16">
        <f>+G171/$G$208</f>
        <v>2.9679160008208538E-2</v>
      </c>
    </row>
    <row r="172" spans="1:9" ht="12.5" x14ac:dyDescent="0.25">
      <c r="A172" s="21" t="s">
        <v>213</v>
      </c>
      <c r="B172" s="25" t="s">
        <v>29</v>
      </c>
      <c r="C172" s="24" t="s">
        <v>177</v>
      </c>
      <c r="D172" s="26" t="s">
        <v>15</v>
      </c>
      <c r="E172" s="15">
        <v>730.8</v>
      </c>
      <c r="F172" s="15">
        <v>32008.620000000003</v>
      </c>
      <c r="G172" s="15">
        <f t="shared" si="14"/>
        <v>32739.420000000002</v>
      </c>
      <c r="H172" s="16">
        <f t="shared" ref="H172:H207" si="17">+G172/$G$208</f>
        <v>1.2849534004061274E-3</v>
      </c>
    </row>
    <row r="173" spans="1:9" ht="12.5" x14ac:dyDescent="0.25">
      <c r="A173" s="21" t="s">
        <v>213</v>
      </c>
      <c r="B173" s="25" t="s">
        <v>30</v>
      </c>
      <c r="C173" s="24" t="s">
        <v>178</v>
      </c>
      <c r="D173" s="26" t="s">
        <v>16</v>
      </c>
      <c r="E173" s="15">
        <v>730.8</v>
      </c>
      <c r="F173" s="15">
        <v>33771.509999999995</v>
      </c>
      <c r="G173" s="15">
        <f t="shared" si="14"/>
        <v>34502.31</v>
      </c>
      <c r="H173" s="16">
        <f t="shared" si="17"/>
        <v>1.3541431264318773E-3</v>
      </c>
    </row>
    <row r="174" spans="1:9" ht="12.5" x14ac:dyDescent="0.25">
      <c r="A174" s="21" t="s">
        <v>213</v>
      </c>
      <c r="B174" s="25" t="s">
        <v>31</v>
      </c>
      <c r="C174" s="24" t="s">
        <v>179</v>
      </c>
      <c r="D174" s="26" t="s">
        <v>15</v>
      </c>
      <c r="E174" s="15">
        <v>96608.13</v>
      </c>
      <c r="F174" s="15">
        <v>223944.84999999998</v>
      </c>
      <c r="G174" s="15">
        <f t="shared" si="14"/>
        <v>320552.98</v>
      </c>
      <c r="H174" s="16">
        <f t="shared" si="17"/>
        <v>1.2581030502718658E-2</v>
      </c>
    </row>
    <row r="175" spans="1:9" ht="12.5" x14ac:dyDescent="0.25">
      <c r="A175" s="21" t="s">
        <v>213</v>
      </c>
      <c r="B175" s="25" t="s">
        <v>21</v>
      </c>
      <c r="C175" s="24" t="s">
        <v>180</v>
      </c>
      <c r="D175" s="26" t="s">
        <v>16</v>
      </c>
      <c r="E175" s="15">
        <v>3895524.17</v>
      </c>
      <c r="F175" s="15">
        <v>6107115.9300000016</v>
      </c>
      <c r="G175" s="15">
        <f t="shared" si="14"/>
        <v>10002640.100000001</v>
      </c>
      <c r="H175" s="16">
        <f t="shared" si="17"/>
        <v>0.39258259338539558</v>
      </c>
    </row>
    <row r="176" spans="1:9" ht="12.5" x14ac:dyDescent="0.25">
      <c r="A176" s="21" t="s">
        <v>213</v>
      </c>
      <c r="B176" s="25" t="s">
        <v>32</v>
      </c>
      <c r="C176" s="24" t="s">
        <v>181</v>
      </c>
      <c r="D176" s="26" t="s">
        <v>16</v>
      </c>
      <c r="E176" s="15">
        <v>730.8</v>
      </c>
      <c r="F176" s="15">
        <v>147351.51</v>
      </c>
      <c r="G176" s="15">
        <f t="shared" si="14"/>
        <v>148082.31</v>
      </c>
      <c r="H176" s="16">
        <f t="shared" si="17"/>
        <v>5.8119193246091187E-3</v>
      </c>
    </row>
    <row r="177" spans="1:8" ht="12.5" x14ac:dyDescent="0.25">
      <c r="A177" s="21" t="s">
        <v>213</v>
      </c>
      <c r="B177" s="25" t="s">
        <v>33</v>
      </c>
      <c r="C177" s="24" t="s">
        <v>182</v>
      </c>
      <c r="D177" s="26" t="s">
        <v>15</v>
      </c>
      <c r="E177" s="15">
        <v>2520927.84</v>
      </c>
      <c r="F177" s="15">
        <v>2708934.9799999995</v>
      </c>
      <c r="G177" s="15">
        <f t="shared" si="14"/>
        <v>5229862.8199999994</v>
      </c>
      <c r="H177" s="16">
        <f t="shared" si="17"/>
        <v>0.20526111990427984</v>
      </c>
    </row>
    <row r="178" spans="1:8" ht="12.5" x14ac:dyDescent="0.25">
      <c r="A178" s="21" t="s">
        <v>213</v>
      </c>
      <c r="B178" s="25" t="s">
        <v>34</v>
      </c>
      <c r="C178" s="24" t="s">
        <v>183</v>
      </c>
      <c r="D178" s="26" t="s">
        <v>16</v>
      </c>
      <c r="E178" s="15">
        <v>730.8</v>
      </c>
      <c r="F178" s="15">
        <v>367322.61</v>
      </c>
      <c r="G178" s="15">
        <f t="shared" si="14"/>
        <v>368053.41</v>
      </c>
      <c r="H178" s="16">
        <f t="shared" si="17"/>
        <v>1.4445322510617798E-2</v>
      </c>
    </row>
    <row r="179" spans="1:8" ht="12.5" x14ac:dyDescent="0.25">
      <c r="A179" s="21" t="s">
        <v>213</v>
      </c>
      <c r="B179" s="25" t="s">
        <v>35</v>
      </c>
      <c r="C179" s="24" t="s">
        <v>184</v>
      </c>
      <c r="D179" s="26" t="s">
        <v>15</v>
      </c>
      <c r="E179" s="15">
        <v>26830.799999999999</v>
      </c>
      <c r="F179" s="15">
        <v>85742.38</v>
      </c>
      <c r="G179" s="15">
        <f t="shared" si="14"/>
        <v>112573.18000000001</v>
      </c>
      <c r="H179" s="16">
        <f t="shared" si="17"/>
        <v>4.4182606300151644E-3</v>
      </c>
    </row>
    <row r="180" spans="1:8" ht="12.5" x14ac:dyDescent="0.25">
      <c r="A180" s="21" t="s">
        <v>213</v>
      </c>
      <c r="B180" s="25" t="s">
        <v>36</v>
      </c>
      <c r="C180" s="24" t="s">
        <v>185</v>
      </c>
      <c r="D180" s="26" t="s">
        <v>16</v>
      </c>
      <c r="E180" s="15">
        <v>730.8</v>
      </c>
      <c r="F180" s="15">
        <v>51019.799999999996</v>
      </c>
      <c r="G180" s="15">
        <f t="shared" si="14"/>
        <v>51750.6</v>
      </c>
      <c r="H180" s="16">
        <f t="shared" si="17"/>
        <v>2.0311022444214752E-3</v>
      </c>
    </row>
    <row r="181" spans="1:8" ht="12.5" x14ac:dyDescent="0.25">
      <c r="A181" s="21" t="s">
        <v>213</v>
      </c>
      <c r="B181" s="25" t="s">
        <v>37</v>
      </c>
      <c r="C181" s="24" t="s">
        <v>186</v>
      </c>
      <c r="D181" s="26" t="s">
        <v>16</v>
      </c>
      <c r="E181" s="15">
        <v>730.8</v>
      </c>
      <c r="F181" s="15">
        <v>61346.909999999996</v>
      </c>
      <c r="G181" s="15">
        <f t="shared" si="14"/>
        <v>62077.71</v>
      </c>
      <c r="H181" s="16">
        <f t="shared" si="17"/>
        <v>2.4364195991842695E-3</v>
      </c>
    </row>
    <row r="182" spans="1:8" ht="12.5" x14ac:dyDescent="0.25">
      <c r="A182" s="21" t="s">
        <v>213</v>
      </c>
      <c r="B182" s="25" t="s">
        <v>22</v>
      </c>
      <c r="C182" s="24" t="s">
        <v>187</v>
      </c>
      <c r="D182" s="26" t="s">
        <v>15</v>
      </c>
      <c r="E182" s="15">
        <v>1873621.74</v>
      </c>
      <c r="F182" s="15">
        <v>1449923.1500000006</v>
      </c>
      <c r="G182" s="15">
        <f t="shared" si="14"/>
        <v>3323544.8900000006</v>
      </c>
      <c r="H182" s="16">
        <f t="shared" si="17"/>
        <v>0.1304421491830921</v>
      </c>
    </row>
    <row r="183" spans="1:8" ht="12.5" x14ac:dyDescent="0.25">
      <c r="A183" s="21" t="s">
        <v>213</v>
      </c>
      <c r="B183" s="25" t="s">
        <v>38</v>
      </c>
      <c r="C183" s="24" t="s">
        <v>188</v>
      </c>
      <c r="D183" s="26" t="s">
        <v>15</v>
      </c>
      <c r="E183" s="15">
        <v>70730.8</v>
      </c>
      <c r="F183" s="15">
        <v>230920.63</v>
      </c>
      <c r="G183" s="15">
        <f t="shared" si="14"/>
        <v>301651.43</v>
      </c>
      <c r="H183" s="16">
        <f t="shared" si="17"/>
        <v>1.183918440570636E-2</v>
      </c>
    </row>
    <row r="184" spans="1:8" ht="12.5" x14ac:dyDescent="0.25">
      <c r="A184" s="21" t="s">
        <v>213</v>
      </c>
      <c r="B184" s="25" t="s">
        <v>39</v>
      </c>
      <c r="C184" s="24" t="s">
        <v>189</v>
      </c>
      <c r="D184" s="26" t="s">
        <v>16</v>
      </c>
      <c r="E184" s="15">
        <v>730.8</v>
      </c>
      <c r="F184" s="15">
        <v>548356.99000000011</v>
      </c>
      <c r="G184" s="15">
        <f t="shared" si="14"/>
        <v>549087.79000000015</v>
      </c>
      <c r="H184" s="16">
        <f t="shared" si="17"/>
        <v>2.1550541301036664E-2</v>
      </c>
    </row>
    <row r="185" spans="1:8" ht="12.5" x14ac:dyDescent="0.25">
      <c r="A185" s="21" t="s">
        <v>213</v>
      </c>
      <c r="B185" s="25" t="s">
        <v>40</v>
      </c>
      <c r="C185" s="24" t="s">
        <v>190</v>
      </c>
      <c r="D185" s="26" t="s">
        <v>16</v>
      </c>
      <c r="E185" s="15">
        <v>730.8</v>
      </c>
      <c r="F185" s="15">
        <v>134637.70000000001</v>
      </c>
      <c r="G185" s="15">
        <f t="shared" si="14"/>
        <v>135368.5</v>
      </c>
      <c r="H185" s="16">
        <f t="shared" si="17"/>
        <v>5.3129290128804008E-3</v>
      </c>
    </row>
    <row r="186" spans="1:8" ht="12.5" x14ac:dyDescent="0.25">
      <c r="A186" s="21" t="s">
        <v>213</v>
      </c>
      <c r="B186" s="25" t="s">
        <v>41</v>
      </c>
      <c r="C186" s="24" t="s">
        <v>191</v>
      </c>
      <c r="D186" s="26" t="s">
        <v>16</v>
      </c>
      <c r="E186" s="15">
        <v>730.8</v>
      </c>
      <c r="F186" s="15">
        <v>277111.09999999998</v>
      </c>
      <c r="G186" s="15">
        <f t="shared" si="14"/>
        <v>277841.89999999997</v>
      </c>
      <c r="H186" s="16">
        <f t="shared" si="17"/>
        <v>1.090471041271651E-2</v>
      </c>
    </row>
    <row r="187" spans="1:8" ht="12.5" x14ac:dyDescent="0.25">
      <c r="A187" s="21" t="s">
        <v>213</v>
      </c>
      <c r="B187" s="25" t="s">
        <v>42</v>
      </c>
      <c r="C187" s="24" t="s">
        <v>192</v>
      </c>
      <c r="D187" s="26" t="s">
        <v>15</v>
      </c>
      <c r="E187" s="15">
        <v>73839.799999999988</v>
      </c>
      <c r="F187" s="15">
        <v>197154.37999999998</v>
      </c>
      <c r="G187" s="15">
        <f t="shared" si="14"/>
        <v>270994.17999999993</v>
      </c>
      <c r="H187" s="16">
        <f t="shared" si="17"/>
        <v>1.0635951800040138E-2</v>
      </c>
    </row>
    <row r="188" spans="1:8" ht="12.5" x14ac:dyDescent="0.25">
      <c r="A188" s="21" t="s">
        <v>213</v>
      </c>
      <c r="B188" s="25" t="s">
        <v>43</v>
      </c>
      <c r="C188" s="24" t="s">
        <v>193</v>
      </c>
      <c r="D188" s="26" t="s">
        <v>15</v>
      </c>
      <c r="E188" s="15">
        <v>730.8</v>
      </c>
      <c r="F188" s="15">
        <v>80162.880000000005</v>
      </c>
      <c r="G188" s="15">
        <f t="shared" si="14"/>
        <v>80893.680000000008</v>
      </c>
      <c r="H188" s="16">
        <f t="shared" si="17"/>
        <v>3.1749068611284241E-3</v>
      </c>
    </row>
    <row r="189" spans="1:8" ht="12.5" x14ac:dyDescent="0.25">
      <c r="A189" s="21" t="s">
        <v>213</v>
      </c>
      <c r="B189" s="25" t="s">
        <v>45</v>
      </c>
      <c r="C189" s="24" t="s">
        <v>194</v>
      </c>
      <c r="D189" s="26" t="s">
        <v>16</v>
      </c>
      <c r="E189" s="15">
        <v>730.8</v>
      </c>
      <c r="F189" s="15">
        <v>110495.33</v>
      </c>
      <c r="G189" s="15">
        <f t="shared" si="14"/>
        <v>111226.13</v>
      </c>
      <c r="H189" s="16">
        <f t="shared" si="17"/>
        <v>4.3653917496862798E-3</v>
      </c>
    </row>
    <row r="190" spans="1:8" ht="12.5" x14ac:dyDescent="0.25">
      <c r="A190" s="21" t="s">
        <v>213</v>
      </c>
      <c r="B190" s="25" t="s">
        <v>46</v>
      </c>
      <c r="C190" s="24" t="s">
        <v>195</v>
      </c>
      <c r="D190" s="26" t="s">
        <v>16</v>
      </c>
      <c r="E190" s="15">
        <v>23930.799999999999</v>
      </c>
      <c r="F190" s="15">
        <v>91180.989999999991</v>
      </c>
      <c r="G190" s="15">
        <f t="shared" si="14"/>
        <v>115111.79</v>
      </c>
      <c r="H190" s="16">
        <f t="shared" si="17"/>
        <v>4.5178957350904825E-3</v>
      </c>
    </row>
    <row r="191" spans="1:8" ht="12.5" x14ac:dyDescent="0.25">
      <c r="A191" s="21" t="s">
        <v>213</v>
      </c>
      <c r="B191" s="25" t="s">
        <v>47</v>
      </c>
      <c r="C191" s="24" t="s">
        <v>196</v>
      </c>
      <c r="D191" s="26" t="s">
        <v>16</v>
      </c>
      <c r="E191" s="15">
        <v>730.8</v>
      </c>
      <c r="F191" s="15">
        <v>410496.47000000003</v>
      </c>
      <c r="G191" s="15">
        <f t="shared" si="14"/>
        <v>411227.27</v>
      </c>
      <c r="H191" s="16">
        <f t="shared" si="17"/>
        <v>1.6139805742625517E-2</v>
      </c>
    </row>
    <row r="192" spans="1:8" ht="12.5" x14ac:dyDescent="0.25">
      <c r="A192" s="21" t="s">
        <v>213</v>
      </c>
      <c r="B192" s="25" t="s">
        <v>48</v>
      </c>
      <c r="C192" s="24" t="s">
        <v>197</v>
      </c>
      <c r="D192" s="26" t="s">
        <v>15</v>
      </c>
      <c r="E192" s="15">
        <v>60418.8</v>
      </c>
      <c r="F192" s="15">
        <v>309695.37999999995</v>
      </c>
      <c r="G192" s="15">
        <f t="shared" si="14"/>
        <v>370114.17999999993</v>
      </c>
      <c r="H192" s="16">
        <f t="shared" si="17"/>
        <v>1.4526203400351179E-2</v>
      </c>
    </row>
    <row r="193" spans="1:8" ht="12.5" x14ac:dyDescent="0.25">
      <c r="A193" s="21" t="s">
        <v>213</v>
      </c>
      <c r="B193" s="25" t="s">
        <v>49</v>
      </c>
      <c r="C193" s="24" t="s">
        <v>198</v>
      </c>
      <c r="D193" s="26" t="s">
        <v>15</v>
      </c>
      <c r="E193" s="15">
        <v>36690.800000000003</v>
      </c>
      <c r="F193" s="15">
        <v>105391.81999999999</v>
      </c>
      <c r="G193" s="15">
        <f t="shared" si="14"/>
        <v>142082.62</v>
      </c>
      <c r="H193" s="16">
        <f t="shared" si="17"/>
        <v>5.5764441064506225E-3</v>
      </c>
    </row>
    <row r="194" spans="1:8" ht="12.5" x14ac:dyDescent="0.25">
      <c r="A194" s="21" t="s">
        <v>213</v>
      </c>
      <c r="B194" s="25" t="s">
        <v>50</v>
      </c>
      <c r="C194" s="24" t="s">
        <v>199</v>
      </c>
      <c r="D194" s="26" t="s">
        <v>16</v>
      </c>
      <c r="E194" s="15">
        <v>730.8</v>
      </c>
      <c r="F194" s="15">
        <v>28099.030000000006</v>
      </c>
      <c r="G194" s="15">
        <f t="shared" si="14"/>
        <v>28829.830000000005</v>
      </c>
      <c r="H194" s="16">
        <f t="shared" si="17"/>
        <v>1.1315102128147227E-3</v>
      </c>
    </row>
    <row r="195" spans="1:8" ht="12.5" x14ac:dyDescent="0.25">
      <c r="A195" s="21" t="s">
        <v>213</v>
      </c>
      <c r="B195" s="25" t="s">
        <v>51</v>
      </c>
      <c r="C195" s="24" t="s">
        <v>200</v>
      </c>
      <c r="D195" s="26" t="s">
        <v>15</v>
      </c>
      <c r="E195" s="15">
        <v>50730.8</v>
      </c>
      <c r="F195" s="15">
        <v>130616.93</v>
      </c>
      <c r="G195" s="15">
        <f t="shared" si="14"/>
        <v>181347.72999999998</v>
      </c>
      <c r="H195" s="16">
        <f t="shared" si="17"/>
        <v>7.1175171191008345E-3</v>
      </c>
    </row>
    <row r="196" spans="1:8" ht="12.5" x14ac:dyDescent="0.25">
      <c r="A196" s="21" t="s">
        <v>213</v>
      </c>
      <c r="B196" s="25" t="s">
        <v>52</v>
      </c>
      <c r="C196" s="24" t="s">
        <v>201</v>
      </c>
      <c r="D196" s="26" t="s">
        <v>15</v>
      </c>
      <c r="E196" s="15">
        <v>730.8</v>
      </c>
      <c r="F196" s="15">
        <v>61789.83</v>
      </c>
      <c r="G196" s="15">
        <f t="shared" si="14"/>
        <v>62520.630000000005</v>
      </c>
      <c r="H196" s="16">
        <f t="shared" si="17"/>
        <v>2.4538032779454657E-3</v>
      </c>
    </row>
    <row r="197" spans="1:8" ht="12.5" x14ac:dyDescent="0.25">
      <c r="A197" s="21" t="s">
        <v>213</v>
      </c>
      <c r="B197" s="25" t="s">
        <v>53</v>
      </c>
      <c r="C197" s="24" t="s">
        <v>202</v>
      </c>
      <c r="D197" s="26" t="s">
        <v>15</v>
      </c>
      <c r="E197" s="15">
        <v>33210.800000000003</v>
      </c>
      <c r="F197" s="15">
        <v>104128.94000000002</v>
      </c>
      <c r="G197" s="15">
        <f t="shared" si="14"/>
        <v>137339.74000000002</v>
      </c>
      <c r="H197" s="16">
        <f t="shared" si="17"/>
        <v>5.3902960383505104E-3</v>
      </c>
    </row>
    <row r="198" spans="1:8" ht="12.5" x14ac:dyDescent="0.25">
      <c r="A198" s="21" t="s">
        <v>213</v>
      </c>
      <c r="B198" s="25" t="s">
        <v>54</v>
      </c>
      <c r="C198" s="24" t="s">
        <v>203</v>
      </c>
      <c r="D198" s="26" t="s">
        <v>15</v>
      </c>
      <c r="E198" s="15">
        <v>730.8</v>
      </c>
      <c r="F198" s="15">
        <v>23675.07</v>
      </c>
      <c r="G198" s="15">
        <f t="shared" si="14"/>
        <v>24405.87</v>
      </c>
      <c r="H198" s="16">
        <f t="shared" si="17"/>
        <v>9.5787908418566638E-4</v>
      </c>
    </row>
    <row r="199" spans="1:8" ht="12.5" x14ac:dyDescent="0.25">
      <c r="A199" s="21" t="s">
        <v>213</v>
      </c>
      <c r="B199" s="25" t="s">
        <v>55</v>
      </c>
      <c r="C199" s="24" t="s">
        <v>204</v>
      </c>
      <c r="D199" s="26" t="s">
        <v>16</v>
      </c>
      <c r="E199" s="15">
        <v>730.8</v>
      </c>
      <c r="F199" s="15">
        <v>19206.310000000001</v>
      </c>
      <c r="G199" s="15">
        <f t="shared" si="14"/>
        <v>19937.11</v>
      </c>
      <c r="H199" s="16">
        <f t="shared" si="17"/>
        <v>7.8248964974856022E-4</v>
      </c>
    </row>
    <row r="200" spans="1:8" ht="12.5" x14ac:dyDescent="0.25">
      <c r="A200" s="21" t="s">
        <v>213</v>
      </c>
      <c r="B200" s="25" t="s">
        <v>56</v>
      </c>
      <c r="C200" s="24" t="s">
        <v>205</v>
      </c>
      <c r="D200" s="26" t="s">
        <v>15</v>
      </c>
      <c r="E200" s="15">
        <v>20218.8</v>
      </c>
      <c r="F200" s="15">
        <v>68005.03</v>
      </c>
      <c r="G200" s="15">
        <f t="shared" si="14"/>
        <v>88223.83</v>
      </c>
      <c r="H200" s="16">
        <f t="shared" si="17"/>
        <v>3.4625998369962607E-3</v>
      </c>
    </row>
    <row r="201" spans="1:8" ht="12.5" x14ac:dyDescent="0.25">
      <c r="A201" s="21" t="s">
        <v>213</v>
      </c>
      <c r="B201" s="25" t="s">
        <v>57</v>
      </c>
      <c r="C201" s="24" t="s">
        <v>206</v>
      </c>
      <c r="D201" s="26" t="s">
        <v>15</v>
      </c>
      <c r="E201" s="15">
        <v>139451.30000000002</v>
      </c>
      <c r="F201" s="15">
        <v>360688.10000000003</v>
      </c>
      <c r="G201" s="15">
        <f t="shared" si="14"/>
        <v>500139.4</v>
      </c>
      <c r="H201" s="16">
        <f t="shared" si="17"/>
        <v>1.9629419907471798E-2</v>
      </c>
    </row>
    <row r="202" spans="1:8" ht="12.5" x14ac:dyDescent="0.25">
      <c r="A202" s="21" t="s">
        <v>213</v>
      </c>
      <c r="B202" s="25" t="s">
        <v>58</v>
      </c>
      <c r="C202" s="24" t="s">
        <v>207</v>
      </c>
      <c r="D202" s="26" t="s">
        <v>16</v>
      </c>
      <c r="E202" s="15">
        <v>40730.800000000003</v>
      </c>
      <c r="F202" s="15">
        <v>83585.710000000006</v>
      </c>
      <c r="G202" s="15">
        <f t="shared" si="14"/>
        <v>124316.51000000001</v>
      </c>
      <c r="H202" s="16">
        <f t="shared" si="17"/>
        <v>4.8791616421769947E-3</v>
      </c>
    </row>
    <row r="203" spans="1:8" ht="12.5" x14ac:dyDescent="0.25">
      <c r="A203" s="21" t="s">
        <v>213</v>
      </c>
      <c r="B203" s="25" t="s">
        <v>59</v>
      </c>
      <c r="C203" s="24" t="s">
        <v>208</v>
      </c>
      <c r="D203" s="26" t="s">
        <v>16</v>
      </c>
      <c r="E203" s="15">
        <v>730.8</v>
      </c>
      <c r="F203" s="15">
        <v>186194.94</v>
      </c>
      <c r="G203" s="15">
        <f t="shared" si="14"/>
        <v>186925.74</v>
      </c>
      <c r="H203" s="16">
        <f t="shared" si="17"/>
        <v>7.3364422838410595E-3</v>
      </c>
    </row>
    <row r="204" spans="1:8" ht="12.5" x14ac:dyDescent="0.25">
      <c r="A204" s="21" t="s">
        <v>213</v>
      </c>
      <c r="B204" s="25" t="s">
        <v>61</v>
      </c>
      <c r="C204" s="24" t="s">
        <v>209</v>
      </c>
      <c r="D204" s="26" t="s">
        <v>16</v>
      </c>
      <c r="E204" s="15">
        <v>30730.809999999998</v>
      </c>
      <c r="F204" s="15">
        <v>112171.47000000002</v>
      </c>
      <c r="G204" s="15">
        <f t="shared" si="14"/>
        <v>142902.28000000003</v>
      </c>
      <c r="H204" s="16">
        <f t="shared" si="17"/>
        <v>5.6086140381163916E-3</v>
      </c>
    </row>
    <row r="205" spans="1:8" ht="12.5" x14ac:dyDescent="0.25">
      <c r="A205" s="21" t="s">
        <v>213</v>
      </c>
      <c r="B205" s="25" t="s">
        <v>62</v>
      </c>
      <c r="C205" s="24" t="s">
        <v>210</v>
      </c>
      <c r="D205" s="26" t="s">
        <v>15</v>
      </c>
      <c r="E205" s="15">
        <v>51422.8</v>
      </c>
      <c r="F205" s="15">
        <v>140213.00000000003</v>
      </c>
      <c r="G205" s="15">
        <f t="shared" si="14"/>
        <v>191635.80000000005</v>
      </c>
      <c r="H205" s="16">
        <f t="shared" si="17"/>
        <v>7.5213022359451884E-3</v>
      </c>
    </row>
    <row r="206" spans="1:8" ht="12.5" x14ac:dyDescent="0.25">
      <c r="A206" s="21" t="s">
        <v>213</v>
      </c>
      <c r="B206" s="25" t="s">
        <v>63</v>
      </c>
      <c r="C206" s="24" t="s">
        <v>211</v>
      </c>
      <c r="D206" s="26" t="s">
        <v>15</v>
      </c>
      <c r="E206" s="15">
        <v>730.8</v>
      </c>
      <c r="F206" s="15">
        <v>51893.57</v>
      </c>
      <c r="G206" s="15">
        <f t="shared" si="14"/>
        <v>52624.37</v>
      </c>
      <c r="H206" s="16">
        <f t="shared" si="17"/>
        <v>2.0653958798210292E-3</v>
      </c>
    </row>
    <row r="207" spans="1:8" ht="12.5" x14ac:dyDescent="0.25">
      <c r="A207" s="21" t="s">
        <v>213</v>
      </c>
      <c r="B207" s="25" t="s">
        <v>64</v>
      </c>
      <c r="C207" s="24" t="s">
        <v>212</v>
      </c>
      <c r="D207" s="26" t="s">
        <v>15</v>
      </c>
      <c r="E207" s="15">
        <v>730.8</v>
      </c>
      <c r="F207" s="15">
        <v>529015.55000000005</v>
      </c>
      <c r="G207" s="15">
        <f t="shared" si="14"/>
        <v>529746.35000000009</v>
      </c>
      <c r="H207" s="16">
        <f t="shared" si="17"/>
        <v>2.0791430446392593E-2</v>
      </c>
    </row>
    <row r="208" spans="1:8" x14ac:dyDescent="0.25">
      <c r="A208" s="17" t="s">
        <v>214</v>
      </c>
      <c r="B208" s="29"/>
      <c r="C208" s="27"/>
      <c r="D208" s="12">
        <v>37</v>
      </c>
      <c r="E208" s="13">
        <f>SUM(E171:E207)</f>
        <v>9060235.7900000177</v>
      </c>
      <c r="F208" s="13">
        <f t="shared" ref="F208:H208" si="18">SUM(F171:F207)</f>
        <v>16418836.050000006</v>
      </c>
      <c r="G208" s="13">
        <f t="shared" si="18"/>
        <v>25479071.839999996</v>
      </c>
      <c r="H208" s="14">
        <f t="shared" si="18"/>
        <v>1</v>
      </c>
    </row>
  </sheetData>
  <pageMargins left="0.7" right="0.7" top="0.75" bottom="0.75" header="0.3" footer="0.3"/>
  <ignoredErrors>
    <ignoredError sqref="H155:H169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TELLEZ RUIZ VANESSA</dc:creator>
  <cp:lastModifiedBy>ROMAN MARTINEZ ANDRES GUADALUPE</cp:lastModifiedBy>
  <dcterms:created xsi:type="dcterms:W3CDTF">2025-05-14T19:49:48Z</dcterms:created>
  <dcterms:modified xsi:type="dcterms:W3CDTF">2025-06-06T23:13:49Z</dcterms:modified>
</cp:coreProperties>
</file>