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D:\KINGSTON\PELO 2024-2025\Durango\CAMPAÑA\EyO SHHD\NOTIFICACIONES_REQUERIMIENTOS DEL 50%\Mujeres 50 bloque 2\"/>
    </mc:Choice>
  </mc:AlternateContent>
  <xr:revisionPtr revIDLastSave="0" documentId="13_ncr:1_{AC8D9D87-546A-4ACB-BEBD-10A11A6CDCEF}" xr6:coauthVersionLast="47" xr6:coauthVersionMax="47" xr10:uidLastSave="{00000000-0000-0000-0000-000000000000}"/>
  <bookViews>
    <workbookView xWindow="-110" yWindow="-110" windowWidth="19420" windowHeight="11500" xr2:uid="{482E39AE-AB10-418A-ACA2-1498A5ABBB6D}"/>
  </bookViews>
  <sheets>
    <sheet name="Anexo 1" sheetId="1" r:id="rId1"/>
  </sheets>
  <definedNames>
    <definedName name="_xlnm._FilterDatabase" localSheetId="0" hidden="1">'Anexo 1'!$A$8:$K$205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4" i="1" l="1"/>
  <c r="G203" i="1"/>
  <c r="G202" i="1"/>
  <c r="G201" i="1"/>
  <c r="G200" i="1"/>
  <c r="G199" i="1"/>
  <c r="G198" i="1"/>
  <c r="G197" i="1"/>
  <c r="G196" i="1"/>
  <c r="G195" i="1"/>
  <c r="G194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F205" i="1"/>
  <c r="E205" i="1"/>
  <c r="F167" i="1"/>
  <c r="E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F151" i="1"/>
  <c r="E151" i="1"/>
  <c r="F138" i="1"/>
  <c r="E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E123" i="1"/>
  <c r="F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F88" i="1"/>
  <c r="G151" i="1" l="1"/>
  <c r="G205" i="1"/>
  <c r="H196" i="1" s="1"/>
  <c r="G167" i="1"/>
  <c r="H165" i="1" s="1"/>
  <c r="G138" i="1"/>
  <c r="H131" i="1" s="1"/>
  <c r="G123" i="1"/>
  <c r="F48" i="1"/>
  <c r="E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H125" i="1" l="1"/>
  <c r="H145" i="1"/>
  <c r="H144" i="1"/>
  <c r="H148" i="1"/>
  <c r="H147" i="1"/>
  <c r="H146" i="1"/>
  <c r="H150" i="1"/>
  <c r="H149" i="1"/>
  <c r="H139" i="1"/>
  <c r="H141" i="1"/>
  <c r="H140" i="1"/>
  <c r="H142" i="1"/>
  <c r="H143" i="1"/>
  <c r="H168" i="1"/>
  <c r="H200" i="1"/>
  <c r="H204" i="1"/>
  <c r="H188" i="1"/>
  <c r="H203" i="1"/>
  <c r="H187" i="1"/>
  <c r="H186" i="1"/>
  <c r="H170" i="1"/>
  <c r="H201" i="1"/>
  <c r="H185" i="1"/>
  <c r="H169" i="1"/>
  <c r="H184" i="1"/>
  <c r="H199" i="1"/>
  <c r="H183" i="1"/>
  <c r="H198" i="1"/>
  <c r="H173" i="1"/>
  <c r="H182" i="1"/>
  <c r="H189" i="1"/>
  <c r="H178" i="1"/>
  <c r="H197" i="1"/>
  <c r="H195" i="1"/>
  <c r="H194" i="1"/>
  <c r="H179" i="1"/>
  <c r="H175" i="1"/>
  <c r="H193" i="1"/>
  <c r="H177" i="1"/>
  <c r="H192" i="1"/>
  <c r="H181" i="1"/>
  <c r="H176" i="1"/>
  <c r="H191" i="1"/>
  <c r="H190" i="1"/>
  <c r="H174" i="1"/>
  <c r="H180" i="1"/>
  <c r="H171" i="1"/>
  <c r="H202" i="1"/>
  <c r="H172" i="1"/>
  <c r="H154" i="1"/>
  <c r="H157" i="1"/>
  <c r="H159" i="1"/>
  <c r="H153" i="1"/>
  <c r="H161" i="1"/>
  <c r="H166" i="1"/>
  <c r="H152" i="1"/>
  <c r="H156" i="1"/>
  <c r="H162" i="1"/>
  <c r="H163" i="1"/>
  <c r="H164" i="1"/>
  <c r="H155" i="1"/>
  <c r="H160" i="1"/>
  <c r="H158" i="1"/>
  <c r="H133" i="1"/>
  <c r="H130" i="1"/>
  <c r="H132" i="1"/>
  <c r="H124" i="1"/>
  <c r="H137" i="1"/>
  <c r="H136" i="1"/>
  <c r="H129" i="1"/>
  <c r="H134" i="1"/>
  <c r="H135" i="1"/>
  <c r="H127" i="1"/>
  <c r="H126" i="1"/>
  <c r="H128" i="1"/>
  <c r="H89" i="1"/>
  <c r="H122" i="1"/>
  <c r="H106" i="1"/>
  <c r="H90" i="1"/>
  <c r="H117" i="1"/>
  <c r="H99" i="1"/>
  <c r="H113" i="1"/>
  <c r="H94" i="1"/>
  <c r="H92" i="1"/>
  <c r="H121" i="1"/>
  <c r="H105" i="1"/>
  <c r="H116" i="1"/>
  <c r="H97" i="1"/>
  <c r="H95" i="1"/>
  <c r="H108" i="1"/>
  <c r="H120" i="1"/>
  <c r="H104" i="1"/>
  <c r="H101" i="1"/>
  <c r="H100" i="1"/>
  <c r="H115" i="1"/>
  <c r="H112" i="1"/>
  <c r="H109" i="1"/>
  <c r="H119" i="1"/>
  <c r="H103" i="1"/>
  <c r="H98" i="1"/>
  <c r="H96" i="1"/>
  <c r="H110" i="1"/>
  <c r="H91" i="1"/>
  <c r="H118" i="1"/>
  <c r="H102" i="1"/>
  <c r="H114" i="1"/>
  <c r="H111" i="1"/>
  <c r="H93" i="1"/>
  <c r="H107" i="1"/>
  <c r="G48" i="1"/>
  <c r="H35" i="1" s="1"/>
  <c r="H167" i="1" l="1"/>
  <c r="H41" i="1"/>
  <c r="H23" i="1"/>
  <c r="H30" i="1"/>
  <c r="H14" i="1"/>
  <c r="H45" i="1"/>
  <c r="H151" i="1"/>
  <c r="H47" i="1"/>
  <c r="H15" i="1"/>
  <c r="H13" i="1"/>
  <c r="H28" i="1"/>
  <c r="H12" i="1"/>
  <c r="H27" i="1"/>
  <c r="H29" i="1"/>
  <c r="H44" i="1"/>
  <c r="H43" i="1"/>
  <c r="H40" i="1"/>
  <c r="H18" i="1"/>
  <c r="H46" i="1"/>
  <c r="H42" i="1"/>
  <c r="H205" i="1"/>
  <c r="H138" i="1"/>
  <c r="H123" i="1"/>
  <c r="H26" i="1"/>
  <c r="H22" i="1"/>
  <c r="H25" i="1"/>
  <c r="H21" i="1"/>
  <c r="H11" i="1"/>
  <c r="H10" i="1"/>
  <c r="H24" i="1"/>
  <c r="H33" i="1"/>
  <c r="H38" i="1"/>
  <c r="H34" i="1"/>
  <c r="H17" i="1"/>
  <c r="H37" i="1"/>
  <c r="H31" i="1"/>
  <c r="H32" i="1"/>
  <c r="H20" i="1"/>
  <c r="H39" i="1"/>
  <c r="H16" i="1"/>
  <c r="H19" i="1"/>
  <c r="H36" i="1"/>
  <c r="E88" i="1"/>
  <c r="G88" i="1" l="1"/>
  <c r="H49" i="1" l="1"/>
  <c r="H87" i="1"/>
  <c r="H71" i="1"/>
  <c r="H55" i="1"/>
  <c r="H69" i="1"/>
  <c r="H68" i="1"/>
  <c r="H67" i="1"/>
  <c r="H66" i="1"/>
  <c r="H50" i="1"/>
  <c r="H64" i="1"/>
  <c r="H77" i="1"/>
  <c r="H61" i="1"/>
  <c r="H76" i="1"/>
  <c r="H59" i="1"/>
  <c r="H58" i="1"/>
  <c r="H86" i="1"/>
  <c r="H70" i="1"/>
  <c r="H54" i="1"/>
  <c r="H85" i="1"/>
  <c r="H53" i="1"/>
  <c r="H84" i="1"/>
  <c r="H51" i="1"/>
  <c r="H82" i="1"/>
  <c r="H81" i="1"/>
  <c r="H65" i="1"/>
  <c r="H80" i="1"/>
  <c r="H79" i="1"/>
  <c r="H78" i="1"/>
  <c r="H72" i="1"/>
  <c r="H63" i="1"/>
  <c r="H73" i="1"/>
  <c r="H56" i="1"/>
  <c r="H83" i="1"/>
  <c r="H62" i="1"/>
  <c r="H60" i="1"/>
  <c r="H75" i="1"/>
  <c r="H74" i="1"/>
  <c r="H57" i="1"/>
  <c r="H52" i="1"/>
  <c r="H9" i="1"/>
  <c r="H48" i="1" s="1"/>
  <c r="H88" i="1" l="1"/>
</calcChain>
</file>

<file path=xl/sharedStrings.xml><?xml version="1.0" encoding="utf-8"?>
<sst xmlns="http://schemas.openxmlformats.org/spreadsheetml/2006/main" count="781" uniqueCount="227">
  <si>
    <t>Sujeto Obligado</t>
  </si>
  <si>
    <t>Municipio</t>
  </si>
  <si>
    <t>Nombre de la Candidatura</t>
  </si>
  <si>
    <t>Sexo</t>
  </si>
  <si>
    <t>Transferencia en efectivo</t>
  </si>
  <si>
    <t>Transferencia en especie</t>
  </si>
  <si>
    <t>Total, de financiamiento otorgado</t>
  </si>
  <si>
    <t>Porcentaje de participación %</t>
  </si>
  <si>
    <t>ANEXO 1</t>
  </si>
  <si>
    <t>UNIDAD TÉCNICA DE FISCALIZACIÓN</t>
  </si>
  <si>
    <t>DIRECCIÓN DE AUDITORÍA DE PARTIDOS POLÍTICOS,  AGRUPACIONES POLÍTICAS Y OTROS</t>
  </si>
  <si>
    <t>PROCESO ELECTORAL LOCAL ORDINARIO 2024-2025</t>
  </si>
  <si>
    <t xml:space="preserve">MONTO DE LAS TRANSFERENCIAS </t>
  </si>
  <si>
    <t>Partido Acción Nacional</t>
  </si>
  <si>
    <t>Partido Revolucionario Institucional</t>
  </si>
  <si>
    <t>Mujer</t>
  </si>
  <si>
    <t>Hombre</t>
  </si>
  <si>
    <t xml:space="preserve">Total Partido Acción Nacional </t>
  </si>
  <si>
    <t>Movimiento Ciudadano</t>
  </si>
  <si>
    <t>Susy Carolina Torrecillas Salazar</t>
  </si>
  <si>
    <t>Jose Antonio Ochoa Rodriguez</t>
  </si>
  <si>
    <t>Durango</t>
  </si>
  <si>
    <t>Lerdo</t>
  </si>
  <si>
    <t>Francisco Franco Soler</t>
  </si>
  <si>
    <t>Omar Enrique Castañeda Gonzalez</t>
  </si>
  <si>
    <t>DURANGO</t>
  </si>
  <si>
    <t>Renovación</t>
  </si>
  <si>
    <t>Victor Alfredo Macias Ortiz</t>
  </si>
  <si>
    <t>Canatlán</t>
  </si>
  <si>
    <t>Canelas</t>
  </si>
  <si>
    <t>Coneto De Comonfort</t>
  </si>
  <si>
    <t>Cuencamé</t>
  </si>
  <si>
    <t>El Oro</t>
  </si>
  <si>
    <t>Gomez Palacio</t>
  </si>
  <si>
    <t>Guadalupe Victoria</t>
  </si>
  <si>
    <t>Guanaceví</t>
  </si>
  <si>
    <t>Hidalgo</t>
  </si>
  <si>
    <t>Inde</t>
  </si>
  <si>
    <t>Mapimi</t>
  </si>
  <si>
    <t>Mezquital</t>
  </si>
  <si>
    <t>Nazas</t>
  </si>
  <si>
    <t>Nombre De Dios</t>
  </si>
  <si>
    <t>Nuevo Ideal</t>
  </si>
  <si>
    <t>Ocampo</t>
  </si>
  <si>
    <t>Otaez</t>
  </si>
  <si>
    <t>Panuco De Coronado</t>
  </si>
  <si>
    <t>Peñón Blanco</t>
  </si>
  <si>
    <t>Poanas</t>
  </si>
  <si>
    <t>Pueblo Nuevo</t>
  </si>
  <si>
    <t>Rodeo</t>
  </si>
  <si>
    <t>San Bernardo</t>
  </si>
  <si>
    <t>San Dimas</t>
  </si>
  <si>
    <t>San Juan De Guadalupe</t>
  </si>
  <si>
    <t>San Juan Del Rio</t>
  </si>
  <si>
    <t>San Luis Del Cordero</t>
  </si>
  <si>
    <t>San Pedro Del Gallo</t>
  </si>
  <si>
    <t>Santa Clara</t>
  </si>
  <si>
    <t>Santiago Papasquiaro</t>
  </si>
  <si>
    <t>Simón Bolívar</t>
  </si>
  <si>
    <t>Súchil</t>
  </si>
  <si>
    <t>Tamazula</t>
  </si>
  <si>
    <t>Tepehuanes</t>
  </si>
  <si>
    <t>Tlahualilo</t>
  </si>
  <si>
    <t>Topia</t>
  </si>
  <si>
    <t>Vicente Guerrero</t>
  </si>
  <si>
    <t>Dora Elena Gonzalez Tremillo</t>
  </si>
  <si>
    <t>Verónica Jiménez Zavala</t>
  </si>
  <si>
    <t>Gerino Morales Arreola</t>
  </si>
  <si>
    <t>Edith Bernarda Orozco Machado</t>
  </si>
  <si>
    <t>Octavio Carrete Carrete</t>
  </si>
  <si>
    <t>Raúl Antonio Meraz Ramírez</t>
  </si>
  <si>
    <t>David Ramos Zepeda</t>
  </si>
  <si>
    <t>Ricarda Alberta Núñez Zabala</t>
  </si>
  <si>
    <t>Jose Luis Covarrubias Faudoa</t>
  </si>
  <si>
    <t>Rosalina Fileto Antúnez</t>
  </si>
  <si>
    <t>Marina De Los Ángeles De Llano Marin</t>
  </si>
  <si>
    <t>Jose Refugio Ibarra Rodriguez</t>
  </si>
  <si>
    <t>Darío Medina Reyes</t>
  </si>
  <si>
    <t>Nanci Carolina Vásquez Luna</t>
  </si>
  <si>
    <t>Zaira Guadalupe Quiñones Valenzuela</t>
  </si>
  <si>
    <t>Silvia Ríos Hernandez</t>
  </si>
  <si>
    <t>Rocío Coral Mendoza Paniagua</t>
  </si>
  <si>
    <t>Gastón Armando Briseño Castañeda</t>
  </si>
  <si>
    <t>Verónica Patricia Ochoa Sanchez</t>
  </si>
  <si>
    <t>Victor Giovanni Capurro Aispuro</t>
  </si>
  <si>
    <t>Edgar Omar Rodriguez Ramos</t>
  </si>
  <si>
    <t>Rodrigo Meza Rentería</t>
  </si>
  <si>
    <t>Jesus Ariel Cabriales Méndez</t>
  </si>
  <si>
    <t>Jose Antonio Villegas Sarabia</t>
  </si>
  <si>
    <t>Efraín Padilla Flores</t>
  </si>
  <si>
    <t>Jose Manuel Gallegos Rangel</t>
  </si>
  <si>
    <t xml:space="preserve">Ma Mayela Ruiz </t>
  </si>
  <si>
    <t>Flor Matilde Cardoza Jiménez</t>
  </si>
  <si>
    <t>Hermelinda Cruz Rivera</t>
  </si>
  <si>
    <t>Jose Raquel Ramírez Nevarez</t>
  </si>
  <si>
    <t>Silvia Rangel Orona</t>
  </si>
  <si>
    <t>Cinthya Guadalupe Mier Gomez</t>
  </si>
  <si>
    <t>Juan Eligio Angulo Zamudio</t>
  </si>
  <si>
    <t>Olivia Mendoza Sánchez</t>
  </si>
  <si>
    <t>Erika Janett López Nava</t>
  </si>
  <si>
    <t>Ana Laura Diaz Chaidez</t>
  </si>
  <si>
    <t>Cesar Salas Ortiz</t>
  </si>
  <si>
    <t>Total Partido Revolucionario Institucional</t>
  </si>
  <si>
    <t>Verónica Jimenez Zavala</t>
  </si>
  <si>
    <t>Raúl Antonio Meraz Ramirez</t>
  </si>
  <si>
    <t>J Carmen Fernández Padilla</t>
  </si>
  <si>
    <t>Rogelio Ayala Arzola</t>
  </si>
  <si>
    <t>Rocío Avila Hernandez</t>
  </si>
  <si>
    <t>Lorena Lucero Bustamante</t>
  </si>
  <si>
    <t>Teresa De Jesus Rosales Reyes</t>
  </si>
  <si>
    <t>Total Movimiento Ciudadano</t>
  </si>
  <si>
    <t>Francisco Alberto Velázquez Ventura</t>
  </si>
  <si>
    <t>Gerardo Raudel Hernandez Carrasco</t>
  </si>
  <si>
    <t>Ma Cristina Favela Ante</t>
  </si>
  <si>
    <t>Luis Silvestre Ceniceros</t>
  </si>
  <si>
    <t>Marla Karina Estrada Aranda</t>
  </si>
  <si>
    <t>Dora María Bustamante Favela</t>
  </si>
  <si>
    <t>María Del Rosario Navarrete Carrillo</t>
  </si>
  <si>
    <t>Ana Margarita Garcia De La Torre</t>
  </si>
  <si>
    <t>Rosa Karina Guadalupe Muñoz Perez</t>
  </si>
  <si>
    <t>Ma Elena Flores Gurrola</t>
  </si>
  <si>
    <t>Cesar Cuauhtémoc Valenciano Vázquez</t>
  </si>
  <si>
    <t>María Magdalena Nevárez Vargas</t>
  </si>
  <si>
    <t>Cecilia De Val Orquiz</t>
  </si>
  <si>
    <t>Jose Edgardo Nevárez Núñez</t>
  </si>
  <si>
    <t>Alfredo Ivaan Olivas De Santiago</t>
  </si>
  <si>
    <t>Marcela Monserrat Robles Meraz</t>
  </si>
  <si>
    <t>Diuvi Clarivel Gallardo Chávez</t>
  </si>
  <si>
    <t>Brenda Gabriela Hernandez Rubio</t>
  </si>
  <si>
    <t>Jesus Eduardo Estrada Meraz</t>
  </si>
  <si>
    <t>Francisco Javier Flores Alvarado</t>
  </si>
  <si>
    <t>Jose Ramiro Lozano Beltrán</t>
  </si>
  <si>
    <t>Noe Neri Muñoz</t>
  </si>
  <si>
    <t>Andres Rubio Castro</t>
  </si>
  <si>
    <t>María Guadalupe Espino Pérez</t>
  </si>
  <si>
    <t>Blanca Guadalupe Beltrán Cruz</t>
  </si>
  <si>
    <t>Martha Judith Urbina Diaz</t>
  </si>
  <si>
    <t>Myriam Rodarte Flores</t>
  </si>
  <si>
    <t>Ana Cecilia Torres Ojeda</t>
  </si>
  <si>
    <t>Elsie Kassandra Gutiérrez Contreras</t>
  </si>
  <si>
    <t>Alfredo Hernandez Martinez</t>
  </si>
  <si>
    <t>Perla Graciela Olivas Estrada</t>
  </si>
  <si>
    <t>Miguel Jonathan Ramírez Fuentes</t>
  </si>
  <si>
    <t>Partido Encuentro Solidario Durango</t>
  </si>
  <si>
    <t>Manuel Ernesto Arreola Pérez</t>
  </si>
  <si>
    <t>Fernando Jose Morales Marín</t>
  </si>
  <si>
    <t>Trinidad Medrano Agüero</t>
  </si>
  <si>
    <t>Héctor Sendel Cardiel Soto</t>
  </si>
  <si>
    <t>Juana Alicia Cortinas Gonzalez</t>
  </si>
  <si>
    <t>Mayahuel Gutiérrez Villegas</t>
  </si>
  <si>
    <t>Oscar Antonio Delgado Villareal</t>
  </si>
  <si>
    <t>Lorena Mota Vargas</t>
  </si>
  <si>
    <t>Violeta Loera Martinez</t>
  </si>
  <si>
    <t>Juan Carlos Andrade Avalos</t>
  </si>
  <si>
    <t>Karem Leticia Guzmán Ledesma</t>
  </si>
  <si>
    <t>Alejandro Mena Hernandez</t>
  </si>
  <si>
    <t>Rosalba Ruiz Salas</t>
  </si>
  <si>
    <t>Julia Ramos Rodriguez</t>
  </si>
  <si>
    <t>Total Partido Encuentro Solidario Durango</t>
  </si>
  <si>
    <t>Jorge Luis Gallegos Ruiz</t>
  </si>
  <si>
    <t>Crescencio Arreola López</t>
  </si>
  <si>
    <t>Isabel Cruz Cisneros</t>
  </si>
  <si>
    <t>Ramon Roman Vázquez</t>
  </si>
  <si>
    <t>Edgar Leonel Leyva Soto</t>
  </si>
  <si>
    <t>Norma Catalina Orona Mendoza</t>
  </si>
  <si>
    <t>Ernesto Delgado Delgado</t>
  </si>
  <si>
    <t>Gabino Medina Cardoza</t>
  </si>
  <si>
    <t>Olga Lydia Robles Villa</t>
  </si>
  <si>
    <t>Sandra Alicia Martinez Aguilar</t>
  </si>
  <si>
    <t>Julia Rosales Rivera</t>
  </si>
  <si>
    <t>Xiomara Yamanin Hernandez De La Torre</t>
  </si>
  <si>
    <t>Partido Villista</t>
  </si>
  <si>
    <t>Total Partido Villista</t>
  </si>
  <si>
    <t>Total Renovación</t>
  </si>
  <si>
    <t>Mónica Azucena Diaz Montañez</t>
  </si>
  <si>
    <t>María Guadalupe Silerio Núñez</t>
  </si>
  <si>
    <t>Elizabeth Barrios Monreal</t>
  </si>
  <si>
    <t>Felipe Sánchez Rodriguez</t>
  </si>
  <si>
    <t>Avelina Hurtado Avalos</t>
  </si>
  <si>
    <t>Margarita Rivas Villalpando</t>
  </si>
  <si>
    <t>Enrique Pérez Rosales</t>
  </si>
  <si>
    <t>Dora Alicia Rosales Garcia</t>
  </si>
  <si>
    <t>Humberto Silerio Rutiaga</t>
  </si>
  <si>
    <t>Noe Meléndez Ruiz</t>
  </si>
  <si>
    <t>Marisol Martinez Moreno</t>
  </si>
  <si>
    <t>Maria De Jesus Nevarez Segovia</t>
  </si>
  <si>
    <t>Gema Salas Meraz</t>
  </si>
  <si>
    <t>Juan Manuel Luna Figueroa</t>
  </si>
  <si>
    <t>Ma De Los Ángeles Rojas Rivera</t>
  </si>
  <si>
    <t>Yazmin Arrieta Vizcarra</t>
  </si>
  <si>
    <t>Jaime Soto Ochoa</t>
  </si>
  <si>
    <t>Norma Elizabeth Sotelo Ochoa</t>
  </si>
  <si>
    <t>Jose Ramon Enríquez Herrera</t>
  </si>
  <si>
    <t>Tito Jesus Xxx López</t>
  </si>
  <si>
    <t>Betzabé Martinez Arango</t>
  </si>
  <si>
    <t>Jorge Alejandro Duarte Solís</t>
  </si>
  <si>
    <t>Christian Vanessa Arzola Luna</t>
  </si>
  <si>
    <t>Hilario Arreola Mota</t>
  </si>
  <si>
    <t>Luis Carlos Bustamante Bustamante</t>
  </si>
  <si>
    <t>Flora Isela Leal Méndez</t>
  </si>
  <si>
    <t>Beatriz Adriana Martinez Vázquez</t>
  </si>
  <si>
    <t>Nicolas Rodriguez Luna</t>
  </si>
  <si>
    <t>Ernesto Alonso Ríos Juárez</t>
  </si>
  <si>
    <t>Juan Fernando Solís Ríos</t>
  </si>
  <si>
    <t>Norma Alicia Ruiz Gonzalez</t>
  </si>
  <si>
    <t>Nieves Borrego Hernandez</t>
  </si>
  <si>
    <t>Mario Sergio Quiñones Prado</t>
  </si>
  <si>
    <t>Elías Bustamante Hernandez</t>
  </si>
  <si>
    <t>Armando Garcia Meza</t>
  </si>
  <si>
    <t>Nancy Flores Ornelas</t>
  </si>
  <si>
    <t>Rocío Lorena Medina Amaya</t>
  </si>
  <si>
    <t>Manuel Eulogio Rodriguez Aguirre</t>
  </si>
  <si>
    <t>Elida De Los Ríos López</t>
  </si>
  <si>
    <t>Ma Alejandrina Ramírez Acosta</t>
  </si>
  <si>
    <t>Gloria Gonzales Arango</t>
  </si>
  <si>
    <t>María Guadalupe Chavarría Corchado</t>
  </si>
  <si>
    <t>Reginaldo Carrillo Valdez</t>
  </si>
  <si>
    <t>María Guadalupe Aguilar Fraire</t>
  </si>
  <si>
    <t>Karen Fernanda Pérez Herrera</t>
  </si>
  <si>
    <t>Roman Esquivel Rodriguez</t>
  </si>
  <si>
    <t>Benjamín Páez Pérez</t>
  </si>
  <si>
    <t>Jose Ramon Sánchez Abdala</t>
  </si>
  <si>
    <t>Judith Rodriguez Olivares</t>
  </si>
  <si>
    <t>Mirna Yuneli Robles Vizcarra</t>
  </si>
  <si>
    <t>Juana Acevedo Ibarra</t>
  </si>
  <si>
    <t>Sigamos Haciendo Historia en Durango</t>
  </si>
  <si>
    <t>Total Sigamos Haciendo Historia en Durango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</si>
</sst>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;[Red]\-&quot;$&quot;#,##0.00"/>
  </numFmts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b/>
      <sz val="12"/>
      <color rgb="FF000000"/>
      <name val="Arial"/>
      <family val="2"/>
    </font>
    <font>
      <sz val="11"/>
      <color theme="1"/>
      <name val="Arial"/>
      <family val="2"/>
    </font>
    <font>
      <sz val="12"/>
      <color rgb="FF000000"/>
      <name val="Arial"/>
      <family val="2"/>
    </font>
    <font>
      <b/>
      <sz val="9"/>
      <color rgb="FFFFFFFF"/>
      <name val="Arial"/>
      <family val="2"/>
    </font>
    <font>
      <sz val="9"/>
      <color theme="1"/>
      <name val="Arial"/>
      <family val="2"/>
    </font>
    <font>
      <sz val="9"/>
      <color rgb="FF000000"/>
      <name val="Arial"/>
      <family val="2"/>
    </font>
    <font>
      <b/>
      <sz val="9"/>
      <color theme="1"/>
      <name val="Arial"/>
      <family val="2"/>
    </font>
    <font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0099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</cellStyleXfs>
  <cellXfs count="32">
    <xf numFmtId="0" fontId="0" fillId="0" borderId="0" xfId="0"/>
    <xf numFmtId="0" fontId="3" fillId="2" borderId="0" xfId="2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/>
    <xf numFmtId="0" fontId="3" fillId="2" borderId="0" xfId="2" applyFont="1" applyFill="1" applyAlignment="1">
      <alignment vertical="center" wrapText="1"/>
    </xf>
    <xf numFmtId="0" fontId="3" fillId="2" borderId="0" xfId="3" applyFont="1" applyFill="1" applyAlignment="1">
      <alignment vertical="center"/>
    </xf>
    <xf numFmtId="0" fontId="3" fillId="2" borderId="0" xfId="3" applyFont="1" applyFill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vertical="center"/>
    </xf>
    <xf numFmtId="0" fontId="0" fillId="2" borderId="0" xfId="0" applyFill="1"/>
    <xf numFmtId="0" fontId="7" fillId="3" borderId="1" xfId="2" applyFont="1" applyFill="1" applyBorder="1" applyAlignment="1">
      <alignment horizontal="center" vertical="center" wrapText="1" readingOrder="1"/>
    </xf>
    <xf numFmtId="0" fontId="8" fillId="2" borderId="0" xfId="0" applyFont="1" applyFill="1"/>
    <xf numFmtId="0" fontId="10" fillId="4" borderId="1" xfId="0" applyFont="1" applyFill="1" applyBorder="1" applyAlignment="1">
      <alignment horizontal="center" vertical="center"/>
    </xf>
    <xf numFmtId="8" fontId="10" fillId="4" borderId="1" xfId="0" applyNumberFormat="1" applyFont="1" applyFill="1" applyBorder="1" applyAlignment="1">
      <alignment horizontal="right" vertical="center" wrapText="1"/>
    </xf>
    <xf numFmtId="9" fontId="10" fillId="4" borderId="1" xfId="1" applyFont="1" applyFill="1" applyBorder="1" applyAlignment="1">
      <alignment horizontal="center" vertical="center" wrapText="1"/>
    </xf>
    <xf numFmtId="8" fontId="8" fillId="2" borderId="1" xfId="0" applyNumberFormat="1" applyFont="1" applyFill="1" applyBorder="1" applyAlignment="1">
      <alignment horizontal="right" vertical="center" wrapText="1"/>
    </xf>
    <xf numFmtId="10" fontId="9" fillId="2" borderId="1" xfId="1" applyNumberFormat="1" applyFont="1" applyFill="1" applyBorder="1" applyAlignment="1">
      <alignment horizontal="center" vertical="center" wrapText="1"/>
    </xf>
    <xf numFmtId="0" fontId="10" fillId="4" borderId="1" xfId="0" applyFont="1" applyFill="1" applyBorder="1"/>
    <xf numFmtId="0" fontId="10" fillId="2" borderId="0" xfId="0" applyFont="1" applyFill="1"/>
    <xf numFmtId="8" fontId="8" fillId="2" borderId="0" xfId="0" applyNumberFormat="1" applyFont="1" applyFill="1"/>
    <xf numFmtId="0" fontId="8" fillId="2" borderId="0" xfId="0" applyFont="1" applyFill="1" applyAlignment="1">
      <alignment vertical="center"/>
    </xf>
    <xf numFmtId="0" fontId="8" fillId="2" borderId="2" xfId="0" applyFont="1" applyFill="1" applyBorder="1" applyAlignment="1">
      <alignment vertical="center"/>
    </xf>
    <xf numFmtId="0" fontId="7" fillId="3" borderId="4" xfId="2" applyFont="1" applyFill="1" applyBorder="1" applyAlignment="1">
      <alignment horizontal="center" vertical="center" wrapText="1" readingOrder="1"/>
    </xf>
    <xf numFmtId="0" fontId="10" fillId="4" borderId="5" xfId="0" applyFont="1" applyFill="1" applyBorder="1" applyAlignment="1">
      <alignment horizontal="left" vertical="center"/>
    </xf>
    <xf numFmtId="0" fontId="11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0" fontId="9" fillId="2" borderId="3" xfId="0" applyFont="1" applyFill="1" applyBorder="1" applyAlignment="1">
      <alignment horizontal="center" vertical="center"/>
    </xf>
    <xf numFmtId="0" fontId="10" fillId="4" borderId="6" xfId="0" applyFont="1" applyFill="1" applyBorder="1" applyAlignment="1">
      <alignment vertical="center"/>
    </xf>
    <xf numFmtId="8" fontId="8" fillId="0" borderId="1" xfId="0" applyNumberFormat="1" applyFont="1" applyBorder="1" applyAlignment="1">
      <alignment horizontal="right" vertical="center" wrapText="1"/>
    </xf>
    <xf numFmtId="0" fontId="10" fillId="4" borderId="6" xfId="0" applyFont="1" applyFill="1" applyBorder="1" applyAlignment="1">
      <alignment horizontal="left" vertical="center"/>
    </xf>
    <xf numFmtId="0" fontId="11" fillId="0" borderId="3" xfId="0" applyFont="1" applyBorder="1" applyAlignment="1">
      <alignment vertical="center"/>
    </xf>
    <xf numFmtId="8" fontId="10" fillId="4" borderId="1" xfId="0" applyNumberFormat="1" applyFont="1" applyFill="1" applyBorder="1" applyAlignment="1">
      <alignment horizontal="center" vertical="center" wrapText="1"/>
    </xf>
  </cellXfs>
  <cellStyles count="4">
    <cellStyle name="Normal" xfId="0" builtinId="0"/>
    <cellStyle name="Normal 16" xfId="2" xr:uid="{30F21B9F-7954-417E-B205-DC2F31F65835}"/>
    <cellStyle name="Normal 5" xfId="3" xr:uid="{34ED61E8-A423-4B8D-95FD-DD41B1AE0E79}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7470</xdr:colOff>
      <xdr:row>6</xdr:row>
      <xdr:rowOff>67706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9D24EAC-D2E2-4B12-A3F7-9A285A0F03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860176" cy="12331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6903EF-0A1E-4CE1-B3AB-BC3C3A9D283D}">
  <dimension ref="A1:K205"/>
  <sheetViews>
    <sheetView tabSelected="1" zoomScale="85" zoomScaleNormal="85" workbookViewId="0">
      <selection activeCell="D168" sqref="D168:D204"/>
    </sheetView>
  </sheetViews>
  <sheetFormatPr baseColWidth="10" defaultRowHeight="11.5" x14ac:dyDescent="0.25"/>
  <cols>
    <col min="1" max="1" width="26.54296875" style="11" bestFit="1" customWidth="1"/>
    <col min="2" max="2" width="24.1796875" style="11" customWidth="1"/>
    <col min="3" max="3" width="30.36328125" style="11" customWidth="1"/>
    <col min="4" max="4" width="11.453125" style="11" customWidth="1"/>
    <col min="5" max="5" width="14.90625" style="11" customWidth="1"/>
    <col min="6" max="6" width="16.36328125" style="11" customWidth="1"/>
    <col min="7" max="7" width="17.453125" style="11" customWidth="1"/>
    <col min="8" max="8" width="14.6328125" style="11" customWidth="1"/>
    <col min="9" max="16384" width="10.90625" style="11"/>
  </cols>
  <sheetData>
    <row r="1" spans="1:11" s="3" customFormat="1" ht="15" customHeight="1" x14ac:dyDescent="0.3">
      <c r="A1" s="1"/>
      <c r="B1" s="1"/>
      <c r="C1" s="2" t="s">
        <v>9</v>
      </c>
      <c r="F1" s="4"/>
      <c r="G1" s="4"/>
    </row>
    <row r="2" spans="1:11" s="3" customFormat="1" ht="15" customHeight="1" x14ac:dyDescent="0.3">
      <c r="A2" s="1"/>
      <c r="B2" s="1"/>
      <c r="C2" s="2" t="s">
        <v>10</v>
      </c>
      <c r="F2" s="4"/>
      <c r="G2" s="4"/>
    </row>
    <row r="3" spans="1:11" s="3" customFormat="1" ht="15" customHeight="1" x14ac:dyDescent="0.3">
      <c r="A3" s="1"/>
      <c r="B3" s="1"/>
      <c r="C3" s="7" t="s">
        <v>11</v>
      </c>
      <c r="F3" s="4"/>
      <c r="G3" s="4"/>
    </row>
    <row r="4" spans="1:11" s="3" customFormat="1" ht="15" customHeight="1" x14ac:dyDescent="0.3">
      <c r="A4" s="5"/>
      <c r="B4" s="5"/>
      <c r="C4" s="8" t="s">
        <v>25</v>
      </c>
      <c r="F4" s="6"/>
      <c r="G4" s="6"/>
    </row>
    <row r="5" spans="1:11" s="3" customFormat="1" ht="15" customHeight="1" x14ac:dyDescent="0.3">
      <c r="A5" s="5"/>
      <c r="B5" s="5"/>
      <c r="C5" s="2" t="s">
        <v>12</v>
      </c>
      <c r="F5" s="6"/>
      <c r="G5" s="6"/>
    </row>
    <row r="6" spans="1:11" s="3" customFormat="1" ht="15" customHeight="1" x14ac:dyDescent="0.3">
      <c r="A6" s="5"/>
      <c r="B6" s="5"/>
      <c r="C6" s="2" t="s">
        <v>8</v>
      </c>
      <c r="F6" s="6"/>
      <c r="G6" s="6"/>
    </row>
    <row r="7" spans="1:11" s="9" customFormat="1" ht="14.5" x14ac:dyDescent="0.35"/>
    <row r="8" spans="1:11" ht="34" customHeight="1" x14ac:dyDescent="0.25">
      <c r="A8" s="10" t="s">
        <v>0</v>
      </c>
      <c r="B8" s="22" t="s">
        <v>1</v>
      </c>
      <c r="C8" s="22" t="s">
        <v>2</v>
      </c>
      <c r="D8" s="10" t="s">
        <v>3</v>
      </c>
      <c r="E8" s="10" t="s">
        <v>4</v>
      </c>
      <c r="F8" s="10" t="s">
        <v>5</v>
      </c>
      <c r="G8" s="10" t="s">
        <v>6</v>
      </c>
      <c r="H8" s="10" t="s">
        <v>7</v>
      </c>
    </row>
    <row r="9" spans="1:11" ht="12.5" x14ac:dyDescent="0.25">
      <c r="A9" s="21" t="s">
        <v>13</v>
      </c>
      <c r="B9" s="25" t="s">
        <v>28</v>
      </c>
      <c r="C9" s="24" t="s">
        <v>65</v>
      </c>
      <c r="D9" s="26" t="s">
        <v>15</v>
      </c>
      <c r="E9" s="15">
        <v>11480.8</v>
      </c>
      <c r="F9" s="15">
        <v>22880.39</v>
      </c>
      <c r="G9" s="15">
        <f>+F9+E9</f>
        <v>34361.19</v>
      </c>
      <c r="H9" s="16">
        <f>+G9/$G$48</f>
        <v>1.8757546737386502E-2</v>
      </c>
      <c r="K9" s="19"/>
    </row>
    <row r="10" spans="1:11" ht="12.5" x14ac:dyDescent="0.25">
      <c r="A10" s="21" t="s">
        <v>13</v>
      </c>
      <c r="B10" s="25" t="s">
        <v>29</v>
      </c>
      <c r="C10" s="24" t="s">
        <v>66</v>
      </c>
      <c r="D10" s="26" t="s">
        <v>15</v>
      </c>
      <c r="E10" s="15">
        <v>0</v>
      </c>
      <c r="F10" s="15">
        <v>2900</v>
      </c>
      <c r="G10" s="15">
        <f t="shared" ref="G10:G73" si="0">+F10+E10</f>
        <v>2900</v>
      </c>
      <c r="H10" s="16">
        <f t="shared" ref="H10:H47" si="1">+G10/$G$48</f>
        <v>1.5830908515805434E-3</v>
      </c>
    </row>
    <row r="11" spans="1:11" ht="12.5" x14ac:dyDescent="0.25">
      <c r="A11" s="21" t="s">
        <v>13</v>
      </c>
      <c r="B11" s="25" t="s">
        <v>30</v>
      </c>
      <c r="C11" s="24" t="s">
        <v>67</v>
      </c>
      <c r="D11" s="26" t="s">
        <v>16</v>
      </c>
      <c r="E11" s="15">
        <v>0</v>
      </c>
      <c r="F11" s="15">
        <v>2900</v>
      </c>
      <c r="G11" s="15">
        <f t="shared" si="0"/>
        <v>2900</v>
      </c>
      <c r="H11" s="16">
        <f t="shared" si="1"/>
        <v>1.5830908515805434E-3</v>
      </c>
    </row>
    <row r="12" spans="1:11" ht="12.5" x14ac:dyDescent="0.25">
      <c r="A12" s="21" t="s">
        <v>13</v>
      </c>
      <c r="B12" s="25" t="s">
        <v>31</v>
      </c>
      <c r="C12" s="24" t="s">
        <v>68</v>
      </c>
      <c r="D12" s="26" t="s">
        <v>15</v>
      </c>
      <c r="E12" s="15">
        <v>0</v>
      </c>
      <c r="F12" s="15">
        <v>5982.5</v>
      </c>
      <c r="G12" s="15">
        <f t="shared" si="0"/>
        <v>5982.5</v>
      </c>
      <c r="H12" s="16">
        <f t="shared" si="1"/>
        <v>3.2658072481312416E-3</v>
      </c>
    </row>
    <row r="13" spans="1:11" ht="12.5" x14ac:dyDescent="0.25">
      <c r="A13" s="21" t="s">
        <v>13</v>
      </c>
      <c r="B13" s="25" t="s">
        <v>21</v>
      </c>
      <c r="C13" s="24" t="s">
        <v>20</v>
      </c>
      <c r="D13" s="26" t="s">
        <v>16</v>
      </c>
      <c r="E13" s="15">
        <v>0</v>
      </c>
      <c r="F13" s="15">
        <v>1372907.34</v>
      </c>
      <c r="G13" s="15">
        <f t="shared" si="0"/>
        <v>1372907.34</v>
      </c>
      <c r="H13" s="16">
        <f t="shared" si="1"/>
        <v>0.7494610517316479</v>
      </c>
    </row>
    <row r="14" spans="1:11" ht="12.5" x14ac:dyDescent="0.25">
      <c r="A14" s="21" t="s">
        <v>13</v>
      </c>
      <c r="B14" s="25" t="s">
        <v>32</v>
      </c>
      <c r="C14" s="24" t="s">
        <v>69</v>
      </c>
      <c r="D14" s="26" t="s">
        <v>16</v>
      </c>
      <c r="E14" s="15">
        <v>0</v>
      </c>
      <c r="F14" s="15">
        <v>8739.58</v>
      </c>
      <c r="G14" s="15">
        <f t="shared" si="0"/>
        <v>8739.58</v>
      </c>
      <c r="H14" s="16">
        <f t="shared" si="1"/>
        <v>4.7708790153987192E-3</v>
      </c>
    </row>
    <row r="15" spans="1:11" ht="12.5" x14ac:dyDescent="0.25">
      <c r="A15" s="21" t="s">
        <v>13</v>
      </c>
      <c r="B15" s="25" t="s">
        <v>33</v>
      </c>
      <c r="C15" s="24" t="s">
        <v>70</v>
      </c>
      <c r="D15" s="26" t="s">
        <v>16</v>
      </c>
      <c r="E15" s="15">
        <v>0</v>
      </c>
      <c r="F15" s="15">
        <v>43092.9</v>
      </c>
      <c r="G15" s="15">
        <f t="shared" si="0"/>
        <v>43092.9</v>
      </c>
      <c r="H15" s="16">
        <f t="shared" si="1"/>
        <v>2.3524129571750069E-2</v>
      </c>
    </row>
    <row r="16" spans="1:11" ht="12.5" x14ac:dyDescent="0.25">
      <c r="A16" s="21" t="s">
        <v>13</v>
      </c>
      <c r="B16" s="25" t="s">
        <v>34</v>
      </c>
      <c r="C16" s="24" t="s">
        <v>71</v>
      </c>
      <c r="D16" s="26" t="s">
        <v>16</v>
      </c>
      <c r="E16" s="15">
        <v>0</v>
      </c>
      <c r="F16" s="15">
        <v>18678.29</v>
      </c>
      <c r="G16" s="15">
        <f t="shared" si="0"/>
        <v>18678.29</v>
      </c>
      <c r="H16" s="16">
        <f t="shared" si="1"/>
        <v>1.0196355180058052E-2</v>
      </c>
    </row>
    <row r="17" spans="1:8" ht="12.5" x14ac:dyDescent="0.25">
      <c r="A17" s="21" t="s">
        <v>13</v>
      </c>
      <c r="B17" s="25" t="s">
        <v>35</v>
      </c>
      <c r="C17" s="24" t="s">
        <v>72</v>
      </c>
      <c r="D17" s="26" t="s">
        <v>15</v>
      </c>
      <c r="E17" s="15">
        <v>0</v>
      </c>
      <c r="F17" s="15">
        <v>11991.78</v>
      </c>
      <c r="G17" s="15">
        <f t="shared" si="0"/>
        <v>11991.78</v>
      </c>
      <c r="H17" s="16">
        <f t="shared" si="1"/>
        <v>6.5462335214367343E-3</v>
      </c>
    </row>
    <row r="18" spans="1:8" ht="12.5" x14ac:dyDescent="0.25">
      <c r="A18" s="21" t="s">
        <v>13</v>
      </c>
      <c r="B18" s="25" t="s">
        <v>36</v>
      </c>
      <c r="C18" s="24" t="s">
        <v>73</v>
      </c>
      <c r="D18" s="26" t="s">
        <v>16</v>
      </c>
      <c r="E18" s="15">
        <v>0</v>
      </c>
      <c r="F18" s="15">
        <v>2739.17</v>
      </c>
      <c r="G18" s="15">
        <f t="shared" si="0"/>
        <v>2739.17</v>
      </c>
      <c r="H18" s="16">
        <f t="shared" si="1"/>
        <v>1.4952948165254749E-3</v>
      </c>
    </row>
    <row r="19" spans="1:8" ht="12.5" x14ac:dyDescent="0.25">
      <c r="A19" s="21" t="s">
        <v>13</v>
      </c>
      <c r="B19" s="25" t="s">
        <v>37</v>
      </c>
      <c r="C19" s="24" t="s">
        <v>74</v>
      </c>
      <c r="D19" s="26" t="s">
        <v>15</v>
      </c>
      <c r="E19" s="15">
        <v>0</v>
      </c>
      <c r="F19" s="15">
        <v>8717.11</v>
      </c>
      <c r="G19" s="15">
        <f t="shared" si="0"/>
        <v>8717.11</v>
      </c>
      <c r="H19" s="16">
        <f t="shared" si="1"/>
        <v>4.7586127907659559E-3</v>
      </c>
    </row>
    <row r="20" spans="1:8" ht="12.5" x14ac:dyDescent="0.25">
      <c r="A20" s="21" t="s">
        <v>13</v>
      </c>
      <c r="B20" s="25" t="s">
        <v>22</v>
      </c>
      <c r="C20" s="24" t="s">
        <v>19</v>
      </c>
      <c r="D20" s="26" t="s">
        <v>15</v>
      </c>
      <c r="E20" s="15">
        <v>0</v>
      </c>
      <c r="F20" s="15">
        <v>33392.639999999999</v>
      </c>
      <c r="G20" s="15">
        <f t="shared" si="0"/>
        <v>33392.639999999999</v>
      </c>
      <c r="H20" s="16">
        <f t="shared" si="1"/>
        <v>1.8228821687628453E-2</v>
      </c>
    </row>
    <row r="21" spans="1:8" ht="12.5" x14ac:dyDescent="0.25">
      <c r="A21" s="21" t="s">
        <v>13</v>
      </c>
      <c r="B21" s="25" t="s">
        <v>38</v>
      </c>
      <c r="C21" s="24" t="s">
        <v>75</v>
      </c>
      <c r="D21" s="26" t="s">
        <v>15</v>
      </c>
      <c r="E21" s="15">
        <v>0</v>
      </c>
      <c r="F21" s="15">
        <v>6973.85</v>
      </c>
      <c r="G21" s="15">
        <f t="shared" si="0"/>
        <v>6973.85</v>
      </c>
      <c r="H21" s="16">
        <f t="shared" si="1"/>
        <v>3.8069786673430943E-3</v>
      </c>
    </row>
    <row r="22" spans="1:8" ht="12.5" x14ac:dyDescent="0.25">
      <c r="A22" s="21" t="s">
        <v>13</v>
      </c>
      <c r="B22" s="25" t="s">
        <v>39</v>
      </c>
      <c r="C22" s="24" t="s">
        <v>76</v>
      </c>
      <c r="D22" s="26" t="s">
        <v>16</v>
      </c>
      <c r="E22" s="15">
        <v>0</v>
      </c>
      <c r="F22" s="15">
        <v>2900</v>
      </c>
      <c r="G22" s="15">
        <f t="shared" si="0"/>
        <v>2900</v>
      </c>
      <c r="H22" s="16">
        <f t="shared" si="1"/>
        <v>1.5830908515805434E-3</v>
      </c>
    </row>
    <row r="23" spans="1:8" ht="12.5" x14ac:dyDescent="0.25">
      <c r="A23" s="21" t="s">
        <v>13</v>
      </c>
      <c r="B23" s="25" t="s">
        <v>40</v>
      </c>
      <c r="C23" s="24" t="s">
        <v>77</v>
      </c>
      <c r="D23" s="26" t="s">
        <v>16</v>
      </c>
      <c r="E23" s="15">
        <v>0</v>
      </c>
      <c r="F23" s="15">
        <v>31404.78</v>
      </c>
      <c r="G23" s="15">
        <f t="shared" si="0"/>
        <v>31404.78</v>
      </c>
      <c r="H23" s="16">
        <f t="shared" si="1"/>
        <v>1.7143662039275729E-2</v>
      </c>
    </row>
    <row r="24" spans="1:8" ht="12.5" x14ac:dyDescent="0.25">
      <c r="A24" s="21" t="s">
        <v>13</v>
      </c>
      <c r="B24" s="25" t="s">
        <v>41</v>
      </c>
      <c r="C24" s="24" t="s">
        <v>78</v>
      </c>
      <c r="D24" s="26" t="s">
        <v>15</v>
      </c>
      <c r="E24" s="15">
        <v>0</v>
      </c>
      <c r="F24" s="15">
        <v>14796.82</v>
      </c>
      <c r="G24" s="15">
        <f t="shared" si="0"/>
        <v>14796.82</v>
      </c>
      <c r="H24" s="16">
        <f t="shared" si="1"/>
        <v>8.077486336028972E-3</v>
      </c>
    </row>
    <row r="25" spans="1:8" ht="12.5" x14ac:dyDescent="0.25">
      <c r="A25" s="21" t="s">
        <v>13</v>
      </c>
      <c r="B25" s="25" t="s">
        <v>42</v>
      </c>
      <c r="C25" s="24" t="s">
        <v>79</v>
      </c>
      <c r="D25" s="26" t="s">
        <v>15</v>
      </c>
      <c r="E25" s="15">
        <v>0</v>
      </c>
      <c r="F25" s="15">
        <v>63701.39</v>
      </c>
      <c r="G25" s="15">
        <f t="shared" si="0"/>
        <v>63701.39</v>
      </c>
      <c r="H25" s="16">
        <f t="shared" si="1"/>
        <v>3.4774168186884245E-2</v>
      </c>
    </row>
    <row r="26" spans="1:8" ht="12.5" x14ac:dyDescent="0.25">
      <c r="A26" s="21" t="s">
        <v>13</v>
      </c>
      <c r="B26" s="25" t="s">
        <v>43</v>
      </c>
      <c r="C26" s="24" t="s">
        <v>80</v>
      </c>
      <c r="D26" s="26" t="s">
        <v>15</v>
      </c>
      <c r="E26" s="15">
        <v>0</v>
      </c>
      <c r="F26" s="15">
        <v>12282.45</v>
      </c>
      <c r="G26" s="15">
        <f t="shared" si="0"/>
        <v>12282.45</v>
      </c>
      <c r="H26" s="16">
        <f t="shared" si="1"/>
        <v>6.704908355170844E-3</v>
      </c>
    </row>
    <row r="27" spans="1:8" ht="12.5" x14ac:dyDescent="0.25">
      <c r="A27" s="21" t="s">
        <v>13</v>
      </c>
      <c r="B27" s="25" t="s">
        <v>44</v>
      </c>
      <c r="C27" s="24" t="s">
        <v>81</v>
      </c>
      <c r="D27" s="26" t="s">
        <v>15</v>
      </c>
      <c r="E27" s="15">
        <v>0</v>
      </c>
      <c r="F27" s="15">
        <v>5018.05</v>
      </c>
      <c r="G27" s="15">
        <f t="shared" si="0"/>
        <v>5018.05</v>
      </c>
      <c r="H27" s="16">
        <f t="shared" si="1"/>
        <v>2.7393203613012918E-3</v>
      </c>
    </row>
    <row r="28" spans="1:8" ht="12.5" x14ac:dyDescent="0.25">
      <c r="A28" s="21" t="s">
        <v>13</v>
      </c>
      <c r="B28" s="25" t="s">
        <v>45</v>
      </c>
      <c r="C28" s="24" t="s">
        <v>82</v>
      </c>
      <c r="D28" s="26" t="s">
        <v>16</v>
      </c>
      <c r="E28" s="15">
        <v>0</v>
      </c>
      <c r="F28" s="15">
        <v>10943.27</v>
      </c>
      <c r="G28" s="15">
        <f t="shared" si="0"/>
        <v>10943.27</v>
      </c>
      <c r="H28" s="16">
        <f t="shared" si="1"/>
        <v>5.9738588356468324E-3</v>
      </c>
    </row>
    <row r="29" spans="1:8" ht="12.5" x14ac:dyDescent="0.25">
      <c r="A29" s="21" t="s">
        <v>13</v>
      </c>
      <c r="B29" s="25" t="s">
        <v>46</v>
      </c>
      <c r="C29" s="24" t="s">
        <v>83</v>
      </c>
      <c r="D29" s="26" t="s">
        <v>15</v>
      </c>
      <c r="E29" s="15">
        <v>0</v>
      </c>
      <c r="F29" s="15">
        <v>0</v>
      </c>
      <c r="G29" s="15">
        <f t="shared" si="0"/>
        <v>0</v>
      </c>
      <c r="H29" s="16">
        <f t="shared" si="1"/>
        <v>0</v>
      </c>
    </row>
    <row r="30" spans="1:8" ht="12.5" x14ac:dyDescent="0.25">
      <c r="A30" s="21" t="s">
        <v>13</v>
      </c>
      <c r="B30" s="25" t="s">
        <v>47</v>
      </c>
      <c r="C30" s="24" t="s">
        <v>84</v>
      </c>
      <c r="D30" s="26" t="s">
        <v>16</v>
      </c>
      <c r="E30" s="15">
        <v>0</v>
      </c>
      <c r="F30" s="15">
        <v>13036.43</v>
      </c>
      <c r="G30" s="15">
        <f t="shared" si="0"/>
        <v>13036.43</v>
      </c>
      <c r="H30" s="16">
        <f t="shared" si="1"/>
        <v>7.1165010587138427E-3</v>
      </c>
    </row>
    <row r="31" spans="1:8" ht="12.5" x14ac:dyDescent="0.25">
      <c r="A31" s="21" t="s">
        <v>13</v>
      </c>
      <c r="B31" s="25" t="s">
        <v>48</v>
      </c>
      <c r="C31" s="24" t="s">
        <v>85</v>
      </c>
      <c r="D31" s="26" t="s">
        <v>16</v>
      </c>
      <c r="E31" s="15">
        <v>0</v>
      </c>
      <c r="F31" s="15">
        <v>8700</v>
      </c>
      <c r="G31" s="15">
        <f t="shared" si="0"/>
        <v>8700</v>
      </c>
      <c r="H31" s="16">
        <f t="shared" si="1"/>
        <v>4.7492725547416299E-3</v>
      </c>
    </row>
    <row r="32" spans="1:8" ht="12.5" x14ac:dyDescent="0.25">
      <c r="A32" s="21" t="s">
        <v>13</v>
      </c>
      <c r="B32" s="25" t="s">
        <v>49</v>
      </c>
      <c r="C32" s="24" t="s">
        <v>86</v>
      </c>
      <c r="D32" s="26" t="s">
        <v>16</v>
      </c>
      <c r="E32" s="15">
        <v>0</v>
      </c>
      <c r="F32" s="15">
        <v>4350</v>
      </c>
      <c r="G32" s="15">
        <f t="shared" si="0"/>
        <v>4350</v>
      </c>
      <c r="H32" s="16">
        <f t="shared" si="1"/>
        <v>2.374636277370815E-3</v>
      </c>
    </row>
    <row r="33" spans="1:11" ht="12.5" x14ac:dyDescent="0.25">
      <c r="A33" s="21" t="s">
        <v>13</v>
      </c>
      <c r="B33" s="25" t="s">
        <v>50</v>
      </c>
      <c r="C33" s="24" t="s">
        <v>87</v>
      </c>
      <c r="D33" s="26" t="s">
        <v>16</v>
      </c>
      <c r="E33" s="15">
        <v>0</v>
      </c>
      <c r="F33" s="15">
        <v>11772.4</v>
      </c>
      <c r="G33" s="15">
        <f t="shared" si="0"/>
        <v>11772.4</v>
      </c>
      <c r="H33" s="16">
        <f t="shared" si="1"/>
        <v>6.4264754279816511E-3</v>
      </c>
    </row>
    <row r="34" spans="1:11" ht="12.5" x14ac:dyDescent="0.25">
      <c r="A34" s="21" t="s">
        <v>13</v>
      </c>
      <c r="B34" s="25" t="s">
        <v>51</v>
      </c>
      <c r="C34" s="24" t="s">
        <v>88</v>
      </c>
      <c r="D34" s="26" t="s">
        <v>16</v>
      </c>
      <c r="E34" s="15">
        <v>0</v>
      </c>
      <c r="F34" s="15">
        <v>15614.94</v>
      </c>
      <c r="G34" s="15">
        <f t="shared" si="0"/>
        <v>15614.94</v>
      </c>
      <c r="H34" s="16">
        <f t="shared" si="1"/>
        <v>8.5240926420617567E-3</v>
      </c>
    </row>
    <row r="35" spans="1:11" ht="12.5" x14ac:dyDescent="0.25">
      <c r="A35" s="21" t="s">
        <v>13</v>
      </c>
      <c r="B35" s="25" t="s">
        <v>52</v>
      </c>
      <c r="C35" s="24" t="s">
        <v>89</v>
      </c>
      <c r="D35" s="26" t="s">
        <v>16</v>
      </c>
      <c r="E35" s="15">
        <v>0</v>
      </c>
      <c r="F35" s="15">
        <v>4367.03</v>
      </c>
      <c r="G35" s="15">
        <f t="shared" si="0"/>
        <v>4367.03</v>
      </c>
      <c r="H35" s="16">
        <f t="shared" si="1"/>
        <v>2.3839328419233727E-3</v>
      </c>
    </row>
    <row r="36" spans="1:11" ht="12.5" x14ac:dyDescent="0.25">
      <c r="A36" s="21" t="s">
        <v>13</v>
      </c>
      <c r="B36" s="25" t="s">
        <v>53</v>
      </c>
      <c r="C36" s="24" t="s">
        <v>90</v>
      </c>
      <c r="D36" s="26" t="s">
        <v>16</v>
      </c>
      <c r="E36" s="15">
        <v>0</v>
      </c>
      <c r="F36" s="15">
        <v>2900</v>
      </c>
      <c r="G36" s="15">
        <f t="shared" si="0"/>
        <v>2900</v>
      </c>
      <c r="H36" s="16">
        <f t="shared" si="1"/>
        <v>1.5830908515805434E-3</v>
      </c>
    </row>
    <row r="37" spans="1:11" ht="12.5" x14ac:dyDescent="0.25">
      <c r="A37" s="21" t="s">
        <v>13</v>
      </c>
      <c r="B37" s="25" t="s">
        <v>54</v>
      </c>
      <c r="C37" s="24" t="s">
        <v>91</v>
      </c>
      <c r="D37" s="26" t="s">
        <v>15</v>
      </c>
      <c r="E37" s="15">
        <v>0</v>
      </c>
      <c r="F37" s="15">
        <v>7663.26</v>
      </c>
      <c r="G37" s="15">
        <f t="shared" si="0"/>
        <v>7663.26</v>
      </c>
      <c r="H37" s="16">
        <f t="shared" si="1"/>
        <v>4.1833230342355572E-3</v>
      </c>
    </row>
    <row r="38" spans="1:11" ht="12.5" x14ac:dyDescent="0.25">
      <c r="A38" s="21" t="s">
        <v>13</v>
      </c>
      <c r="B38" s="25" t="s">
        <v>55</v>
      </c>
      <c r="C38" s="24" t="s">
        <v>92</v>
      </c>
      <c r="D38" s="26" t="s">
        <v>15</v>
      </c>
      <c r="E38" s="15">
        <v>0</v>
      </c>
      <c r="F38" s="15">
        <v>2900</v>
      </c>
      <c r="G38" s="15">
        <f t="shared" si="0"/>
        <v>2900</v>
      </c>
      <c r="H38" s="16">
        <f t="shared" si="1"/>
        <v>1.5830908515805434E-3</v>
      </c>
    </row>
    <row r="39" spans="1:11" ht="12.5" x14ac:dyDescent="0.25">
      <c r="A39" s="21" t="s">
        <v>13</v>
      </c>
      <c r="B39" s="25" t="s">
        <v>56</v>
      </c>
      <c r="C39" s="24" t="s">
        <v>93</v>
      </c>
      <c r="D39" s="26" t="s">
        <v>15</v>
      </c>
      <c r="E39" s="15">
        <v>0</v>
      </c>
      <c r="F39" s="15">
        <v>2900</v>
      </c>
      <c r="G39" s="15">
        <f t="shared" si="0"/>
        <v>2900</v>
      </c>
      <c r="H39" s="16">
        <f t="shared" si="1"/>
        <v>1.5830908515805434E-3</v>
      </c>
    </row>
    <row r="40" spans="1:11" ht="12.5" x14ac:dyDescent="0.25">
      <c r="A40" s="21" t="s">
        <v>13</v>
      </c>
      <c r="B40" s="25" t="s">
        <v>57</v>
      </c>
      <c r="C40" s="24" t="s">
        <v>94</v>
      </c>
      <c r="D40" s="26" t="s">
        <v>16</v>
      </c>
      <c r="E40" s="15">
        <v>0</v>
      </c>
      <c r="F40" s="15">
        <v>33043.769999999997</v>
      </c>
      <c r="G40" s="15">
        <f t="shared" si="0"/>
        <v>33043.769999999997</v>
      </c>
      <c r="H40" s="16">
        <f t="shared" si="1"/>
        <v>1.8038375858183315E-2</v>
      </c>
    </row>
    <row r="41" spans="1:11" ht="12.5" x14ac:dyDescent="0.25">
      <c r="A41" s="21" t="s">
        <v>13</v>
      </c>
      <c r="B41" s="25" t="s">
        <v>58</v>
      </c>
      <c r="C41" s="24" t="s">
        <v>95</v>
      </c>
      <c r="D41" s="26" t="s">
        <v>15</v>
      </c>
      <c r="E41" s="15">
        <v>0</v>
      </c>
      <c r="F41" s="15">
        <v>2900</v>
      </c>
      <c r="G41" s="15">
        <f t="shared" si="0"/>
        <v>2900</v>
      </c>
      <c r="H41" s="16">
        <f t="shared" si="1"/>
        <v>1.5830908515805434E-3</v>
      </c>
    </row>
    <row r="42" spans="1:11" ht="12.5" x14ac:dyDescent="0.25">
      <c r="A42" s="21" t="s">
        <v>13</v>
      </c>
      <c r="B42" s="25" t="s">
        <v>59</v>
      </c>
      <c r="C42" s="24" t="s">
        <v>96</v>
      </c>
      <c r="D42" s="26" t="s">
        <v>15</v>
      </c>
      <c r="E42" s="15">
        <v>0</v>
      </c>
      <c r="F42" s="15">
        <v>2900</v>
      </c>
      <c r="G42" s="15">
        <f t="shared" si="0"/>
        <v>2900</v>
      </c>
      <c r="H42" s="16">
        <f t="shared" si="1"/>
        <v>1.5830908515805434E-3</v>
      </c>
    </row>
    <row r="43" spans="1:11" ht="12.5" x14ac:dyDescent="0.25">
      <c r="A43" s="21" t="s">
        <v>13</v>
      </c>
      <c r="B43" s="25" t="s">
        <v>60</v>
      </c>
      <c r="C43" s="24" t="s">
        <v>97</v>
      </c>
      <c r="D43" s="26" t="s">
        <v>16</v>
      </c>
      <c r="E43" s="15">
        <v>0</v>
      </c>
      <c r="F43" s="15">
        <v>4350</v>
      </c>
      <c r="G43" s="15">
        <f t="shared" si="0"/>
        <v>4350</v>
      </c>
      <c r="H43" s="16">
        <f t="shared" si="1"/>
        <v>2.374636277370815E-3</v>
      </c>
    </row>
    <row r="44" spans="1:11" ht="12.5" x14ac:dyDescent="0.25">
      <c r="A44" s="21" t="s">
        <v>13</v>
      </c>
      <c r="B44" s="25" t="s">
        <v>61</v>
      </c>
      <c r="C44" s="24" t="s">
        <v>98</v>
      </c>
      <c r="D44" s="26" t="s">
        <v>15</v>
      </c>
      <c r="E44" s="15">
        <v>0</v>
      </c>
      <c r="F44" s="15">
        <v>2900</v>
      </c>
      <c r="G44" s="15">
        <f t="shared" si="0"/>
        <v>2900</v>
      </c>
      <c r="H44" s="16">
        <f t="shared" si="1"/>
        <v>1.5830908515805434E-3</v>
      </c>
    </row>
    <row r="45" spans="1:11" ht="12.5" x14ac:dyDescent="0.25">
      <c r="A45" s="21" t="s">
        <v>13</v>
      </c>
      <c r="B45" s="25" t="s">
        <v>62</v>
      </c>
      <c r="C45" s="24" t="s">
        <v>99</v>
      </c>
      <c r="D45" s="26" t="s">
        <v>15</v>
      </c>
      <c r="E45" s="15">
        <v>0</v>
      </c>
      <c r="F45" s="15">
        <v>4066.22</v>
      </c>
      <c r="G45" s="15">
        <f t="shared" si="0"/>
        <v>4066.22</v>
      </c>
      <c r="H45" s="16">
        <f t="shared" si="1"/>
        <v>2.2197226491427026E-3</v>
      </c>
    </row>
    <row r="46" spans="1:11" ht="12.5" x14ac:dyDescent="0.25">
      <c r="A46" s="21" t="s">
        <v>13</v>
      </c>
      <c r="B46" s="25" t="s">
        <v>63</v>
      </c>
      <c r="C46" s="24" t="s">
        <v>100</v>
      </c>
      <c r="D46" s="26" t="s">
        <v>15</v>
      </c>
      <c r="E46" s="15">
        <v>0</v>
      </c>
      <c r="F46" s="15">
        <v>4372.33</v>
      </c>
      <c r="G46" s="15">
        <f t="shared" si="0"/>
        <v>4372.33</v>
      </c>
      <c r="H46" s="16">
        <f t="shared" si="1"/>
        <v>2.3868260769279851E-3</v>
      </c>
    </row>
    <row r="47" spans="1:11" ht="12.5" x14ac:dyDescent="0.25">
      <c r="A47" s="21" t="s">
        <v>13</v>
      </c>
      <c r="B47" s="25" t="s">
        <v>64</v>
      </c>
      <c r="C47" s="24" t="s">
        <v>101</v>
      </c>
      <c r="D47" s="26" t="s">
        <v>16</v>
      </c>
      <c r="E47" s="15">
        <v>0</v>
      </c>
      <c r="F47" s="15">
        <v>8700</v>
      </c>
      <c r="G47" s="15">
        <f t="shared" si="0"/>
        <v>8700</v>
      </c>
      <c r="H47" s="16">
        <f t="shared" si="1"/>
        <v>4.7492725547416299E-3</v>
      </c>
    </row>
    <row r="48" spans="1:11" x14ac:dyDescent="0.25">
      <c r="A48" s="17" t="s">
        <v>17</v>
      </c>
      <c r="B48" s="23"/>
      <c r="C48" s="27"/>
      <c r="D48" s="12">
        <v>39</v>
      </c>
      <c r="E48" s="13">
        <f>SUM(E9:E47)</f>
        <v>11480.8</v>
      </c>
      <c r="F48" s="13">
        <f t="shared" ref="F48:G48" si="2">SUM(F9:F47)</f>
        <v>1820378.69</v>
      </c>
      <c r="G48" s="13">
        <f t="shared" si="2"/>
        <v>1831859.49</v>
      </c>
      <c r="H48" s="14">
        <f>SUM(H9:H47)</f>
        <v>1.0000000000000004</v>
      </c>
      <c r="K48" s="20"/>
    </row>
    <row r="49" spans="1:11" ht="12.5" x14ac:dyDescent="0.25">
      <c r="A49" s="21" t="s">
        <v>14</v>
      </c>
      <c r="B49" s="25" t="s">
        <v>28</v>
      </c>
      <c r="C49" s="24" t="s">
        <v>65</v>
      </c>
      <c r="D49" s="26" t="s">
        <v>15</v>
      </c>
      <c r="E49" s="15">
        <v>0</v>
      </c>
      <c r="F49" s="15">
        <v>18016.79</v>
      </c>
      <c r="G49" s="15">
        <f t="shared" si="0"/>
        <v>18016.79</v>
      </c>
      <c r="H49" s="16">
        <f>+G49/$G$88</f>
        <v>6.9009054130203841E-3</v>
      </c>
      <c r="K49" s="20"/>
    </row>
    <row r="50" spans="1:11" ht="12.5" x14ac:dyDescent="0.25">
      <c r="A50" s="21" t="s">
        <v>14</v>
      </c>
      <c r="B50" s="25" t="s">
        <v>29</v>
      </c>
      <c r="C50" s="24" t="s">
        <v>103</v>
      </c>
      <c r="D50" s="26" t="s">
        <v>15</v>
      </c>
      <c r="E50" s="15">
        <v>0</v>
      </c>
      <c r="F50" s="15">
        <v>31321.4</v>
      </c>
      <c r="G50" s="15">
        <f t="shared" si="0"/>
        <v>31321.4</v>
      </c>
      <c r="H50" s="16">
        <f>+G50/$G$88</f>
        <v>1.1996921693785445E-2</v>
      </c>
      <c r="K50" s="20"/>
    </row>
    <row r="51" spans="1:11" ht="12.5" x14ac:dyDescent="0.25">
      <c r="A51" s="21" t="s">
        <v>14</v>
      </c>
      <c r="B51" s="25" t="s">
        <v>30</v>
      </c>
      <c r="C51" s="24" t="s">
        <v>67</v>
      </c>
      <c r="D51" s="26" t="s">
        <v>16</v>
      </c>
      <c r="E51" s="15">
        <v>0</v>
      </c>
      <c r="F51" s="15">
        <v>2573.1999999999998</v>
      </c>
      <c r="G51" s="15">
        <f t="shared" si="0"/>
        <v>2573.1999999999998</v>
      </c>
      <c r="H51" s="16">
        <f t="shared" ref="H51:H87" si="3">+G51/$G$88</f>
        <v>9.856034181884815E-4</v>
      </c>
    </row>
    <row r="52" spans="1:11" s="18" customFormat="1" ht="12.5" x14ac:dyDescent="0.25">
      <c r="A52" s="21" t="s">
        <v>14</v>
      </c>
      <c r="B52" s="25" t="s">
        <v>31</v>
      </c>
      <c r="C52" s="24" t="s">
        <v>68</v>
      </c>
      <c r="D52" s="26" t="s">
        <v>15</v>
      </c>
      <c r="E52" s="15">
        <v>0</v>
      </c>
      <c r="F52" s="15">
        <v>63048.07</v>
      </c>
      <c r="G52" s="15">
        <f t="shared" si="0"/>
        <v>63048.07</v>
      </c>
      <c r="H52" s="16">
        <f t="shared" si="3"/>
        <v>2.4149072478698373E-2</v>
      </c>
    </row>
    <row r="53" spans="1:11" ht="12.5" x14ac:dyDescent="0.25">
      <c r="A53" s="21" t="s">
        <v>14</v>
      </c>
      <c r="B53" s="25" t="s">
        <v>21</v>
      </c>
      <c r="C53" s="24" t="s">
        <v>20</v>
      </c>
      <c r="D53" s="26" t="s">
        <v>16</v>
      </c>
      <c r="E53" s="15">
        <v>365.4</v>
      </c>
      <c r="F53" s="15">
        <v>152025.60000000001</v>
      </c>
      <c r="G53" s="15">
        <f t="shared" si="0"/>
        <v>152391</v>
      </c>
      <c r="H53" s="16">
        <f t="shared" si="3"/>
        <v>5.836976935378551E-2</v>
      </c>
    </row>
    <row r="54" spans="1:11" ht="12.5" x14ac:dyDescent="0.25">
      <c r="A54" s="21" t="s">
        <v>14</v>
      </c>
      <c r="B54" s="25" t="s">
        <v>32</v>
      </c>
      <c r="C54" s="24" t="s">
        <v>69</v>
      </c>
      <c r="D54" s="26" t="s">
        <v>16</v>
      </c>
      <c r="E54" s="15">
        <v>0</v>
      </c>
      <c r="F54" s="15">
        <v>3047.39</v>
      </c>
      <c r="G54" s="15">
        <f t="shared" si="0"/>
        <v>3047.39</v>
      </c>
      <c r="H54" s="16">
        <f t="shared" si="3"/>
        <v>1.1672306857428091E-3</v>
      </c>
    </row>
    <row r="55" spans="1:11" ht="12.5" x14ac:dyDescent="0.25">
      <c r="A55" s="21" t="s">
        <v>14</v>
      </c>
      <c r="B55" s="25" t="s">
        <v>33</v>
      </c>
      <c r="C55" s="24" t="s">
        <v>104</v>
      </c>
      <c r="D55" s="26" t="s">
        <v>16</v>
      </c>
      <c r="E55" s="15">
        <v>241663.8</v>
      </c>
      <c r="F55" s="28">
        <v>138781.53</v>
      </c>
      <c r="G55" s="15">
        <f t="shared" si="0"/>
        <v>380445.32999999996</v>
      </c>
      <c r="H55" s="16">
        <f t="shared" si="3"/>
        <v>0.14572058824881268</v>
      </c>
    </row>
    <row r="56" spans="1:11" ht="12.5" x14ac:dyDescent="0.25">
      <c r="A56" s="21" t="s">
        <v>14</v>
      </c>
      <c r="B56" s="25" t="s">
        <v>34</v>
      </c>
      <c r="C56" s="24" t="s">
        <v>105</v>
      </c>
      <c r="D56" s="26" t="s">
        <v>16</v>
      </c>
      <c r="E56" s="15">
        <v>49517.37</v>
      </c>
      <c r="F56" s="15">
        <v>74876.09</v>
      </c>
      <c r="G56" s="15">
        <f t="shared" si="0"/>
        <v>124393.45999999999</v>
      </c>
      <c r="H56" s="16">
        <f t="shared" si="3"/>
        <v>4.7645973642271154E-2</v>
      </c>
    </row>
    <row r="57" spans="1:11" ht="12.5" x14ac:dyDescent="0.25">
      <c r="A57" s="21" t="s">
        <v>14</v>
      </c>
      <c r="B57" s="25" t="s">
        <v>35</v>
      </c>
      <c r="C57" s="24" t="s">
        <v>106</v>
      </c>
      <c r="D57" s="26" t="s">
        <v>16</v>
      </c>
      <c r="E57" s="15">
        <v>365.4</v>
      </c>
      <c r="F57" s="15">
        <v>19936.22</v>
      </c>
      <c r="G57" s="15">
        <f t="shared" si="0"/>
        <v>20301.620000000003</v>
      </c>
      <c r="H57" s="16">
        <f t="shared" si="3"/>
        <v>7.7760555210491383E-3</v>
      </c>
    </row>
    <row r="58" spans="1:11" ht="12.5" x14ac:dyDescent="0.25">
      <c r="A58" s="21" t="s">
        <v>14</v>
      </c>
      <c r="B58" s="25" t="s">
        <v>36</v>
      </c>
      <c r="C58" s="24" t="s">
        <v>107</v>
      </c>
      <c r="D58" s="26" t="s">
        <v>15</v>
      </c>
      <c r="E58" s="15">
        <v>365.4</v>
      </c>
      <c r="F58" s="15">
        <v>10597.93</v>
      </c>
      <c r="G58" s="15">
        <f t="shared" si="0"/>
        <v>10963.33</v>
      </c>
      <c r="H58" s="16">
        <f t="shared" si="3"/>
        <v>4.1992443349635955E-3</v>
      </c>
    </row>
    <row r="59" spans="1:11" ht="12.5" x14ac:dyDescent="0.25">
      <c r="A59" s="21" t="s">
        <v>14</v>
      </c>
      <c r="B59" s="25" t="s">
        <v>37</v>
      </c>
      <c r="C59" s="24" t="s">
        <v>108</v>
      </c>
      <c r="D59" s="26" t="s">
        <v>15</v>
      </c>
      <c r="E59" s="15">
        <v>365.4</v>
      </c>
      <c r="F59" s="15">
        <v>14365.66</v>
      </c>
      <c r="G59" s="15">
        <f t="shared" si="0"/>
        <v>14731.06</v>
      </c>
      <c r="H59" s="16">
        <f t="shared" si="3"/>
        <v>5.6423842256877084E-3</v>
      </c>
    </row>
    <row r="60" spans="1:11" ht="12.5" x14ac:dyDescent="0.25">
      <c r="A60" s="21" t="s">
        <v>14</v>
      </c>
      <c r="B60" s="25" t="s">
        <v>22</v>
      </c>
      <c r="C60" s="24" t="s">
        <v>19</v>
      </c>
      <c r="D60" s="26" t="s">
        <v>15</v>
      </c>
      <c r="E60" s="15">
        <v>502865.4</v>
      </c>
      <c r="F60" s="15">
        <v>171820.38</v>
      </c>
      <c r="G60" s="15">
        <f t="shared" si="0"/>
        <v>674685.78</v>
      </c>
      <c r="H60" s="16">
        <f t="shared" si="3"/>
        <v>0.25842243547767829</v>
      </c>
    </row>
    <row r="61" spans="1:11" ht="12.5" x14ac:dyDescent="0.25">
      <c r="A61" s="21" t="s">
        <v>14</v>
      </c>
      <c r="B61" s="25" t="s">
        <v>38</v>
      </c>
      <c r="C61" s="24" t="s">
        <v>75</v>
      </c>
      <c r="D61" s="26" t="s">
        <v>15</v>
      </c>
      <c r="E61" s="15">
        <v>70365.399999999994</v>
      </c>
      <c r="F61" s="15">
        <v>44712.639999999999</v>
      </c>
      <c r="G61" s="15">
        <f t="shared" si="0"/>
        <v>115078.04</v>
      </c>
      <c r="H61" s="16">
        <f t="shared" si="3"/>
        <v>4.4077922268937815E-2</v>
      </c>
    </row>
    <row r="62" spans="1:11" ht="12.5" x14ac:dyDescent="0.25">
      <c r="A62" s="21" t="s">
        <v>14</v>
      </c>
      <c r="B62" s="25" t="s">
        <v>39</v>
      </c>
      <c r="C62" s="24" t="s">
        <v>76</v>
      </c>
      <c r="D62" s="26" t="s">
        <v>16</v>
      </c>
      <c r="E62" s="15">
        <v>243801.4</v>
      </c>
      <c r="F62" s="15">
        <v>25009.37</v>
      </c>
      <c r="G62" s="15">
        <f t="shared" si="0"/>
        <v>268810.77</v>
      </c>
      <c r="H62" s="16">
        <f t="shared" si="3"/>
        <v>0.10296160957480092</v>
      </c>
    </row>
    <row r="63" spans="1:11" ht="12.5" x14ac:dyDescent="0.25">
      <c r="A63" s="21" t="s">
        <v>14</v>
      </c>
      <c r="B63" s="25" t="s">
        <v>40</v>
      </c>
      <c r="C63" s="24" t="s">
        <v>77</v>
      </c>
      <c r="D63" s="26" t="s">
        <v>16</v>
      </c>
      <c r="E63" s="15">
        <v>365.4</v>
      </c>
      <c r="F63" s="15">
        <v>2582.58</v>
      </c>
      <c r="G63" s="15">
        <f t="shared" si="0"/>
        <v>2947.98</v>
      </c>
      <c r="H63" s="16">
        <f t="shared" si="3"/>
        <v>1.129154035734214E-3</v>
      </c>
    </row>
    <row r="64" spans="1:11" ht="12.5" x14ac:dyDescent="0.25">
      <c r="A64" s="21" t="s">
        <v>14</v>
      </c>
      <c r="B64" s="25" t="s">
        <v>41</v>
      </c>
      <c r="C64" s="24" t="s">
        <v>78</v>
      </c>
      <c r="D64" s="26" t="s">
        <v>15</v>
      </c>
      <c r="E64" s="15">
        <v>365.4</v>
      </c>
      <c r="F64" s="15">
        <v>10849.59</v>
      </c>
      <c r="G64" s="15">
        <f t="shared" si="0"/>
        <v>11214.99</v>
      </c>
      <c r="H64" s="16">
        <f t="shared" si="3"/>
        <v>4.2956367476098389E-3</v>
      </c>
    </row>
    <row r="65" spans="1:8" ht="12.5" x14ac:dyDescent="0.25">
      <c r="A65" s="21" t="s">
        <v>14</v>
      </c>
      <c r="B65" s="25" t="s">
        <v>42</v>
      </c>
      <c r="C65" s="24" t="s">
        <v>79</v>
      </c>
      <c r="D65" s="26" t="s">
        <v>15</v>
      </c>
      <c r="E65" s="15">
        <v>365.4</v>
      </c>
      <c r="F65" s="15">
        <v>15987.45</v>
      </c>
      <c r="G65" s="15">
        <f t="shared" si="0"/>
        <v>16352.85</v>
      </c>
      <c r="H65" s="16">
        <f t="shared" si="3"/>
        <v>6.2635725389101156E-3</v>
      </c>
    </row>
    <row r="66" spans="1:8" ht="12.5" x14ac:dyDescent="0.25">
      <c r="A66" s="21" t="s">
        <v>14</v>
      </c>
      <c r="B66" s="25" t="s">
        <v>43</v>
      </c>
      <c r="C66" s="24" t="s">
        <v>109</v>
      </c>
      <c r="D66" s="26" t="s">
        <v>15</v>
      </c>
      <c r="E66" s="15">
        <v>365.4</v>
      </c>
      <c r="F66" s="15">
        <v>22386.99</v>
      </c>
      <c r="G66" s="15">
        <f t="shared" si="0"/>
        <v>22752.390000000003</v>
      </c>
      <c r="H66" s="16">
        <f t="shared" si="3"/>
        <v>8.7147650225234841E-3</v>
      </c>
    </row>
    <row r="67" spans="1:8" ht="12.5" x14ac:dyDescent="0.25">
      <c r="A67" s="21" t="s">
        <v>14</v>
      </c>
      <c r="B67" s="25" t="s">
        <v>44</v>
      </c>
      <c r="C67" s="24" t="s">
        <v>81</v>
      </c>
      <c r="D67" s="26" t="s">
        <v>15</v>
      </c>
      <c r="E67" s="15">
        <v>365.4</v>
      </c>
      <c r="F67" s="15">
        <v>3756.29</v>
      </c>
      <c r="G67" s="15">
        <f t="shared" si="0"/>
        <v>4121.6899999999996</v>
      </c>
      <c r="H67" s="16">
        <f t="shared" si="3"/>
        <v>1.5787158995465885E-3</v>
      </c>
    </row>
    <row r="68" spans="1:8" ht="12.5" x14ac:dyDescent="0.25">
      <c r="A68" s="21" t="s">
        <v>14</v>
      </c>
      <c r="B68" s="25" t="s">
        <v>45</v>
      </c>
      <c r="C68" s="24" t="s">
        <v>82</v>
      </c>
      <c r="D68" s="26" t="s">
        <v>16</v>
      </c>
      <c r="E68" s="15">
        <v>365.4</v>
      </c>
      <c r="F68" s="15">
        <v>2931.89</v>
      </c>
      <c r="G68" s="15">
        <f t="shared" si="0"/>
        <v>3297.29</v>
      </c>
      <c r="H68" s="16">
        <f t="shared" si="3"/>
        <v>1.2629489720032247E-3</v>
      </c>
    </row>
    <row r="69" spans="1:8" ht="12.5" x14ac:dyDescent="0.25">
      <c r="A69" s="21" t="s">
        <v>14</v>
      </c>
      <c r="B69" s="25" t="s">
        <v>46</v>
      </c>
      <c r="C69" s="24" t="s">
        <v>83</v>
      </c>
      <c r="D69" s="26" t="s">
        <v>15</v>
      </c>
      <c r="E69" s="15">
        <v>66365.399999999994</v>
      </c>
      <c r="F69" s="15">
        <v>16468.46</v>
      </c>
      <c r="G69" s="15">
        <f t="shared" si="0"/>
        <v>82833.859999999986</v>
      </c>
      <c r="H69" s="16">
        <f t="shared" si="3"/>
        <v>3.1727551514746662E-2</v>
      </c>
    </row>
    <row r="70" spans="1:8" ht="12.5" x14ac:dyDescent="0.25">
      <c r="A70" s="21" t="s">
        <v>14</v>
      </c>
      <c r="B70" s="25" t="s">
        <v>47</v>
      </c>
      <c r="C70" s="24" t="s">
        <v>84</v>
      </c>
      <c r="D70" s="26" t="s">
        <v>16</v>
      </c>
      <c r="E70" s="15">
        <v>365.4</v>
      </c>
      <c r="F70" s="15">
        <v>5425.71</v>
      </c>
      <c r="G70" s="15">
        <f t="shared" si="0"/>
        <v>5791.11</v>
      </c>
      <c r="H70" s="16">
        <f t="shared" si="3"/>
        <v>2.2181477580854566E-3</v>
      </c>
    </row>
    <row r="71" spans="1:8" ht="12.5" x14ac:dyDescent="0.25">
      <c r="A71" s="21" t="s">
        <v>14</v>
      </c>
      <c r="B71" s="25" t="s">
        <v>48</v>
      </c>
      <c r="C71" s="24" t="s">
        <v>85</v>
      </c>
      <c r="D71" s="26" t="s">
        <v>16</v>
      </c>
      <c r="E71" s="15">
        <v>365.4</v>
      </c>
      <c r="F71" s="15">
        <v>25322.94</v>
      </c>
      <c r="G71" s="15">
        <f t="shared" si="0"/>
        <v>25688.34</v>
      </c>
      <c r="H71" s="16">
        <f t="shared" si="3"/>
        <v>9.8393112512000225E-3</v>
      </c>
    </row>
    <row r="72" spans="1:8" ht="12.5" x14ac:dyDescent="0.25">
      <c r="A72" s="21" t="s">
        <v>14</v>
      </c>
      <c r="B72" s="25" t="s">
        <v>49</v>
      </c>
      <c r="C72" s="24" t="s">
        <v>86</v>
      </c>
      <c r="D72" s="26" t="s">
        <v>16</v>
      </c>
      <c r="E72" s="15">
        <v>65658.8</v>
      </c>
      <c r="F72" s="15">
        <v>6817.54</v>
      </c>
      <c r="G72" s="15">
        <f t="shared" si="0"/>
        <v>72476.34</v>
      </c>
      <c r="H72" s="16">
        <f t="shared" si="3"/>
        <v>2.7760348376259351E-2</v>
      </c>
    </row>
    <row r="73" spans="1:8" ht="12.5" x14ac:dyDescent="0.25">
      <c r="A73" s="21" t="s">
        <v>14</v>
      </c>
      <c r="B73" s="25" t="s">
        <v>50</v>
      </c>
      <c r="C73" s="24" t="s">
        <v>87</v>
      </c>
      <c r="D73" s="26" t="s">
        <v>16</v>
      </c>
      <c r="E73" s="15">
        <v>365.4</v>
      </c>
      <c r="F73" s="15">
        <v>681.42</v>
      </c>
      <c r="G73" s="15">
        <f t="shared" si="0"/>
        <v>1046.82</v>
      </c>
      <c r="H73" s="16">
        <f t="shared" si="3"/>
        <v>4.0095964955233411E-4</v>
      </c>
    </row>
    <row r="74" spans="1:8" ht="12.5" x14ac:dyDescent="0.25">
      <c r="A74" s="21" t="s">
        <v>14</v>
      </c>
      <c r="B74" s="25" t="s">
        <v>51</v>
      </c>
      <c r="C74" s="24" t="s">
        <v>88</v>
      </c>
      <c r="D74" s="26" t="s">
        <v>16</v>
      </c>
      <c r="E74" s="15">
        <v>365.4</v>
      </c>
      <c r="F74" s="15">
        <v>3595.38</v>
      </c>
      <c r="G74" s="15">
        <f t="shared" ref="G74:G87" si="4">+F74+E74</f>
        <v>3960.78</v>
      </c>
      <c r="H74" s="16">
        <f t="shared" si="3"/>
        <v>1.5170831286695841E-3</v>
      </c>
    </row>
    <row r="75" spans="1:8" ht="12.5" x14ac:dyDescent="0.25">
      <c r="A75" s="21" t="s">
        <v>14</v>
      </c>
      <c r="B75" s="25" t="s">
        <v>52</v>
      </c>
      <c r="C75" s="24" t="s">
        <v>89</v>
      </c>
      <c r="D75" s="26" t="s">
        <v>16</v>
      </c>
      <c r="E75" s="15">
        <v>365.4</v>
      </c>
      <c r="F75" s="15">
        <v>1153.94</v>
      </c>
      <c r="G75" s="15">
        <f t="shared" si="4"/>
        <v>1519.3400000000001</v>
      </c>
      <c r="H75" s="16">
        <f t="shared" si="3"/>
        <v>5.8194726309283677E-4</v>
      </c>
    </row>
    <row r="76" spans="1:8" ht="12.5" x14ac:dyDescent="0.25">
      <c r="A76" s="21" t="s">
        <v>14</v>
      </c>
      <c r="B76" s="25" t="s">
        <v>53</v>
      </c>
      <c r="C76" s="24" t="s">
        <v>90</v>
      </c>
      <c r="D76" s="26" t="s">
        <v>16</v>
      </c>
      <c r="E76" s="15">
        <v>80365.399999999994</v>
      </c>
      <c r="F76" s="15">
        <v>6704.53</v>
      </c>
      <c r="G76" s="15">
        <f t="shared" si="4"/>
        <v>87069.93</v>
      </c>
      <c r="H76" s="16">
        <f t="shared" si="3"/>
        <v>3.3350077968844941E-2</v>
      </c>
    </row>
    <row r="77" spans="1:8" ht="12.5" x14ac:dyDescent="0.25">
      <c r="A77" s="21" t="s">
        <v>14</v>
      </c>
      <c r="B77" s="25" t="s">
        <v>54</v>
      </c>
      <c r="C77" s="24" t="s">
        <v>91</v>
      </c>
      <c r="D77" s="26" t="s">
        <v>15</v>
      </c>
      <c r="E77" s="15">
        <v>365.4</v>
      </c>
      <c r="F77" s="15">
        <v>1865.26</v>
      </c>
      <c r="G77" s="15">
        <f t="shared" si="4"/>
        <v>2230.66</v>
      </c>
      <c r="H77" s="16">
        <f t="shared" si="3"/>
        <v>8.5440157034677368E-4</v>
      </c>
    </row>
    <row r="78" spans="1:8" ht="12.5" x14ac:dyDescent="0.25">
      <c r="A78" s="21" t="s">
        <v>14</v>
      </c>
      <c r="B78" s="25" t="s">
        <v>55</v>
      </c>
      <c r="C78" s="24" t="s">
        <v>92</v>
      </c>
      <c r="D78" s="26" t="s">
        <v>15</v>
      </c>
      <c r="E78" s="15">
        <v>365.4</v>
      </c>
      <c r="F78" s="15">
        <v>2657.45</v>
      </c>
      <c r="G78" s="15">
        <f t="shared" si="4"/>
        <v>3022.85</v>
      </c>
      <c r="H78" s="16">
        <f t="shared" si="3"/>
        <v>1.1578312189767803E-3</v>
      </c>
    </row>
    <row r="79" spans="1:8" ht="12.5" x14ac:dyDescent="0.25">
      <c r="A79" s="21" t="s">
        <v>14</v>
      </c>
      <c r="B79" s="25" t="s">
        <v>56</v>
      </c>
      <c r="C79" s="24" t="s">
        <v>93</v>
      </c>
      <c r="D79" s="26" t="s">
        <v>15</v>
      </c>
      <c r="E79" s="15">
        <v>42165.4</v>
      </c>
      <c r="F79" s="15">
        <v>10134.15</v>
      </c>
      <c r="G79" s="15">
        <f t="shared" si="4"/>
        <v>52299.55</v>
      </c>
      <c r="H79" s="16">
        <f t="shared" si="3"/>
        <v>2.0032106035177754E-2</v>
      </c>
    </row>
    <row r="80" spans="1:8" ht="12.5" x14ac:dyDescent="0.25">
      <c r="A80" s="21" t="s">
        <v>14</v>
      </c>
      <c r="B80" s="25" t="s">
        <v>57</v>
      </c>
      <c r="C80" s="24" t="s">
        <v>94</v>
      </c>
      <c r="D80" s="26" t="s">
        <v>16</v>
      </c>
      <c r="E80" s="15">
        <v>365.4</v>
      </c>
      <c r="F80" s="15">
        <v>4619.1099999999997</v>
      </c>
      <c r="G80" s="15">
        <f t="shared" si="4"/>
        <v>4984.5099999999993</v>
      </c>
      <c r="H80" s="16">
        <f t="shared" si="3"/>
        <v>1.9091986996714857E-3</v>
      </c>
    </row>
    <row r="81" spans="1:8" ht="12.5" x14ac:dyDescent="0.25">
      <c r="A81" s="21" t="s">
        <v>14</v>
      </c>
      <c r="B81" s="25" t="s">
        <v>58</v>
      </c>
      <c r="C81" s="24" t="s">
        <v>95</v>
      </c>
      <c r="D81" s="26" t="s">
        <v>15</v>
      </c>
      <c r="E81" s="15">
        <v>60365.4</v>
      </c>
      <c r="F81" s="15">
        <v>14450.2</v>
      </c>
      <c r="G81" s="15">
        <f t="shared" si="4"/>
        <v>74815.600000000006</v>
      </c>
      <c r="H81" s="16">
        <f t="shared" si="3"/>
        <v>2.865634660882254E-2</v>
      </c>
    </row>
    <row r="82" spans="1:8" ht="12.5" x14ac:dyDescent="0.25">
      <c r="A82" s="21" t="s">
        <v>14</v>
      </c>
      <c r="B82" s="25" t="s">
        <v>59</v>
      </c>
      <c r="C82" s="24" t="s">
        <v>96</v>
      </c>
      <c r="D82" s="26" t="s">
        <v>15</v>
      </c>
      <c r="E82" s="15">
        <v>365.4</v>
      </c>
      <c r="F82" s="15">
        <v>10931.76</v>
      </c>
      <c r="G82" s="15">
        <f t="shared" si="4"/>
        <v>11297.16</v>
      </c>
      <c r="H82" s="16">
        <f t="shared" si="3"/>
        <v>4.3271100232481676E-3</v>
      </c>
    </row>
    <row r="83" spans="1:8" ht="12.5" x14ac:dyDescent="0.25">
      <c r="A83" s="21" t="s">
        <v>14</v>
      </c>
      <c r="B83" s="25" t="s">
        <v>60</v>
      </c>
      <c r="C83" s="24" t="s">
        <v>97</v>
      </c>
      <c r="D83" s="26" t="s">
        <v>16</v>
      </c>
      <c r="E83" s="15">
        <v>40365.4</v>
      </c>
      <c r="F83" s="15">
        <v>12259.06</v>
      </c>
      <c r="G83" s="15">
        <f t="shared" si="4"/>
        <v>52624.46</v>
      </c>
      <c r="H83" s="16">
        <f t="shared" si="3"/>
        <v>2.0156555128370519E-2</v>
      </c>
    </row>
    <row r="84" spans="1:8" ht="12.5" x14ac:dyDescent="0.25">
      <c r="A84" s="21" t="s">
        <v>14</v>
      </c>
      <c r="B84" s="25" t="s">
        <v>61</v>
      </c>
      <c r="C84" s="24" t="s">
        <v>98</v>
      </c>
      <c r="D84" s="26" t="s">
        <v>15</v>
      </c>
      <c r="E84" s="15">
        <v>51180.38</v>
      </c>
      <c r="F84" s="15">
        <v>22046.16</v>
      </c>
      <c r="G84" s="15">
        <f t="shared" si="4"/>
        <v>73226.539999999994</v>
      </c>
      <c r="H84" s="16">
        <f t="shared" si="3"/>
        <v>2.8047694748218388E-2</v>
      </c>
    </row>
    <row r="85" spans="1:8" ht="12.5" x14ac:dyDescent="0.25">
      <c r="A85" s="21" t="s">
        <v>14</v>
      </c>
      <c r="B85" s="25" t="s">
        <v>62</v>
      </c>
      <c r="C85" s="24" t="s">
        <v>99</v>
      </c>
      <c r="D85" s="26" t="s">
        <v>15</v>
      </c>
      <c r="E85" s="15">
        <v>60365.4</v>
      </c>
      <c r="F85" s="15">
        <v>35731.06</v>
      </c>
      <c r="G85" s="15">
        <f t="shared" si="4"/>
        <v>96096.459999999992</v>
      </c>
      <c r="H85" s="16">
        <f t="shared" si="3"/>
        <v>3.6807476858313648E-2</v>
      </c>
    </row>
    <row r="86" spans="1:8" ht="12.5" x14ac:dyDescent="0.25">
      <c r="A86" s="21" t="s">
        <v>14</v>
      </c>
      <c r="B86" s="25" t="s">
        <v>63</v>
      </c>
      <c r="C86" s="24" t="s">
        <v>100</v>
      </c>
      <c r="D86" s="26" t="s">
        <v>15</v>
      </c>
      <c r="E86" s="15">
        <v>0</v>
      </c>
      <c r="F86" s="15">
        <v>5502.91</v>
      </c>
      <c r="G86" s="15">
        <f t="shared" si="4"/>
        <v>5502.91</v>
      </c>
      <c r="H86" s="16">
        <f t="shared" si="3"/>
        <v>2.1077595624061779E-3</v>
      </c>
    </row>
    <row r="87" spans="1:8" ht="12.5" x14ac:dyDescent="0.25">
      <c r="A87" s="21" t="s">
        <v>14</v>
      </c>
      <c r="B87" s="25" t="s">
        <v>64</v>
      </c>
      <c r="C87" s="24" t="s">
        <v>101</v>
      </c>
      <c r="D87" s="26" t="s">
        <v>16</v>
      </c>
      <c r="E87" s="15">
        <v>365.4</v>
      </c>
      <c r="F87" s="15">
        <v>13439.35</v>
      </c>
      <c r="G87" s="15">
        <f t="shared" si="4"/>
        <v>13804.75</v>
      </c>
      <c r="H87" s="16">
        <f t="shared" si="3"/>
        <v>5.2875830822467903E-3</v>
      </c>
    </row>
    <row r="88" spans="1:8" x14ac:dyDescent="0.25">
      <c r="A88" s="17" t="s">
        <v>102</v>
      </c>
      <c r="B88" s="29"/>
      <c r="C88" s="27"/>
      <c r="D88" s="12">
        <v>39</v>
      </c>
      <c r="E88" s="13">
        <f>SUM(E49:E87)</f>
        <v>1582352.9499999981</v>
      </c>
      <c r="F88" s="13">
        <f t="shared" ref="F88" si="5">SUM(F49:F87)</f>
        <v>1028433.4499999997</v>
      </c>
      <c r="G88" s="13">
        <f t="shared" ref="G88" si="6">SUM(G49:G87)</f>
        <v>2610786.4</v>
      </c>
      <c r="H88" s="14">
        <f>SUM(H49:H87)</f>
        <v>1.0000000000000002</v>
      </c>
    </row>
    <row r="89" spans="1:8" ht="12.5" x14ac:dyDescent="0.25">
      <c r="A89" s="21" t="s">
        <v>18</v>
      </c>
      <c r="B89" s="25" t="s">
        <v>28</v>
      </c>
      <c r="C89" s="24" t="s">
        <v>111</v>
      </c>
      <c r="D89" s="26" t="s">
        <v>16</v>
      </c>
      <c r="E89" s="15">
        <v>0</v>
      </c>
      <c r="F89" s="15">
        <v>58552.87</v>
      </c>
      <c r="G89" s="15">
        <f>+F89+E89</f>
        <v>58552.87</v>
      </c>
      <c r="H89" s="16">
        <f>+G89/$G$123</f>
        <v>7.1531436131242283E-3</v>
      </c>
    </row>
    <row r="90" spans="1:8" ht="12.5" x14ac:dyDescent="0.25">
      <c r="A90" s="21" t="s">
        <v>18</v>
      </c>
      <c r="B90" s="25" t="s">
        <v>29</v>
      </c>
      <c r="C90" s="24" t="s">
        <v>112</v>
      </c>
      <c r="D90" s="26" t="s">
        <v>16</v>
      </c>
      <c r="E90" s="15">
        <v>0</v>
      </c>
      <c r="F90" s="15">
        <v>39842.620000000003</v>
      </c>
      <c r="G90" s="15">
        <f t="shared" ref="G90:G153" si="7">+F90+E90</f>
        <v>39842.620000000003</v>
      </c>
      <c r="H90" s="16">
        <f t="shared" ref="H90:H122" si="8">+G90/$G$123</f>
        <v>4.8673956166988162E-3</v>
      </c>
    </row>
    <row r="91" spans="1:8" ht="12.5" x14ac:dyDescent="0.25">
      <c r="A91" s="21" t="s">
        <v>18</v>
      </c>
      <c r="B91" s="25" t="s">
        <v>31</v>
      </c>
      <c r="C91" s="24" t="s">
        <v>113</v>
      </c>
      <c r="D91" s="26" t="s">
        <v>15</v>
      </c>
      <c r="E91" s="15">
        <v>0</v>
      </c>
      <c r="F91" s="15">
        <v>74268.210000000006</v>
      </c>
      <c r="G91" s="15">
        <f t="shared" si="7"/>
        <v>74268.210000000006</v>
      </c>
      <c r="H91" s="16">
        <f t="shared" si="8"/>
        <v>9.0730167798720868E-3</v>
      </c>
    </row>
    <row r="92" spans="1:8" ht="12.5" x14ac:dyDescent="0.25">
      <c r="A92" s="21" t="s">
        <v>18</v>
      </c>
      <c r="B92" s="25" t="s">
        <v>21</v>
      </c>
      <c r="C92" s="24" t="s">
        <v>23</v>
      </c>
      <c r="D92" s="26" t="s">
        <v>16</v>
      </c>
      <c r="E92" s="15">
        <v>0</v>
      </c>
      <c r="F92" s="15">
        <v>4161304.77</v>
      </c>
      <c r="G92" s="15">
        <f t="shared" si="7"/>
        <v>4161304.77</v>
      </c>
      <c r="H92" s="16">
        <f t="shared" si="8"/>
        <v>0.50836808917801779</v>
      </c>
    </row>
    <row r="93" spans="1:8" ht="12.5" x14ac:dyDescent="0.25">
      <c r="A93" s="21" t="s">
        <v>18</v>
      </c>
      <c r="B93" s="25" t="s">
        <v>32</v>
      </c>
      <c r="C93" s="24" t="s">
        <v>114</v>
      </c>
      <c r="D93" s="26" t="s">
        <v>16</v>
      </c>
      <c r="E93" s="15">
        <v>0</v>
      </c>
      <c r="F93" s="15">
        <v>54186.94</v>
      </c>
      <c r="G93" s="15">
        <f t="shared" si="7"/>
        <v>54186.94</v>
      </c>
      <c r="H93" s="16">
        <f t="shared" si="8"/>
        <v>6.6197773700203896E-3</v>
      </c>
    </row>
    <row r="94" spans="1:8" ht="12.5" x14ac:dyDescent="0.25">
      <c r="A94" s="21" t="s">
        <v>18</v>
      </c>
      <c r="B94" s="25" t="s">
        <v>33</v>
      </c>
      <c r="C94" s="24" t="s">
        <v>24</v>
      </c>
      <c r="D94" s="26" t="s">
        <v>16</v>
      </c>
      <c r="E94" s="15">
        <v>0</v>
      </c>
      <c r="F94" s="15">
        <v>1962331.8</v>
      </c>
      <c r="G94" s="15">
        <f t="shared" si="7"/>
        <v>1962331.8</v>
      </c>
      <c r="H94" s="16">
        <f t="shared" si="8"/>
        <v>0.23972934515422675</v>
      </c>
    </row>
    <row r="95" spans="1:8" ht="12.5" x14ac:dyDescent="0.25">
      <c r="A95" s="21" t="s">
        <v>18</v>
      </c>
      <c r="B95" s="25" t="s">
        <v>34</v>
      </c>
      <c r="C95" s="24" t="s">
        <v>115</v>
      </c>
      <c r="D95" s="26" t="s">
        <v>15</v>
      </c>
      <c r="E95" s="15">
        <v>0</v>
      </c>
      <c r="F95" s="15">
        <v>79459.009999999995</v>
      </c>
      <c r="G95" s="15">
        <f t="shared" si="7"/>
        <v>79459.009999999995</v>
      </c>
      <c r="H95" s="16">
        <f t="shared" si="8"/>
        <v>9.70715372084535E-3</v>
      </c>
    </row>
    <row r="96" spans="1:8" ht="12.5" x14ac:dyDescent="0.25">
      <c r="A96" s="21" t="s">
        <v>18</v>
      </c>
      <c r="B96" s="25" t="s">
        <v>36</v>
      </c>
      <c r="C96" s="24" t="s">
        <v>116</v>
      </c>
      <c r="D96" s="26" t="s">
        <v>15</v>
      </c>
      <c r="E96" s="15">
        <v>0</v>
      </c>
      <c r="F96" s="15">
        <v>47216.43</v>
      </c>
      <c r="G96" s="15">
        <f t="shared" si="7"/>
        <v>47216.43</v>
      </c>
      <c r="H96" s="16">
        <f t="shared" si="8"/>
        <v>5.7682211766737854E-3</v>
      </c>
    </row>
    <row r="97" spans="1:8" ht="12.5" x14ac:dyDescent="0.25">
      <c r="A97" s="21" t="s">
        <v>18</v>
      </c>
      <c r="B97" s="25" t="s">
        <v>37</v>
      </c>
      <c r="C97" s="24" t="s">
        <v>117</v>
      </c>
      <c r="D97" s="26" t="s">
        <v>15</v>
      </c>
      <c r="E97" s="15">
        <v>0</v>
      </c>
      <c r="F97" s="15">
        <v>43651.94</v>
      </c>
      <c r="G97" s="15">
        <f t="shared" si="7"/>
        <v>43651.94</v>
      </c>
      <c r="H97" s="16">
        <f t="shared" si="8"/>
        <v>5.3327632925846673E-3</v>
      </c>
    </row>
    <row r="98" spans="1:8" ht="12.5" x14ac:dyDescent="0.25">
      <c r="A98" s="21" t="s">
        <v>18</v>
      </c>
      <c r="B98" s="25" t="s">
        <v>22</v>
      </c>
      <c r="C98" s="24" t="s">
        <v>118</v>
      </c>
      <c r="D98" s="26" t="s">
        <v>15</v>
      </c>
      <c r="E98" s="15">
        <v>0</v>
      </c>
      <c r="F98" s="15">
        <v>262091.34</v>
      </c>
      <c r="G98" s="15">
        <f t="shared" si="7"/>
        <v>262091.34</v>
      </c>
      <c r="H98" s="16">
        <f t="shared" si="8"/>
        <v>3.2018532904982633E-2</v>
      </c>
    </row>
    <row r="99" spans="1:8" ht="12.5" x14ac:dyDescent="0.25">
      <c r="A99" s="21" t="s">
        <v>18</v>
      </c>
      <c r="B99" s="25" t="s">
        <v>38</v>
      </c>
      <c r="C99" s="24" t="s">
        <v>119</v>
      </c>
      <c r="D99" s="26" t="s">
        <v>15</v>
      </c>
      <c r="E99" s="15">
        <v>0</v>
      </c>
      <c r="F99" s="15">
        <v>64699.75</v>
      </c>
      <c r="G99" s="15">
        <f t="shared" si="7"/>
        <v>64699.75</v>
      </c>
      <c r="H99" s="16">
        <f t="shared" si="8"/>
        <v>7.9040805938843696E-3</v>
      </c>
    </row>
    <row r="100" spans="1:8" ht="12.5" x14ac:dyDescent="0.25">
      <c r="A100" s="21" t="s">
        <v>18</v>
      </c>
      <c r="B100" s="25" t="s">
        <v>39</v>
      </c>
      <c r="C100" s="24" t="s">
        <v>120</v>
      </c>
      <c r="D100" s="26" t="s">
        <v>15</v>
      </c>
      <c r="E100" s="15">
        <v>0</v>
      </c>
      <c r="F100" s="15">
        <v>89702.52</v>
      </c>
      <c r="G100" s="15">
        <f t="shared" si="7"/>
        <v>89702.52</v>
      </c>
      <c r="H100" s="16">
        <f t="shared" si="8"/>
        <v>1.0958557761885085E-2</v>
      </c>
    </row>
    <row r="101" spans="1:8" ht="12.5" x14ac:dyDescent="0.25">
      <c r="A101" s="21" t="s">
        <v>18</v>
      </c>
      <c r="B101" s="25" t="s">
        <v>41</v>
      </c>
      <c r="C101" s="24" t="s">
        <v>121</v>
      </c>
      <c r="D101" s="26" t="s">
        <v>16</v>
      </c>
      <c r="E101" s="15">
        <v>0</v>
      </c>
      <c r="F101" s="15">
        <v>43047.35</v>
      </c>
      <c r="G101" s="15">
        <f t="shared" si="7"/>
        <v>43047.35</v>
      </c>
      <c r="H101" s="16">
        <f t="shared" si="8"/>
        <v>5.2589032222403994E-3</v>
      </c>
    </row>
    <row r="102" spans="1:8" ht="12.5" x14ac:dyDescent="0.25">
      <c r="A102" s="21" t="s">
        <v>18</v>
      </c>
      <c r="B102" s="25" t="s">
        <v>42</v>
      </c>
      <c r="C102" s="24" t="s">
        <v>122</v>
      </c>
      <c r="D102" s="26" t="s">
        <v>15</v>
      </c>
      <c r="E102" s="15">
        <v>0</v>
      </c>
      <c r="F102" s="15">
        <v>69676.59</v>
      </c>
      <c r="G102" s="15">
        <f t="shared" si="7"/>
        <v>69676.59</v>
      </c>
      <c r="H102" s="16">
        <f t="shared" si="8"/>
        <v>8.5120789936133853E-3</v>
      </c>
    </row>
    <row r="103" spans="1:8" ht="12.5" x14ac:dyDescent="0.25">
      <c r="A103" s="21" t="s">
        <v>18</v>
      </c>
      <c r="B103" s="25" t="s">
        <v>43</v>
      </c>
      <c r="C103" s="24" t="s">
        <v>123</v>
      </c>
      <c r="D103" s="26" t="s">
        <v>15</v>
      </c>
      <c r="E103" s="15">
        <v>0</v>
      </c>
      <c r="F103" s="15">
        <v>47176.41</v>
      </c>
      <c r="G103" s="15">
        <f t="shared" si="7"/>
        <v>47176.41</v>
      </c>
      <c r="H103" s="16">
        <f t="shared" si="8"/>
        <v>5.7633321113316899E-3</v>
      </c>
    </row>
    <row r="104" spans="1:8" ht="12.5" x14ac:dyDescent="0.25">
      <c r="A104" s="21" t="s">
        <v>18</v>
      </c>
      <c r="B104" s="25" t="s">
        <v>44</v>
      </c>
      <c r="C104" s="24" t="s">
        <v>124</v>
      </c>
      <c r="D104" s="26" t="s">
        <v>16</v>
      </c>
      <c r="E104" s="15">
        <v>0</v>
      </c>
      <c r="F104" s="15">
        <v>40537.980000000003</v>
      </c>
      <c r="G104" s="15">
        <f t="shared" si="7"/>
        <v>40537.980000000003</v>
      </c>
      <c r="H104" s="16">
        <f t="shared" si="8"/>
        <v>4.9523446540871135E-3</v>
      </c>
    </row>
    <row r="105" spans="1:8" ht="12.5" x14ac:dyDescent="0.25">
      <c r="A105" s="21" t="s">
        <v>18</v>
      </c>
      <c r="B105" s="25" t="s">
        <v>45</v>
      </c>
      <c r="C105" s="24" t="s">
        <v>125</v>
      </c>
      <c r="D105" s="26" t="s">
        <v>16</v>
      </c>
      <c r="E105" s="15">
        <v>0</v>
      </c>
      <c r="F105" s="15">
        <v>55116.54</v>
      </c>
      <c r="G105" s="15">
        <f t="shared" si="7"/>
        <v>55116.54</v>
      </c>
      <c r="H105" s="16">
        <f t="shared" si="8"/>
        <v>6.7333424660226907E-3</v>
      </c>
    </row>
    <row r="106" spans="1:8" ht="12.5" x14ac:dyDescent="0.25">
      <c r="A106" s="21" t="s">
        <v>18</v>
      </c>
      <c r="B106" s="25" t="s">
        <v>46</v>
      </c>
      <c r="C106" s="24" t="s">
        <v>126</v>
      </c>
      <c r="D106" s="26" t="s">
        <v>15</v>
      </c>
      <c r="E106" s="15">
        <v>0</v>
      </c>
      <c r="F106" s="15">
        <v>58210.95</v>
      </c>
      <c r="G106" s="15">
        <f t="shared" si="7"/>
        <v>58210.95</v>
      </c>
      <c r="H106" s="16">
        <f t="shared" si="8"/>
        <v>7.1113727680025543E-3</v>
      </c>
    </row>
    <row r="107" spans="1:8" ht="12.5" x14ac:dyDescent="0.25">
      <c r="A107" s="21" t="s">
        <v>18</v>
      </c>
      <c r="B107" s="25" t="s">
        <v>47</v>
      </c>
      <c r="C107" s="24" t="s">
        <v>127</v>
      </c>
      <c r="D107" s="26" t="s">
        <v>15</v>
      </c>
      <c r="E107" s="15">
        <v>0</v>
      </c>
      <c r="F107" s="15">
        <v>58420.9</v>
      </c>
      <c r="G107" s="15">
        <f t="shared" si="7"/>
        <v>58420.9</v>
      </c>
      <c r="H107" s="16">
        <f t="shared" si="8"/>
        <v>7.1370214253881868E-3</v>
      </c>
    </row>
    <row r="108" spans="1:8" ht="12.5" x14ac:dyDescent="0.25">
      <c r="A108" s="21" t="s">
        <v>18</v>
      </c>
      <c r="B108" s="25" t="s">
        <v>48</v>
      </c>
      <c r="C108" s="24" t="s">
        <v>128</v>
      </c>
      <c r="D108" s="26" t="s">
        <v>15</v>
      </c>
      <c r="E108" s="15">
        <v>0</v>
      </c>
      <c r="F108" s="15">
        <v>90272.37</v>
      </c>
      <c r="G108" s="15">
        <f t="shared" si="7"/>
        <v>90272.37</v>
      </c>
      <c r="H108" s="16">
        <f t="shared" si="8"/>
        <v>1.1028173800995359E-2</v>
      </c>
    </row>
    <row r="109" spans="1:8" ht="12.5" x14ac:dyDescent="0.25">
      <c r="A109" s="21" t="s">
        <v>18</v>
      </c>
      <c r="B109" s="25" t="s">
        <v>49</v>
      </c>
      <c r="C109" s="24" t="s">
        <v>129</v>
      </c>
      <c r="D109" s="26" t="s">
        <v>16</v>
      </c>
      <c r="E109" s="15">
        <v>0</v>
      </c>
      <c r="F109" s="15">
        <v>54401.58</v>
      </c>
      <c r="G109" s="15">
        <f t="shared" si="7"/>
        <v>54401.58</v>
      </c>
      <c r="H109" s="16">
        <f t="shared" si="8"/>
        <v>6.6459989838391648E-3</v>
      </c>
    </row>
    <row r="110" spans="1:8" ht="12.5" x14ac:dyDescent="0.25">
      <c r="A110" s="21" t="s">
        <v>18</v>
      </c>
      <c r="B110" s="25" t="s">
        <v>50</v>
      </c>
      <c r="C110" s="24" t="s">
        <v>130</v>
      </c>
      <c r="D110" s="26" t="s">
        <v>16</v>
      </c>
      <c r="E110" s="15">
        <v>0</v>
      </c>
      <c r="F110" s="15">
        <v>48149.5</v>
      </c>
      <c r="G110" s="15">
        <f t="shared" si="7"/>
        <v>48149.5</v>
      </c>
      <c r="H110" s="16">
        <f t="shared" si="8"/>
        <v>5.8822101871372828E-3</v>
      </c>
    </row>
    <row r="111" spans="1:8" ht="12.5" x14ac:dyDescent="0.25">
      <c r="A111" s="21" t="s">
        <v>18</v>
      </c>
      <c r="B111" s="25" t="s">
        <v>51</v>
      </c>
      <c r="C111" s="24" t="s">
        <v>131</v>
      </c>
      <c r="D111" s="26" t="s">
        <v>16</v>
      </c>
      <c r="E111" s="15">
        <v>0</v>
      </c>
      <c r="F111" s="15">
        <v>56582.7</v>
      </c>
      <c r="G111" s="15">
        <f t="shared" si="7"/>
        <v>56582.7</v>
      </c>
      <c r="H111" s="16">
        <f t="shared" si="8"/>
        <v>6.9124567099499001E-3</v>
      </c>
    </row>
    <row r="112" spans="1:8" ht="12.5" x14ac:dyDescent="0.25">
      <c r="A112" s="21" t="s">
        <v>18</v>
      </c>
      <c r="B112" s="25" t="s">
        <v>52</v>
      </c>
      <c r="C112" s="24" t="s">
        <v>132</v>
      </c>
      <c r="D112" s="26" t="s">
        <v>16</v>
      </c>
      <c r="E112" s="15">
        <v>0</v>
      </c>
      <c r="F112" s="15">
        <v>55702.28</v>
      </c>
      <c r="G112" s="15">
        <f t="shared" si="7"/>
        <v>55702.28</v>
      </c>
      <c r="H112" s="16">
        <f t="shared" si="8"/>
        <v>6.8048997157348122E-3</v>
      </c>
    </row>
    <row r="113" spans="1:8" ht="12.5" x14ac:dyDescent="0.25">
      <c r="A113" s="21" t="s">
        <v>18</v>
      </c>
      <c r="B113" s="25" t="s">
        <v>54</v>
      </c>
      <c r="C113" s="24" t="s">
        <v>133</v>
      </c>
      <c r="D113" s="26" t="s">
        <v>16</v>
      </c>
      <c r="E113" s="15">
        <v>0</v>
      </c>
      <c r="F113" s="15">
        <v>47627.97</v>
      </c>
      <c r="G113" s="15">
        <f t="shared" si="7"/>
        <v>47627.97</v>
      </c>
      <c r="H113" s="16">
        <f t="shared" si="8"/>
        <v>5.8184971874405533E-3</v>
      </c>
    </row>
    <row r="114" spans="1:8" ht="12.5" x14ac:dyDescent="0.25">
      <c r="A114" s="21" t="s">
        <v>18</v>
      </c>
      <c r="B114" s="25" t="s">
        <v>55</v>
      </c>
      <c r="C114" s="24" t="s">
        <v>134</v>
      </c>
      <c r="D114" s="26" t="s">
        <v>15</v>
      </c>
      <c r="E114" s="15">
        <v>0</v>
      </c>
      <c r="F114" s="15">
        <v>22700.75</v>
      </c>
      <c r="G114" s="15">
        <f t="shared" si="7"/>
        <v>22700.75</v>
      </c>
      <c r="H114" s="16">
        <f t="shared" si="8"/>
        <v>2.7732496268010401E-3</v>
      </c>
    </row>
    <row r="115" spans="1:8" ht="12.5" x14ac:dyDescent="0.25">
      <c r="A115" s="21" t="s">
        <v>18</v>
      </c>
      <c r="B115" s="25" t="s">
        <v>56</v>
      </c>
      <c r="C115" s="24" t="s">
        <v>135</v>
      </c>
      <c r="D115" s="26" t="s">
        <v>15</v>
      </c>
      <c r="E115" s="15">
        <v>0</v>
      </c>
      <c r="F115" s="15">
        <v>88019.8</v>
      </c>
      <c r="G115" s="15">
        <f t="shared" si="7"/>
        <v>88019.8</v>
      </c>
      <c r="H115" s="16">
        <f t="shared" si="8"/>
        <v>1.0752987346281606E-2</v>
      </c>
    </row>
    <row r="116" spans="1:8" ht="12.5" x14ac:dyDescent="0.25">
      <c r="A116" s="21" t="s">
        <v>18</v>
      </c>
      <c r="B116" s="25" t="s">
        <v>57</v>
      </c>
      <c r="C116" s="24" t="s">
        <v>136</v>
      </c>
      <c r="D116" s="26" t="s">
        <v>15</v>
      </c>
      <c r="E116" s="15">
        <v>0</v>
      </c>
      <c r="F116" s="15">
        <v>95584.19</v>
      </c>
      <c r="G116" s="15">
        <f t="shared" si="7"/>
        <v>95584.19</v>
      </c>
      <c r="H116" s="16">
        <f t="shared" si="8"/>
        <v>1.1677095216923656E-2</v>
      </c>
    </row>
    <row r="117" spans="1:8" ht="12.5" x14ac:dyDescent="0.25">
      <c r="A117" s="21" t="s">
        <v>18</v>
      </c>
      <c r="B117" s="25" t="s">
        <v>59</v>
      </c>
      <c r="C117" s="24" t="s">
        <v>137</v>
      </c>
      <c r="D117" s="26" t="s">
        <v>15</v>
      </c>
      <c r="E117" s="15">
        <v>0</v>
      </c>
      <c r="F117" s="15">
        <v>54119.01</v>
      </c>
      <c r="G117" s="15">
        <f t="shared" si="7"/>
        <v>54119.01</v>
      </c>
      <c r="H117" s="16">
        <f t="shared" si="8"/>
        <v>6.6114786641561073E-3</v>
      </c>
    </row>
    <row r="118" spans="1:8" ht="12.5" x14ac:dyDescent="0.25">
      <c r="A118" s="21" t="s">
        <v>18</v>
      </c>
      <c r="B118" s="25" t="s">
        <v>60</v>
      </c>
      <c r="C118" s="24" t="s">
        <v>138</v>
      </c>
      <c r="D118" s="26" t="s">
        <v>15</v>
      </c>
      <c r="E118" s="15">
        <v>0</v>
      </c>
      <c r="F118" s="15">
        <v>53148.21</v>
      </c>
      <c r="G118" s="15">
        <f t="shared" si="7"/>
        <v>53148.21</v>
      </c>
      <c r="H118" s="16">
        <f t="shared" si="8"/>
        <v>6.4928803474617932E-3</v>
      </c>
    </row>
    <row r="119" spans="1:8" ht="12.5" x14ac:dyDescent="0.25">
      <c r="A119" s="21" t="s">
        <v>18</v>
      </c>
      <c r="B119" s="25" t="s">
        <v>61</v>
      </c>
      <c r="C119" s="24" t="s">
        <v>139</v>
      </c>
      <c r="D119" s="26" t="s">
        <v>15</v>
      </c>
      <c r="E119" s="15">
        <v>0</v>
      </c>
      <c r="F119" s="15">
        <v>53633.17</v>
      </c>
      <c r="G119" s="15">
        <f t="shared" si="7"/>
        <v>53633.17</v>
      </c>
      <c r="H119" s="16">
        <f t="shared" si="8"/>
        <v>6.5521257529666081E-3</v>
      </c>
    </row>
    <row r="120" spans="1:8" ht="12.5" x14ac:dyDescent="0.25">
      <c r="A120" s="21" t="s">
        <v>18</v>
      </c>
      <c r="B120" s="25" t="s">
        <v>62</v>
      </c>
      <c r="C120" s="24" t="s">
        <v>140</v>
      </c>
      <c r="D120" s="26" t="s">
        <v>16</v>
      </c>
      <c r="E120" s="15">
        <v>0</v>
      </c>
      <c r="F120" s="15">
        <v>51464.66</v>
      </c>
      <c r="G120" s="15">
        <f t="shared" si="7"/>
        <v>51464.66</v>
      </c>
      <c r="H120" s="16">
        <f t="shared" si="8"/>
        <v>6.2872085344511707E-3</v>
      </c>
    </row>
    <row r="121" spans="1:8" ht="12.5" x14ac:dyDescent="0.25">
      <c r="A121" s="21" t="s">
        <v>18</v>
      </c>
      <c r="B121" s="25" t="s">
        <v>63</v>
      </c>
      <c r="C121" s="24" t="s">
        <v>141</v>
      </c>
      <c r="D121" s="26" t="s">
        <v>15</v>
      </c>
      <c r="E121" s="15">
        <v>0</v>
      </c>
      <c r="F121" s="15">
        <v>58949.11</v>
      </c>
      <c r="G121" s="15">
        <f t="shared" si="7"/>
        <v>58949.11</v>
      </c>
      <c r="H121" s="16">
        <f t="shared" si="8"/>
        <v>7.2015504909641072E-3</v>
      </c>
    </row>
    <row r="122" spans="1:8" ht="12.5" x14ac:dyDescent="0.25">
      <c r="A122" s="21" t="s">
        <v>18</v>
      </c>
      <c r="B122" s="25" t="s">
        <v>64</v>
      </c>
      <c r="C122" s="24" t="s">
        <v>142</v>
      </c>
      <c r="D122" s="26" t="s">
        <v>16</v>
      </c>
      <c r="E122" s="15">
        <v>0</v>
      </c>
      <c r="F122" s="15">
        <v>45763.43</v>
      </c>
      <c r="G122" s="15">
        <f t="shared" si="7"/>
        <v>45763.43</v>
      </c>
      <c r="H122" s="16">
        <f t="shared" si="8"/>
        <v>5.5907146313948003E-3</v>
      </c>
    </row>
    <row r="123" spans="1:8" x14ac:dyDescent="0.25">
      <c r="A123" s="17" t="s">
        <v>110</v>
      </c>
      <c r="B123" s="29"/>
      <c r="C123" s="27"/>
      <c r="D123" s="12">
        <v>34</v>
      </c>
      <c r="E123" s="13">
        <f>SUM(E89:E122)</f>
        <v>0</v>
      </c>
      <c r="F123" s="13">
        <f>SUM(F89:F122)</f>
        <v>8185613.6500000004</v>
      </c>
      <c r="G123" s="13">
        <f t="shared" ref="G123:H123" si="9">SUM(G89:G122)</f>
        <v>8185613.6500000004</v>
      </c>
      <c r="H123" s="14">
        <f t="shared" si="9"/>
        <v>0.99999999999999989</v>
      </c>
    </row>
    <row r="124" spans="1:8" ht="12.5" x14ac:dyDescent="0.25">
      <c r="A124" s="21" t="s">
        <v>143</v>
      </c>
      <c r="B124" s="24" t="s">
        <v>28</v>
      </c>
      <c r="C124" s="30" t="s">
        <v>144</v>
      </c>
      <c r="D124" s="26" t="s">
        <v>16</v>
      </c>
      <c r="E124" s="15">
        <v>0</v>
      </c>
      <c r="F124" s="15">
        <v>3202.25</v>
      </c>
      <c r="G124" s="15">
        <f t="shared" si="7"/>
        <v>3202.25</v>
      </c>
      <c r="H124" s="16">
        <f>+G124/$G$138</f>
        <v>2.3872261613597155E-2</v>
      </c>
    </row>
    <row r="125" spans="1:8" ht="12.5" x14ac:dyDescent="0.25">
      <c r="A125" s="21" t="s">
        <v>143</v>
      </c>
      <c r="B125" s="24" t="s">
        <v>30</v>
      </c>
      <c r="C125" s="30" t="s">
        <v>145</v>
      </c>
      <c r="D125" s="26" t="s">
        <v>16</v>
      </c>
      <c r="E125" s="15">
        <v>0</v>
      </c>
      <c r="F125" s="15">
        <v>0</v>
      </c>
      <c r="G125" s="15">
        <f t="shared" si="7"/>
        <v>0</v>
      </c>
      <c r="H125" s="16">
        <f t="shared" ref="H125:H150" si="10">+G125/$G$138</f>
        <v>0</v>
      </c>
    </row>
    <row r="126" spans="1:8" ht="12.5" x14ac:dyDescent="0.25">
      <c r="A126" s="21" t="s">
        <v>143</v>
      </c>
      <c r="B126" s="24" t="s">
        <v>31</v>
      </c>
      <c r="C126" s="30" t="s">
        <v>146</v>
      </c>
      <c r="D126" s="26" t="s">
        <v>16</v>
      </c>
      <c r="E126" s="15">
        <v>0</v>
      </c>
      <c r="F126" s="15">
        <v>3363.03</v>
      </c>
      <c r="G126" s="15">
        <f t="shared" si="7"/>
        <v>3363.03</v>
      </c>
      <c r="H126" s="16">
        <f t="shared" si="10"/>
        <v>2.5070850800023622E-2</v>
      </c>
    </row>
    <row r="127" spans="1:8" ht="12.5" x14ac:dyDescent="0.25">
      <c r="A127" s="21" t="s">
        <v>143</v>
      </c>
      <c r="B127" s="24" t="s">
        <v>21</v>
      </c>
      <c r="C127" s="30" t="s">
        <v>147</v>
      </c>
      <c r="D127" s="26" t="s">
        <v>16</v>
      </c>
      <c r="E127" s="15">
        <v>0</v>
      </c>
      <c r="F127" s="15">
        <v>121955.29</v>
      </c>
      <c r="G127" s="15">
        <f t="shared" si="7"/>
        <v>121955.29</v>
      </c>
      <c r="H127" s="16">
        <f t="shared" si="10"/>
        <v>0.90915718261912992</v>
      </c>
    </row>
    <row r="128" spans="1:8" ht="12.5" x14ac:dyDescent="0.25">
      <c r="A128" s="21" t="s">
        <v>143</v>
      </c>
      <c r="B128" s="24" t="s">
        <v>33</v>
      </c>
      <c r="C128" s="30" t="s">
        <v>148</v>
      </c>
      <c r="D128" s="26" t="s">
        <v>15</v>
      </c>
      <c r="E128" s="15">
        <v>0</v>
      </c>
      <c r="F128" s="15">
        <v>0</v>
      </c>
      <c r="G128" s="15">
        <f t="shared" si="7"/>
        <v>0</v>
      </c>
      <c r="H128" s="16">
        <f t="shared" si="10"/>
        <v>0</v>
      </c>
    </row>
    <row r="129" spans="1:8" ht="12.5" x14ac:dyDescent="0.25">
      <c r="A129" s="21" t="s">
        <v>143</v>
      </c>
      <c r="B129" s="24" t="s">
        <v>22</v>
      </c>
      <c r="C129" s="30" t="s">
        <v>149</v>
      </c>
      <c r="D129" s="26" t="s">
        <v>15</v>
      </c>
      <c r="E129" s="15">
        <v>0</v>
      </c>
      <c r="F129" s="15">
        <v>0</v>
      </c>
      <c r="G129" s="15">
        <f t="shared" si="7"/>
        <v>0</v>
      </c>
      <c r="H129" s="16">
        <f t="shared" si="10"/>
        <v>0</v>
      </c>
    </row>
    <row r="130" spans="1:8" ht="12.5" x14ac:dyDescent="0.25">
      <c r="A130" s="21" t="s">
        <v>143</v>
      </c>
      <c r="B130" s="24" t="s">
        <v>45</v>
      </c>
      <c r="C130" s="30" t="s">
        <v>150</v>
      </c>
      <c r="D130" s="26" t="s">
        <v>16</v>
      </c>
      <c r="E130" s="15">
        <v>0</v>
      </c>
      <c r="F130" s="15">
        <v>0</v>
      </c>
      <c r="G130" s="15">
        <f t="shared" si="7"/>
        <v>0</v>
      </c>
      <c r="H130" s="16">
        <f t="shared" si="10"/>
        <v>0</v>
      </c>
    </row>
    <row r="131" spans="1:8" ht="12.5" x14ac:dyDescent="0.25">
      <c r="A131" s="21" t="s">
        <v>143</v>
      </c>
      <c r="B131" s="24" t="s">
        <v>46</v>
      </c>
      <c r="C131" s="30" t="s">
        <v>151</v>
      </c>
      <c r="D131" s="26" t="s">
        <v>15</v>
      </c>
      <c r="E131" s="15">
        <v>0</v>
      </c>
      <c r="F131" s="15">
        <v>0</v>
      </c>
      <c r="G131" s="15">
        <f t="shared" si="7"/>
        <v>0</v>
      </c>
      <c r="H131" s="16">
        <f t="shared" si="10"/>
        <v>0</v>
      </c>
    </row>
    <row r="132" spans="1:8" ht="12.5" x14ac:dyDescent="0.25">
      <c r="A132" s="21" t="s">
        <v>143</v>
      </c>
      <c r="B132" s="24" t="s">
        <v>47</v>
      </c>
      <c r="C132" s="30" t="s">
        <v>152</v>
      </c>
      <c r="D132" s="26" t="s">
        <v>15</v>
      </c>
      <c r="E132" s="15">
        <v>0</v>
      </c>
      <c r="F132" s="15">
        <v>3869.16</v>
      </c>
      <c r="G132" s="15">
        <f t="shared" si="7"/>
        <v>3869.16</v>
      </c>
      <c r="H132" s="16">
        <f t="shared" si="10"/>
        <v>2.8843969004564155E-2</v>
      </c>
    </row>
    <row r="133" spans="1:8" ht="12.5" x14ac:dyDescent="0.25">
      <c r="A133" s="21" t="s">
        <v>143</v>
      </c>
      <c r="B133" s="24" t="s">
        <v>49</v>
      </c>
      <c r="C133" s="30" t="s">
        <v>153</v>
      </c>
      <c r="D133" s="26" t="s">
        <v>16</v>
      </c>
      <c r="E133" s="15">
        <v>0</v>
      </c>
      <c r="F133" s="15">
        <v>0</v>
      </c>
      <c r="G133" s="15">
        <f t="shared" si="7"/>
        <v>0</v>
      </c>
      <c r="H133" s="16">
        <f t="shared" si="10"/>
        <v>0</v>
      </c>
    </row>
    <row r="134" spans="1:8" ht="12.5" x14ac:dyDescent="0.25">
      <c r="A134" s="21" t="s">
        <v>143</v>
      </c>
      <c r="B134" s="24" t="s">
        <v>51</v>
      </c>
      <c r="C134" s="30" t="s">
        <v>154</v>
      </c>
      <c r="D134" s="26" t="s">
        <v>15</v>
      </c>
      <c r="E134" s="15">
        <v>0</v>
      </c>
      <c r="F134" s="15">
        <v>1751.31</v>
      </c>
      <c r="G134" s="15">
        <f t="shared" si="7"/>
        <v>1751.31</v>
      </c>
      <c r="H134" s="16">
        <f t="shared" si="10"/>
        <v>1.3055735962685246E-2</v>
      </c>
    </row>
    <row r="135" spans="1:8" ht="12.5" x14ac:dyDescent="0.25">
      <c r="A135" s="21" t="s">
        <v>143</v>
      </c>
      <c r="B135" s="24" t="s">
        <v>52</v>
      </c>
      <c r="C135" s="30" t="s">
        <v>155</v>
      </c>
      <c r="D135" s="26" t="s">
        <v>16</v>
      </c>
      <c r="E135" s="15">
        <v>0</v>
      </c>
      <c r="F135" s="15">
        <v>0</v>
      </c>
      <c r="G135" s="15">
        <f t="shared" si="7"/>
        <v>0</v>
      </c>
      <c r="H135" s="16">
        <f t="shared" si="10"/>
        <v>0</v>
      </c>
    </row>
    <row r="136" spans="1:8" ht="12.5" x14ac:dyDescent="0.25">
      <c r="A136" s="21" t="s">
        <v>143</v>
      </c>
      <c r="B136" s="24" t="s">
        <v>54</v>
      </c>
      <c r="C136" s="30" t="s">
        <v>156</v>
      </c>
      <c r="D136" s="26" t="s">
        <v>15</v>
      </c>
      <c r="E136" s="15">
        <v>0</v>
      </c>
      <c r="F136" s="15">
        <v>0</v>
      </c>
      <c r="G136" s="15">
        <f t="shared" si="7"/>
        <v>0</v>
      </c>
      <c r="H136" s="16">
        <f t="shared" si="10"/>
        <v>0</v>
      </c>
    </row>
    <row r="137" spans="1:8" ht="12.5" x14ac:dyDescent="0.25">
      <c r="A137" s="21" t="s">
        <v>143</v>
      </c>
      <c r="B137" s="24" t="s">
        <v>63</v>
      </c>
      <c r="C137" s="30" t="s">
        <v>157</v>
      </c>
      <c r="D137" s="26" t="s">
        <v>15</v>
      </c>
      <c r="E137" s="15">
        <v>0</v>
      </c>
      <c r="F137" s="15">
        <v>0</v>
      </c>
      <c r="G137" s="15">
        <f t="shared" si="7"/>
        <v>0</v>
      </c>
      <c r="H137" s="16">
        <f t="shared" si="10"/>
        <v>0</v>
      </c>
    </row>
    <row r="138" spans="1:8" x14ac:dyDescent="0.25">
      <c r="A138" s="17" t="s">
        <v>158</v>
      </c>
      <c r="B138" s="29"/>
      <c r="C138" s="27"/>
      <c r="D138" s="12">
        <v>14</v>
      </c>
      <c r="E138" s="13">
        <f>SUM(E124:E137)</f>
        <v>0</v>
      </c>
      <c r="F138" s="13">
        <f t="shared" ref="F138:H138" si="11">SUM(F124:F137)</f>
        <v>134141.03999999998</v>
      </c>
      <c r="G138" s="13">
        <f t="shared" si="11"/>
        <v>134141.03999999998</v>
      </c>
      <c r="H138" s="14">
        <f t="shared" si="11"/>
        <v>1.0000000000000002</v>
      </c>
    </row>
    <row r="139" spans="1:8" ht="12.5" x14ac:dyDescent="0.25">
      <c r="A139" s="21" t="s">
        <v>171</v>
      </c>
      <c r="B139" s="24" t="s">
        <v>28</v>
      </c>
      <c r="C139" s="30" t="s">
        <v>159</v>
      </c>
      <c r="D139" s="26" t="s">
        <v>16</v>
      </c>
      <c r="E139" s="15">
        <v>0</v>
      </c>
      <c r="F139" s="15">
        <v>0</v>
      </c>
      <c r="G139" s="15">
        <f t="shared" si="7"/>
        <v>0</v>
      </c>
      <c r="H139" s="16">
        <f t="shared" si="10"/>
        <v>0</v>
      </c>
    </row>
    <row r="140" spans="1:8" ht="12.5" x14ac:dyDescent="0.25">
      <c r="A140" s="21" t="s">
        <v>171</v>
      </c>
      <c r="B140" s="24" t="s">
        <v>30</v>
      </c>
      <c r="C140" s="30" t="s">
        <v>160</v>
      </c>
      <c r="D140" s="26" t="s">
        <v>16</v>
      </c>
      <c r="E140" s="15">
        <v>0</v>
      </c>
      <c r="F140" s="15">
        <v>0</v>
      </c>
      <c r="G140" s="15">
        <f t="shared" si="7"/>
        <v>0</v>
      </c>
      <c r="H140" s="16">
        <f t="shared" si="10"/>
        <v>0</v>
      </c>
    </row>
    <row r="141" spans="1:8" ht="12.5" x14ac:dyDescent="0.25">
      <c r="A141" s="21" t="s">
        <v>171</v>
      </c>
      <c r="B141" s="24" t="s">
        <v>31</v>
      </c>
      <c r="C141" s="30" t="s">
        <v>161</v>
      </c>
      <c r="D141" s="26" t="s">
        <v>15</v>
      </c>
      <c r="E141" s="15">
        <v>0</v>
      </c>
      <c r="F141" s="15">
        <v>0</v>
      </c>
      <c r="G141" s="15">
        <f t="shared" si="7"/>
        <v>0</v>
      </c>
      <c r="H141" s="16">
        <f t="shared" si="10"/>
        <v>0</v>
      </c>
    </row>
    <row r="142" spans="1:8" ht="12.5" x14ac:dyDescent="0.25">
      <c r="A142" s="21" t="s">
        <v>171</v>
      </c>
      <c r="B142" s="24" t="s">
        <v>33</v>
      </c>
      <c r="C142" s="30" t="s">
        <v>162</v>
      </c>
      <c r="D142" s="26" t="s">
        <v>16</v>
      </c>
      <c r="E142" s="15">
        <v>0</v>
      </c>
      <c r="F142" s="15">
        <v>0</v>
      </c>
      <c r="G142" s="15">
        <f t="shared" si="7"/>
        <v>0</v>
      </c>
      <c r="H142" s="16">
        <f t="shared" si="10"/>
        <v>0</v>
      </c>
    </row>
    <row r="143" spans="1:8" ht="12.5" x14ac:dyDescent="0.25">
      <c r="A143" s="21" t="s">
        <v>171</v>
      </c>
      <c r="B143" s="24" t="s">
        <v>41</v>
      </c>
      <c r="C143" s="30" t="s">
        <v>163</v>
      </c>
      <c r="D143" s="26" t="s">
        <v>16</v>
      </c>
      <c r="E143" s="15">
        <v>0</v>
      </c>
      <c r="F143" s="15">
        <v>0</v>
      </c>
      <c r="G143" s="15">
        <f t="shared" si="7"/>
        <v>0</v>
      </c>
      <c r="H143" s="16">
        <f t="shared" si="10"/>
        <v>0</v>
      </c>
    </row>
    <row r="144" spans="1:8" ht="12.5" x14ac:dyDescent="0.25">
      <c r="A144" s="21" t="s">
        <v>171</v>
      </c>
      <c r="B144" s="24" t="s">
        <v>46</v>
      </c>
      <c r="C144" s="30" t="s">
        <v>164</v>
      </c>
      <c r="D144" s="26" t="s">
        <v>15</v>
      </c>
      <c r="E144" s="15">
        <v>0</v>
      </c>
      <c r="F144" s="15">
        <v>0</v>
      </c>
      <c r="G144" s="15">
        <f t="shared" si="7"/>
        <v>0</v>
      </c>
      <c r="H144" s="16">
        <f t="shared" si="10"/>
        <v>0</v>
      </c>
    </row>
    <row r="145" spans="1:8" ht="12.5" x14ac:dyDescent="0.25">
      <c r="A145" s="21" t="s">
        <v>171</v>
      </c>
      <c r="B145" s="24" t="s">
        <v>48</v>
      </c>
      <c r="C145" s="30" t="s">
        <v>165</v>
      </c>
      <c r="D145" s="26" t="s">
        <v>16</v>
      </c>
      <c r="E145" s="15">
        <v>0</v>
      </c>
      <c r="F145" s="15">
        <v>0</v>
      </c>
      <c r="G145" s="15">
        <f t="shared" si="7"/>
        <v>0</v>
      </c>
      <c r="H145" s="16">
        <f t="shared" si="10"/>
        <v>0</v>
      </c>
    </row>
    <row r="146" spans="1:8" ht="12.5" x14ac:dyDescent="0.25">
      <c r="A146" s="21" t="s">
        <v>171</v>
      </c>
      <c r="B146" s="24" t="s">
        <v>49</v>
      </c>
      <c r="C146" s="30" t="s">
        <v>166</v>
      </c>
      <c r="D146" s="26" t="s">
        <v>16</v>
      </c>
      <c r="E146" s="15">
        <v>0</v>
      </c>
      <c r="F146" s="15">
        <v>0</v>
      </c>
      <c r="G146" s="15">
        <f t="shared" si="7"/>
        <v>0</v>
      </c>
      <c r="H146" s="16">
        <f t="shared" si="10"/>
        <v>0</v>
      </c>
    </row>
    <row r="147" spans="1:8" ht="12.5" x14ac:dyDescent="0.25">
      <c r="A147" s="21" t="s">
        <v>171</v>
      </c>
      <c r="B147" s="24" t="s">
        <v>53</v>
      </c>
      <c r="C147" s="30" t="s">
        <v>167</v>
      </c>
      <c r="D147" s="26" t="s">
        <v>15</v>
      </c>
      <c r="E147" s="15">
        <v>0</v>
      </c>
      <c r="F147" s="15">
        <v>0</v>
      </c>
      <c r="G147" s="15">
        <f t="shared" si="7"/>
        <v>0</v>
      </c>
      <c r="H147" s="16">
        <f t="shared" si="10"/>
        <v>0</v>
      </c>
    </row>
    <row r="148" spans="1:8" ht="12.5" x14ac:dyDescent="0.25">
      <c r="A148" s="21" t="s">
        <v>171</v>
      </c>
      <c r="B148" s="24" t="s">
        <v>56</v>
      </c>
      <c r="C148" s="30" t="s">
        <v>168</v>
      </c>
      <c r="D148" s="26" t="s">
        <v>15</v>
      </c>
      <c r="E148" s="15">
        <v>0</v>
      </c>
      <c r="F148" s="15">
        <v>0</v>
      </c>
      <c r="G148" s="15">
        <f t="shared" si="7"/>
        <v>0</v>
      </c>
      <c r="H148" s="16">
        <f t="shared" si="10"/>
        <v>0</v>
      </c>
    </row>
    <row r="149" spans="1:8" ht="12.5" x14ac:dyDescent="0.25">
      <c r="A149" s="21" t="s">
        <v>171</v>
      </c>
      <c r="B149" s="24" t="s">
        <v>57</v>
      </c>
      <c r="C149" s="30" t="s">
        <v>169</v>
      </c>
      <c r="D149" s="26" t="s">
        <v>15</v>
      </c>
      <c r="E149" s="15">
        <v>0</v>
      </c>
      <c r="F149" s="15">
        <v>0</v>
      </c>
      <c r="G149" s="15">
        <f t="shared" si="7"/>
        <v>0</v>
      </c>
      <c r="H149" s="16">
        <f t="shared" si="10"/>
        <v>0</v>
      </c>
    </row>
    <row r="150" spans="1:8" ht="12.5" x14ac:dyDescent="0.25">
      <c r="A150" s="21" t="s">
        <v>171</v>
      </c>
      <c r="B150" s="24" t="s">
        <v>62</v>
      </c>
      <c r="C150" s="30" t="s">
        <v>170</v>
      </c>
      <c r="D150" s="26" t="s">
        <v>15</v>
      </c>
      <c r="E150" s="15">
        <v>0</v>
      </c>
      <c r="F150" s="15">
        <v>0</v>
      </c>
      <c r="G150" s="15">
        <f t="shared" si="7"/>
        <v>0</v>
      </c>
      <c r="H150" s="16">
        <f t="shared" si="10"/>
        <v>0</v>
      </c>
    </row>
    <row r="151" spans="1:8" x14ac:dyDescent="0.25">
      <c r="A151" s="17" t="s">
        <v>172</v>
      </c>
      <c r="B151" s="29"/>
      <c r="C151" s="27"/>
      <c r="D151" s="12">
        <v>12</v>
      </c>
      <c r="E151" s="13">
        <f>SUM(E139:E150)</f>
        <v>0</v>
      </c>
      <c r="F151" s="13">
        <f>SUM(F139:F150)</f>
        <v>0</v>
      </c>
      <c r="G151" s="13">
        <f>SUM(G139:G150)</f>
        <v>0</v>
      </c>
      <c r="H151" s="31">
        <f>SUM(H139:H150)</f>
        <v>0</v>
      </c>
    </row>
    <row r="152" spans="1:8" ht="12.5" x14ac:dyDescent="0.25">
      <c r="A152" s="21" t="s">
        <v>26</v>
      </c>
      <c r="B152" s="25" t="s">
        <v>28</v>
      </c>
      <c r="C152" s="24" t="s">
        <v>174</v>
      </c>
      <c r="D152" s="26" t="s">
        <v>15</v>
      </c>
      <c r="E152" s="15">
        <v>0</v>
      </c>
      <c r="F152" s="15">
        <v>0</v>
      </c>
      <c r="G152" s="15">
        <f t="shared" si="7"/>
        <v>0</v>
      </c>
      <c r="H152" s="16">
        <f>+G152/$G$167</f>
        <v>0</v>
      </c>
    </row>
    <row r="153" spans="1:8" ht="12.5" x14ac:dyDescent="0.25">
      <c r="A153" s="21" t="s">
        <v>26</v>
      </c>
      <c r="B153" s="25" t="s">
        <v>21</v>
      </c>
      <c r="C153" s="24" t="s">
        <v>175</v>
      </c>
      <c r="D153" s="26" t="s">
        <v>15</v>
      </c>
      <c r="E153" s="15">
        <v>0</v>
      </c>
      <c r="F153" s="15">
        <v>0</v>
      </c>
      <c r="G153" s="15">
        <f t="shared" si="7"/>
        <v>0</v>
      </c>
      <c r="H153" s="16">
        <f t="shared" ref="H153:H166" si="12">+G153/$G$167</f>
        <v>0</v>
      </c>
    </row>
    <row r="154" spans="1:8" ht="12.5" x14ac:dyDescent="0.25">
      <c r="A154" s="21" t="s">
        <v>26</v>
      </c>
      <c r="B154" s="25" t="s">
        <v>33</v>
      </c>
      <c r="C154" s="24" t="s">
        <v>27</v>
      </c>
      <c r="D154" s="26" t="s">
        <v>16</v>
      </c>
      <c r="E154" s="15">
        <v>0</v>
      </c>
      <c r="F154" s="15">
        <v>90974</v>
      </c>
      <c r="G154" s="15">
        <f t="shared" ref="G154:G204" si="13">+F154+E154</f>
        <v>90974</v>
      </c>
      <c r="H154" s="16">
        <f t="shared" si="12"/>
        <v>0.39273964807205131</v>
      </c>
    </row>
    <row r="155" spans="1:8" ht="12.5" x14ac:dyDescent="0.25">
      <c r="A155" s="21" t="s">
        <v>26</v>
      </c>
      <c r="B155" s="25" t="s">
        <v>34</v>
      </c>
      <c r="C155" s="24" t="s">
        <v>176</v>
      </c>
      <c r="D155" s="26" t="s">
        <v>15</v>
      </c>
      <c r="E155" s="15">
        <v>0</v>
      </c>
      <c r="F155" s="15">
        <v>0</v>
      </c>
      <c r="G155" s="15">
        <f t="shared" si="13"/>
        <v>0</v>
      </c>
      <c r="H155" s="16">
        <f t="shared" si="12"/>
        <v>0</v>
      </c>
    </row>
    <row r="156" spans="1:8" ht="12.5" x14ac:dyDescent="0.25">
      <c r="A156" s="21" t="s">
        <v>26</v>
      </c>
      <c r="B156" s="25" t="s">
        <v>22</v>
      </c>
      <c r="C156" s="24" t="s">
        <v>177</v>
      </c>
      <c r="D156" s="26" t="s">
        <v>16</v>
      </c>
      <c r="E156" s="15">
        <v>0</v>
      </c>
      <c r="F156" s="15">
        <v>0</v>
      </c>
      <c r="G156" s="15">
        <f t="shared" si="13"/>
        <v>0</v>
      </c>
      <c r="H156" s="16">
        <f t="shared" si="12"/>
        <v>0</v>
      </c>
    </row>
    <row r="157" spans="1:8" ht="12.5" x14ac:dyDescent="0.25">
      <c r="A157" s="21" t="s">
        <v>26</v>
      </c>
      <c r="B157" s="25" t="s">
        <v>40</v>
      </c>
      <c r="C157" s="24" t="s">
        <v>178</v>
      </c>
      <c r="D157" s="26" t="s">
        <v>15</v>
      </c>
      <c r="E157" s="15">
        <v>0</v>
      </c>
      <c r="F157" s="15">
        <v>18364.439999999999</v>
      </c>
      <c r="G157" s="15">
        <f t="shared" si="13"/>
        <v>18364.439999999999</v>
      </c>
      <c r="H157" s="16">
        <f t="shared" si="12"/>
        <v>7.9280274612969659E-2</v>
      </c>
    </row>
    <row r="158" spans="1:8" ht="12.5" x14ac:dyDescent="0.25">
      <c r="A158" s="21" t="s">
        <v>26</v>
      </c>
      <c r="B158" s="25" t="s">
        <v>42</v>
      </c>
      <c r="C158" s="24" t="s">
        <v>179</v>
      </c>
      <c r="D158" s="26" t="s">
        <v>15</v>
      </c>
      <c r="E158" s="15">
        <v>0</v>
      </c>
      <c r="F158" s="15">
        <v>10961.78</v>
      </c>
      <c r="G158" s="15">
        <f t="shared" si="13"/>
        <v>10961.78</v>
      </c>
      <c r="H158" s="16">
        <f t="shared" si="12"/>
        <v>4.732259348212952E-2</v>
      </c>
    </row>
    <row r="159" spans="1:8" ht="12.5" x14ac:dyDescent="0.25">
      <c r="A159" s="21" t="s">
        <v>26</v>
      </c>
      <c r="B159" s="25" t="s">
        <v>47</v>
      </c>
      <c r="C159" s="24" t="s">
        <v>180</v>
      </c>
      <c r="D159" s="26" t="s">
        <v>16</v>
      </c>
      <c r="E159" s="15">
        <v>0</v>
      </c>
      <c r="F159" s="15">
        <v>0</v>
      </c>
      <c r="G159" s="15">
        <f t="shared" si="13"/>
        <v>0</v>
      </c>
      <c r="H159" s="16">
        <f t="shared" si="12"/>
        <v>0</v>
      </c>
    </row>
    <row r="160" spans="1:8" ht="12.5" x14ac:dyDescent="0.25">
      <c r="A160" s="21" t="s">
        <v>26</v>
      </c>
      <c r="B160" s="25" t="s">
        <v>48</v>
      </c>
      <c r="C160" s="24" t="s">
        <v>181</v>
      </c>
      <c r="D160" s="26" t="s">
        <v>15</v>
      </c>
      <c r="E160" s="15">
        <v>0</v>
      </c>
      <c r="F160" s="15">
        <v>0</v>
      </c>
      <c r="G160" s="15">
        <f t="shared" si="13"/>
        <v>0</v>
      </c>
      <c r="H160" s="16">
        <f t="shared" si="12"/>
        <v>0</v>
      </c>
    </row>
    <row r="161" spans="1:8" ht="12.5" x14ac:dyDescent="0.25">
      <c r="A161" s="21" t="s">
        <v>26</v>
      </c>
      <c r="B161" s="25" t="s">
        <v>49</v>
      </c>
      <c r="C161" s="24" t="s">
        <v>182</v>
      </c>
      <c r="D161" s="26" t="s">
        <v>16</v>
      </c>
      <c r="E161" s="15">
        <v>0</v>
      </c>
      <c r="F161" s="15">
        <v>0</v>
      </c>
      <c r="G161" s="15">
        <f t="shared" si="13"/>
        <v>0</v>
      </c>
      <c r="H161" s="16">
        <f t="shared" si="12"/>
        <v>0</v>
      </c>
    </row>
    <row r="162" spans="1:8" ht="12.5" x14ac:dyDescent="0.25">
      <c r="A162" s="21" t="s">
        <v>26</v>
      </c>
      <c r="B162" s="25" t="s">
        <v>51</v>
      </c>
      <c r="C162" s="24" t="s">
        <v>183</v>
      </c>
      <c r="D162" s="26" t="s">
        <v>16</v>
      </c>
      <c r="E162" s="15">
        <v>0</v>
      </c>
      <c r="F162" s="15">
        <v>0</v>
      </c>
      <c r="G162" s="15">
        <f t="shared" si="13"/>
        <v>0</v>
      </c>
      <c r="H162" s="16">
        <f t="shared" si="12"/>
        <v>0</v>
      </c>
    </row>
    <row r="163" spans="1:8" ht="12.5" x14ac:dyDescent="0.25">
      <c r="A163" s="21" t="s">
        <v>26</v>
      </c>
      <c r="B163" s="25" t="s">
        <v>56</v>
      </c>
      <c r="C163" s="24" t="s">
        <v>184</v>
      </c>
      <c r="D163" s="26" t="s">
        <v>15</v>
      </c>
      <c r="E163" s="15">
        <v>0</v>
      </c>
      <c r="F163" s="15">
        <v>26292.34</v>
      </c>
      <c r="G163" s="15">
        <f t="shared" si="13"/>
        <v>26292.34</v>
      </c>
      <c r="H163" s="16">
        <f t="shared" si="12"/>
        <v>0.11350544505672738</v>
      </c>
    </row>
    <row r="164" spans="1:8" ht="12.5" x14ac:dyDescent="0.25">
      <c r="A164" s="21" t="s">
        <v>26</v>
      </c>
      <c r="B164" s="25" t="s">
        <v>57</v>
      </c>
      <c r="C164" s="24" t="s">
        <v>185</v>
      </c>
      <c r="D164" s="26" t="s">
        <v>15</v>
      </c>
      <c r="E164" s="15">
        <v>0</v>
      </c>
      <c r="F164" s="15">
        <v>31474.78</v>
      </c>
      <c r="G164" s="15">
        <f t="shared" si="13"/>
        <v>31474.78</v>
      </c>
      <c r="H164" s="16">
        <f t="shared" si="12"/>
        <v>0.13587831710538437</v>
      </c>
    </row>
    <row r="165" spans="1:8" ht="12.5" x14ac:dyDescent="0.25">
      <c r="A165" s="21" t="s">
        <v>26</v>
      </c>
      <c r="B165" s="25" t="s">
        <v>59</v>
      </c>
      <c r="C165" s="24" t="s">
        <v>186</v>
      </c>
      <c r="D165" s="26" t="s">
        <v>15</v>
      </c>
      <c r="E165" s="15">
        <v>0</v>
      </c>
      <c r="F165" s="15">
        <v>26052.34</v>
      </c>
      <c r="G165" s="15">
        <f t="shared" si="13"/>
        <v>26052.34</v>
      </c>
      <c r="H165" s="16">
        <f t="shared" si="12"/>
        <v>0.11246935215614819</v>
      </c>
    </row>
    <row r="166" spans="1:8" ht="12.5" x14ac:dyDescent="0.25">
      <c r="A166" s="21" t="s">
        <v>26</v>
      </c>
      <c r="B166" s="25" t="s">
        <v>62</v>
      </c>
      <c r="C166" s="24" t="s">
        <v>187</v>
      </c>
      <c r="D166" s="26" t="s">
        <v>16</v>
      </c>
      <c r="E166" s="15">
        <v>0</v>
      </c>
      <c r="F166" s="15">
        <v>27519.78</v>
      </c>
      <c r="G166" s="15">
        <f t="shared" si="13"/>
        <v>27519.78</v>
      </c>
      <c r="H166" s="16">
        <f t="shared" si="12"/>
        <v>0.11880436951458961</v>
      </c>
    </row>
    <row r="167" spans="1:8" x14ac:dyDescent="0.25">
      <c r="A167" s="17" t="s">
        <v>173</v>
      </c>
      <c r="B167" s="29"/>
      <c r="C167" s="27"/>
      <c r="D167" s="12">
        <v>15</v>
      </c>
      <c r="E167" s="13">
        <f>SUM(E152:E166)</f>
        <v>0</v>
      </c>
      <c r="F167" s="13">
        <f t="shared" ref="F167:H167" si="14">SUM(F152:F166)</f>
        <v>231639.46</v>
      </c>
      <c r="G167" s="13">
        <f t="shared" si="14"/>
        <v>231639.46</v>
      </c>
      <c r="H167" s="14">
        <f t="shared" si="14"/>
        <v>0.99999999999999989</v>
      </c>
    </row>
    <row r="168" spans="1:8" ht="12.5" x14ac:dyDescent="0.25">
      <c r="A168" s="21" t="s">
        <v>225</v>
      </c>
      <c r="B168" s="25" t="s">
        <v>28</v>
      </c>
      <c r="C168" s="24" t="s">
        <v>188</v>
      </c>
      <c r="D168" s="26" t="s">
        <v>15</v>
      </c>
      <c r="E168" s="15">
        <v>730.8</v>
      </c>
      <c r="F168" s="15">
        <v>168841.61</v>
      </c>
      <c r="G168" s="15">
        <f t="shared" si="13"/>
        <v>169572.40999999997</v>
      </c>
      <c r="H168" s="16">
        <f>+G168/$G$205</f>
        <v>2.6110968703279069E-2</v>
      </c>
    </row>
    <row r="169" spans="1:8" ht="12.5" x14ac:dyDescent="0.25">
      <c r="A169" s="21" t="s">
        <v>225</v>
      </c>
      <c r="B169" s="25" t="s">
        <v>29</v>
      </c>
      <c r="C169" s="24" t="s">
        <v>189</v>
      </c>
      <c r="D169" s="26" t="s">
        <v>15</v>
      </c>
      <c r="E169" s="15">
        <v>730.8</v>
      </c>
      <c r="F169" s="15">
        <v>17828.43</v>
      </c>
      <c r="G169" s="15">
        <f t="shared" si="13"/>
        <v>18559.23</v>
      </c>
      <c r="H169" s="16">
        <f t="shared" ref="H169:H204" si="15">+G169/$G$205</f>
        <v>2.8577731111267338E-3</v>
      </c>
    </row>
    <row r="170" spans="1:8" ht="12.5" x14ac:dyDescent="0.25">
      <c r="A170" s="21" t="s">
        <v>225</v>
      </c>
      <c r="B170" s="25" t="s">
        <v>30</v>
      </c>
      <c r="C170" s="24" t="s">
        <v>190</v>
      </c>
      <c r="D170" s="26" t="s">
        <v>16</v>
      </c>
      <c r="E170" s="15">
        <v>730.8</v>
      </c>
      <c r="F170" s="15">
        <v>19373.75</v>
      </c>
      <c r="G170" s="15">
        <f t="shared" si="13"/>
        <v>20104.55</v>
      </c>
      <c r="H170" s="16">
        <f t="shared" si="15"/>
        <v>3.0957233894565116E-3</v>
      </c>
    </row>
    <row r="171" spans="1:8" ht="12.5" x14ac:dyDescent="0.25">
      <c r="A171" s="21" t="s">
        <v>225</v>
      </c>
      <c r="B171" s="25" t="s">
        <v>31</v>
      </c>
      <c r="C171" s="24" t="s">
        <v>191</v>
      </c>
      <c r="D171" s="26" t="s">
        <v>15</v>
      </c>
      <c r="E171" s="15">
        <v>730.8</v>
      </c>
      <c r="F171" s="15">
        <v>152253.81</v>
      </c>
      <c r="G171" s="15">
        <f t="shared" si="13"/>
        <v>152984.60999999999</v>
      </c>
      <c r="H171" s="16">
        <f t="shared" si="15"/>
        <v>2.3556758813496569E-2</v>
      </c>
    </row>
    <row r="172" spans="1:8" ht="12.5" x14ac:dyDescent="0.25">
      <c r="A172" s="21" t="s">
        <v>225</v>
      </c>
      <c r="B172" s="25" t="s">
        <v>21</v>
      </c>
      <c r="C172" s="24" t="s">
        <v>192</v>
      </c>
      <c r="D172" s="26" t="s">
        <v>16</v>
      </c>
      <c r="E172" s="15">
        <v>1342563.68</v>
      </c>
      <c r="F172" s="15">
        <v>512877.36</v>
      </c>
      <c r="G172" s="15">
        <f t="shared" si="13"/>
        <v>1855441.04</v>
      </c>
      <c r="H172" s="16">
        <f t="shared" si="15"/>
        <v>0.28570309831781937</v>
      </c>
    </row>
    <row r="173" spans="1:8" ht="12.5" x14ac:dyDescent="0.25">
      <c r="A173" s="21" t="s">
        <v>225</v>
      </c>
      <c r="B173" s="25" t="s">
        <v>32</v>
      </c>
      <c r="C173" s="24" t="s">
        <v>193</v>
      </c>
      <c r="D173" s="26" t="s">
        <v>16</v>
      </c>
      <c r="E173" s="15">
        <v>730.8</v>
      </c>
      <c r="F173" s="15">
        <v>68255.679999999993</v>
      </c>
      <c r="G173" s="15">
        <f t="shared" si="13"/>
        <v>68986.48</v>
      </c>
      <c r="H173" s="16">
        <f t="shared" si="15"/>
        <v>1.0622623221722138E-2</v>
      </c>
    </row>
    <row r="174" spans="1:8" ht="12.5" x14ac:dyDescent="0.25">
      <c r="A174" s="21" t="s">
        <v>225</v>
      </c>
      <c r="B174" s="25" t="s">
        <v>33</v>
      </c>
      <c r="C174" s="24" t="s">
        <v>194</v>
      </c>
      <c r="D174" s="26" t="s">
        <v>15</v>
      </c>
      <c r="E174" s="15">
        <v>545236.31999999995</v>
      </c>
      <c r="F174" s="15">
        <v>295919.92</v>
      </c>
      <c r="G174" s="15">
        <f t="shared" si="13"/>
        <v>841156.24</v>
      </c>
      <c r="H174" s="16">
        <f t="shared" si="15"/>
        <v>0.1295222746271513</v>
      </c>
    </row>
    <row r="175" spans="1:8" ht="12.5" x14ac:dyDescent="0.25">
      <c r="A175" s="21" t="s">
        <v>225</v>
      </c>
      <c r="B175" s="25" t="s">
        <v>34</v>
      </c>
      <c r="C175" s="24" t="s">
        <v>195</v>
      </c>
      <c r="D175" s="26" t="s">
        <v>16</v>
      </c>
      <c r="E175" s="15">
        <v>730.8</v>
      </c>
      <c r="F175" s="15">
        <v>202793.35</v>
      </c>
      <c r="G175" s="15">
        <f t="shared" si="13"/>
        <v>203524.15</v>
      </c>
      <c r="H175" s="16">
        <f t="shared" si="15"/>
        <v>3.133889947669833E-2</v>
      </c>
    </row>
    <row r="176" spans="1:8" ht="12.5" x14ac:dyDescent="0.25">
      <c r="A176" s="21" t="s">
        <v>225</v>
      </c>
      <c r="B176" s="25" t="s">
        <v>35</v>
      </c>
      <c r="C176" s="24" t="s">
        <v>196</v>
      </c>
      <c r="D176" s="26" t="s">
        <v>15</v>
      </c>
      <c r="E176" s="15">
        <v>730.8</v>
      </c>
      <c r="F176" s="15">
        <v>44202.91</v>
      </c>
      <c r="G176" s="15">
        <f t="shared" si="13"/>
        <v>44933.710000000006</v>
      </c>
      <c r="H176" s="16">
        <f t="shared" si="15"/>
        <v>6.9189480501705321E-3</v>
      </c>
    </row>
    <row r="177" spans="1:8" ht="12.5" x14ac:dyDescent="0.25">
      <c r="A177" s="21" t="s">
        <v>225</v>
      </c>
      <c r="B177" s="25" t="s">
        <v>36</v>
      </c>
      <c r="C177" s="24" t="s">
        <v>197</v>
      </c>
      <c r="D177" s="26" t="s">
        <v>16</v>
      </c>
      <c r="E177" s="15">
        <v>730.8</v>
      </c>
      <c r="F177" s="15">
        <v>22593.29</v>
      </c>
      <c r="G177" s="15">
        <f t="shared" si="13"/>
        <v>23324.09</v>
      </c>
      <c r="H177" s="16">
        <f t="shared" si="15"/>
        <v>3.5914721269955669E-3</v>
      </c>
    </row>
    <row r="178" spans="1:8" ht="12.5" x14ac:dyDescent="0.25">
      <c r="A178" s="21" t="s">
        <v>225</v>
      </c>
      <c r="B178" s="25" t="s">
        <v>37</v>
      </c>
      <c r="C178" s="24" t="s">
        <v>198</v>
      </c>
      <c r="D178" s="26" t="s">
        <v>16</v>
      </c>
      <c r="E178" s="15">
        <v>730.8</v>
      </c>
      <c r="F178" s="15">
        <v>25259.96</v>
      </c>
      <c r="G178" s="15">
        <f t="shared" si="13"/>
        <v>25990.76</v>
      </c>
      <c r="H178" s="16">
        <f t="shared" si="15"/>
        <v>4.0020892604783849E-3</v>
      </c>
    </row>
    <row r="179" spans="1:8" ht="12.5" x14ac:dyDescent="0.25">
      <c r="A179" s="21" t="s">
        <v>225</v>
      </c>
      <c r="B179" s="25" t="s">
        <v>22</v>
      </c>
      <c r="C179" s="24" t="s">
        <v>199</v>
      </c>
      <c r="D179" s="26" t="s">
        <v>15</v>
      </c>
      <c r="E179" s="15">
        <v>359604.61</v>
      </c>
      <c r="F179" s="15">
        <v>114943.27</v>
      </c>
      <c r="G179" s="15">
        <f t="shared" si="13"/>
        <v>474547.88</v>
      </c>
      <c r="H179" s="16">
        <f t="shared" si="15"/>
        <v>7.3071467480396321E-2</v>
      </c>
    </row>
    <row r="180" spans="1:8" ht="12.5" x14ac:dyDescent="0.25">
      <c r="A180" s="21" t="s">
        <v>225</v>
      </c>
      <c r="B180" s="25" t="s">
        <v>38</v>
      </c>
      <c r="C180" s="24" t="s">
        <v>200</v>
      </c>
      <c r="D180" s="26" t="s">
        <v>15</v>
      </c>
      <c r="E180" s="15">
        <v>70730.8</v>
      </c>
      <c r="F180" s="15">
        <v>166833.12</v>
      </c>
      <c r="G180" s="15">
        <f t="shared" si="13"/>
        <v>237563.91999999998</v>
      </c>
      <c r="H180" s="16">
        <f t="shared" si="15"/>
        <v>3.6580385218021566E-2</v>
      </c>
    </row>
    <row r="181" spans="1:8" ht="12.5" x14ac:dyDescent="0.25">
      <c r="A181" s="21" t="s">
        <v>225</v>
      </c>
      <c r="B181" s="25" t="s">
        <v>39</v>
      </c>
      <c r="C181" s="24" t="s">
        <v>201</v>
      </c>
      <c r="D181" s="26" t="s">
        <v>16</v>
      </c>
      <c r="E181" s="15">
        <v>730.8</v>
      </c>
      <c r="F181" s="15">
        <v>323766.90999999997</v>
      </c>
      <c r="G181" s="15">
        <f t="shared" si="13"/>
        <v>324497.70999999996</v>
      </c>
      <c r="H181" s="16">
        <f t="shared" si="15"/>
        <v>4.9966557355030382E-2</v>
      </c>
    </row>
    <row r="182" spans="1:8" ht="12.5" x14ac:dyDescent="0.25">
      <c r="A182" s="21" t="s">
        <v>225</v>
      </c>
      <c r="B182" s="25" t="s">
        <v>40</v>
      </c>
      <c r="C182" s="24" t="s">
        <v>202</v>
      </c>
      <c r="D182" s="26" t="s">
        <v>16</v>
      </c>
      <c r="E182" s="15">
        <v>730.8</v>
      </c>
      <c r="F182" s="15">
        <v>59390.8</v>
      </c>
      <c r="G182" s="15">
        <f t="shared" si="13"/>
        <v>60121.600000000006</v>
      </c>
      <c r="H182" s="16">
        <f t="shared" si="15"/>
        <v>9.2575980726526397E-3</v>
      </c>
    </row>
    <row r="183" spans="1:8" ht="12.5" x14ac:dyDescent="0.25">
      <c r="A183" s="21" t="s">
        <v>225</v>
      </c>
      <c r="B183" s="25" t="s">
        <v>41</v>
      </c>
      <c r="C183" s="24" t="s">
        <v>203</v>
      </c>
      <c r="D183" s="26" t="s">
        <v>16</v>
      </c>
      <c r="E183" s="15">
        <v>730.8</v>
      </c>
      <c r="F183" s="15">
        <v>194682.04</v>
      </c>
      <c r="G183" s="15">
        <f t="shared" si="13"/>
        <v>195412.84</v>
      </c>
      <c r="H183" s="16">
        <f t="shared" si="15"/>
        <v>3.0089909965063777E-2</v>
      </c>
    </row>
    <row r="184" spans="1:8" ht="12.5" x14ac:dyDescent="0.25">
      <c r="A184" s="21" t="s">
        <v>225</v>
      </c>
      <c r="B184" s="25" t="s">
        <v>42</v>
      </c>
      <c r="C184" s="24" t="s">
        <v>204</v>
      </c>
      <c r="D184" s="26" t="s">
        <v>15</v>
      </c>
      <c r="E184" s="15">
        <v>12336.6</v>
      </c>
      <c r="F184" s="15">
        <v>131308.12</v>
      </c>
      <c r="G184" s="15">
        <f t="shared" si="13"/>
        <v>143644.72</v>
      </c>
      <c r="H184" s="16">
        <f t="shared" si="15"/>
        <v>2.2118591039139476E-2</v>
      </c>
    </row>
    <row r="185" spans="1:8" ht="12.5" x14ac:dyDescent="0.25">
      <c r="A185" s="21" t="s">
        <v>225</v>
      </c>
      <c r="B185" s="25" t="s">
        <v>43</v>
      </c>
      <c r="C185" s="24" t="s">
        <v>205</v>
      </c>
      <c r="D185" s="26" t="s">
        <v>15</v>
      </c>
      <c r="E185" s="15">
        <v>730.8</v>
      </c>
      <c r="F185" s="15">
        <v>39840.6</v>
      </c>
      <c r="G185" s="15">
        <f t="shared" si="13"/>
        <v>40571.4</v>
      </c>
      <c r="H185" s="16">
        <f t="shared" si="15"/>
        <v>6.247234179476582E-3</v>
      </c>
    </row>
    <row r="186" spans="1:8" ht="12.5" x14ac:dyDescent="0.25">
      <c r="A186" s="21" t="s">
        <v>225</v>
      </c>
      <c r="B186" s="25" t="s">
        <v>45</v>
      </c>
      <c r="C186" s="24" t="s">
        <v>206</v>
      </c>
      <c r="D186" s="26" t="s">
        <v>16</v>
      </c>
      <c r="E186" s="15">
        <v>730.8</v>
      </c>
      <c r="F186" s="15">
        <v>63885.760000000002</v>
      </c>
      <c r="G186" s="15">
        <f t="shared" si="13"/>
        <v>64616.560000000005</v>
      </c>
      <c r="H186" s="16">
        <f t="shared" si="15"/>
        <v>9.9497375538482608E-3</v>
      </c>
    </row>
    <row r="187" spans="1:8" ht="12.5" x14ac:dyDescent="0.25">
      <c r="A187" s="21" t="s">
        <v>225</v>
      </c>
      <c r="B187" s="25" t="s">
        <v>46</v>
      </c>
      <c r="C187" s="24" t="s">
        <v>207</v>
      </c>
      <c r="D187" s="26" t="s">
        <v>16</v>
      </c>
      <c r="E187" s="15">
        <v>730.8</v>
      </c>
      <c r="F187" s="15">
        <v>48706.6</v>
      </c>
      <c r="G187" s="15">
        <f t="shared" si="13"/>
        <v>49437.4</v>
      </c>
      <c r="H187" s="16">
        <f t="shared" si="15"/>
        <v>7.612431787526572E-3</v>
      </c>
    </row>
    <row r="188" spans="1:8" ht="12.5" x14ac:dyDescent="0.25">
      <c r="A188" s="21" t="s">
        <v>225</v>
      </c>
      <c r="B188" s="25" t="s">
        <v>47</v>
      </c>
      <c r="C188" s="24" t="s">
        <v>208</v>
      </c>
      <c r="D188" s="26" t="s">
        <v>16</v>
      </c>
      <c r="E188" s="15">
        <v>730.8</v>
      </c>
      <c r="F188" s="15">
        <v>219117.48</v>
      </c>
      <c r="G188" s="15">
        <f t="shared" si="13"/>
        <v>219848.28</v>
      </c>
      <c r="H188" s="16">
        <f t="shared" si="15"/>
        <v>3.3852509134886591E-2</v>
      </c>
    </row>
    <row r="189" spans="1:8" ht="12.5" x14ac:dyDescent="0.25">
      <c r="A189" s="21" t="s">
        <v>225</v>
      </c>
      <c r="B189" s="25" t="s">
        <v>48</v>
      </c>
      <c r="C189" s="24" t="s">
        <v>209</v>
      </c>
      <c r="D189" s="26" t="s">
        <v>15</v>
      </c>
      <c r="E189" s="15">
        <v>19290.8</v>
      </c>
      <c r="F189" s="15">
        <v>209914.5</v>
      </c>
      <c r="G189" s="15">
        <f t="shared" si="13"/>
        <v>229205.3</v>
      </c>
      <c r="H189" s="16">
        <f t="shared" si="15"/>
        <v>3.5293314607757774E-2</v>
      </c>
    </row>
    <row r="190" spans="1:8" ht="12.5" x14ac:dyDescent="0.25">
      <c r="A190" s="21" t="s">
        <v>225</v>
      </c>
      <c r="B190" s="25" t="s">
        <v>49</v>
      </c>
      <c r="C190" s="24" t="s">
        <v>210</v>
      </c>
      <c r="D190" s="26" t="s">
        <v>15</v>
      </c>
      <c r="E190" s="15">
        <v>730.8</v>
      </c>
      <c r="F190" s="15">
        <v>59565.66</v>
      </c>
      <c r="G190" s="15">
        <f t="shared" si="13"/>
        <v>60296.460000000006</v>
      </c>
      <c r="H190" s="16">
        <f t="shared" si="15"/>
        <v>9.2845232309814937E-3</v>
      </c>
    </row>
    <row r="191" spans="1:8" ht="12.5" x14ac:dyDescent="0.25">
      <c r="A191" s="21" t="s">
        <v>225</v>
      </c>
      <c r="B191" s="25" t="s">
        <v>50</v>
      </c>
      <c r="C191" s="24" t="s">
        <v>211</v>
      </c>
      <c r="D191" s="26" t="s">
        <v>16</v>
      </c>
      <c r="E191" s="15">
        <v>730.8</v>
      </c>
      <c r="F191" s="15">
        <v>14848.43</v>
      </c>
      <c r="G191" s="15">
        <f t="shared" si="13"/>
        <v>15579.23</v>
      </c>
      <c r="H191" s="16">
        <f t="shared" si="15"/>
        <v>2.3989090380397756E-3</v>
      </c>
    </row>
    <row r="192" spans="1:8" ht="12.5" x14ac:dyDescent="0.25">
      <c r="A192" s="21" t="s">
        <v>225</v>
      </c>
      <c r="B192" s="25" t="s">
        <v>51</v>
      </c>
      <c r="C192" s="24" t="s">
        <v>212</v>
      </c>
      <c r="D192" s="26" t="s">
        <v>15</v>
      </c>
      <c r="E192" s="15">
        <v>730.8</v>
      </c>
      <c r="F192" s="15">
        <v>79286.89</v>
      </c>
      <c r="G192" s="15">
        <f t="shared" si="13"/>
        <v>80017.69</v>
      </c>
      <c r="H192" s="16">
        <f t="shared" si="15"/>
        <v>1.2321222534365624E-2</v>
      </c>
    </row>
    <row r="193" spans="1:8" ht="12.5" x14ac:dyDescent="0.25">
      <c r="A193" s="21" t="s">
        <v>225</v>
      </c>
      <c r="B193" s="25" t="s">
        <v>52</v>
      </c>
      <c r="C193" s="24" t="s">
        <v>213</v>
      </c>
      <c r="D193" s="26" t="s">
        <v>15</v>
      </c>
      <c r="E193" s="15">
        <v>730.8</v>
      </c>
      <c r="F193" s="15">
        <v>25448.46</v>
      </c>
      <c r="G193" s="15">
        <f t="shared" si="13"/>
        <v>26179.26</v>
      </c>
      <c r="H193" s="16">
        <f t="shared" si="15"/>
        <v>4.0311147228196242E-3</v>
      </c>
    </row>
    <row r="194" spans="1:8" ht="12.5" x14ac:dyDescent="0.25">
      <c r="A194" s="21" t="s">
        <v>225</v>
      </c>
      <c r="B194" s="25" t="s">
        <v>53</v>
      </c>
      <c r="C194" s="24" t="s">
        <v>214</v>
      </c>
      <c r="D194" s="26" t="s">
        <v>15</v>
      </c>
      <c r="E194" s="15">
        <v>730.8</v>
      </c>
      <c r="F194" s="15">
        <v>58578.29</v>
      </c>
      <c r="G194" s="15">
        <f t="shared" si="13"/>
        <v>59309.090000000004</v>
      </c>
      <c r="H194" s="16">
        <f t="shared" si="15"/>
        <v>9.1324867813694557E-3</v>
      </c>
    </row>
    <row r="195" spans="1:8" ht="12.5" x14ac:dyDescent="0.25">
      <c r="A195" s="21" t="s">
        <v>225</v>
      </c>
      <c r="B195" s="25" t="s">
        <v>54</v>
      </c>
      <c r="C195" s="24" t="s">
        <v>215</v>
      </c>
      <c r="D195" s="26" t="s">
        <v>15</v>
      </c>
      <c r="E195" s="15">
        <v>730.8</v>
      </c>
      <c r="F195" s="15">
        <v>11312.88</v>
      </c>
      <c r="G195" s="15">
        <f t="shared" si="13"/>
        <v>12043.679999999998</v>
      </c>
      <c r="H195" s="16">
        <f t="shared" si="15"/>
        <v>1.8545006911932669E-3</v>
      </c>
    </row>
    <row r="196" spans="1:8" ht="12.5" x14ac:dyDescent="0.25">
      <c r="A196" s="21" t="s">
        <v>225</v>
      </c>
      <c r="B196" s="25" t="s">
        <v>55</v>
      </c>
      <c r="C196" s="24" t="s">
        <v>216</v>
      </c>
      <c r="D196" s="26" t="s">
        <v>16</v>
      </c>
      <c r="E196" s="15">
        <v>730.8</v>
      </c>
      <c r="F196" s="15">
        <v>7859.63</v>
      </c>
      <c r="G196" s="15">
        <f t="shared" si="13"/>
        <v>8590.43</v>
      </c>
      <c r="H196" s="16">
        <f t="shared" si="15"/>
        <v>1.3227649997880531E-3</v>
      </c>
    </row>
    <row r="197" spans="1:8" ht="12.5" x14ac:dyDescent="0.25">
      <c r="A197" s="21" t="s">
        <v>225</v>
      </c>
      <c r="B197" s="25" t="s">
        <v>56</v>
      </c>
      <c r="C197" s="24" t="s">
        <v>217</v>
      </c>
      <c r="D197" s="26" t="s">
        <v>15</v>
      </c>
      <c r="E197" s="15">
        <v>730.8</v>
      </c>
      <c r="F197" s="15">
        <v>30335.08</v>
      </c>
      <c r="G197" s="15">
        <f t="shared" si="13"/>
        <v>31065.88</v>
      </c>
      <c r="H197" s="16">
        <f t="shared" si="15"/>
        <v>4.7835624935673397E-3</v>
      </c>
    </row>
    <row r="198" spans="1:8" ht="12.5" x14ac:dyDescent="0.25">
      <c r="A198" s="21" t="s">
        <v>225</v>
      </c>
      <c r="B198" s="25" t="s">
        <v>57</v>
      </c>
      <c r="C198" s="24" t="s">
        <v>218</v>
      </c>
      <c r="D198" s="26" t="s">
        <v>15</v>
      </c>
      <c r="E198" s="15">
        <v>23451.3</v>
      </c>
      <c r="F198" s="15">
        <v>234145.66</v>
      </c>
      <c r="G198" s="15">
        <f t="shared" si="13"/>
        <v>257596.96</v>
      </c>
      <c r="H198" s="16">
        <f t="shared" si="15"/>
        <v>3.9665097409536318E-2</v>
      </c>
    </row>
    <row r="199" spans="1:8" ht="12.5" x14ac:dyDescent="0.25">
      <c r="A199" s="21" t="s">
        <v>225</v>
      </c>
      <c r="B199" s="25" t="s">
        <v>58</v>
      </c>
      <c r="C199" s="24" t="s">
        <v>219</v>
      </c>
      <c r="D199" s="26" t="s">
        <v>16</v>
      </c>
      <c r="E199" s="15">
        <v>730.8</v>
      </c>
      <c r="F199" s="15">
        <v>42737.46</v>
      </c>
      <c r="G199" s="15">
        <f t="shared" si="13"/>
        <v>43468.26</v>
      </c>
      <c r="H199" s="16">
        <f t="shared" si="15"/>
        <v>6.6932962528868795E-3</v>
      </c>
    </row>
    <row r="200" spans="1:8" ht="12.5" x14ac:dyDescent="0.25">
      <c r="A200" s="21" t="s">
        <v>225</v>
      </c>
      <c r="B200" s="25" t="s">
        <v>59</v>
      </c>
      <c r="C200" s="24" t="s">
        <v>220</v>
      </c>
      <c r="D200" s="26" t="s">
        <v>16</v>
      </c>
      <c r="E200" s="15">
        <v>730.8</v>
      </c>
      <c r="F200" s="15">
        <v>97338.11</v>
      </c>
      <c r="G200" s="15">
        <f t="shared" si="13"/>
        <v>98068.91</v>
      </c>
      <c r="H200" s="16">
        <f t="shared" si="15"/>
        <v>1.5100771639529638E-2</v>
      </c>
    </row>
    <row r="201" spans="1:8" ht="12.5" x14ac:dyDescent="0.25">
      <c r="A201" s="21" t="s">
        <v>225</v>
      </c>
      <c r="B201" s="25" t="s">
        <v>61</v>
      </c>
      <c r="C201" s="24" t="s">
        <v>221</v>
      </c>
      <c r="D201" s="26" t="s">
        <v>16</v>
      </c>
      <c r="E201" s="15">
        <v>20730.8</v>
      </c>
      <c r="F201" s="15">
        <v>65203.040000000001</v>
      </c>
      <c r="G201" s="15">
        <f t="shared" si="13"/>
        <v>85933.84</v>
      </c>
      <c r="H201" s="16">
        <f t="shared" si="15"/>
        <v>1.3232198603490928E-2</v>
      </c>
    </row>
    <row r="202" spans="1:8" ht="12.5" x14ac:dyDescent="0.25">
      <c r="A202" s="21" t="s">
        <v>225</v>
      </c>
      <c r="B202" s="25" t="s">
        <v>62</v>
      </c>
      <c r="C202" s="24" t="s">
        <v>222</v>
      </c>
      <c r="D202" s="26" t="s">
        <v>15</v>
      </c>
      <c r="E202" s="15">
        <v>730.8</v>
      </c>
      <c r="F202" s="15">
        <v>86789.42</v>
      </c>
      <c r="G202" s="15">
        <f t="shared" si="13"/>
        <v>87520.22</v>
      </c>
      <c r="H202" s="16">
        <f t="shared" si="15"/>
        <v>1.3476471351230422E-2</v>
      </c>
    </row>
    <row r="203" spans="1:8" ht="12.5" x14ac:dyDescent="0.25">
      <c r="A203" s="21" t="s">
        <v>225</v>
      </c>
      <c r="B203" s="25" t="s">
        <v>63</v>
      </c>
      <c r="C203" s="24" t="s">
        <v>223</v>
      </c>
      <c r="D203" s="26" t="s">
        <v>15</v>
      </c>
      <c r="E203" s="15">
        <v>730.8</v>
      </c>
      <c r="F203" s="15">
        <v>33375.32</v>
      </c>
      <c r="G203" s="15">
        <f t="shared" si="13"/>
        <v>34106.120000000003</v>
      </c>
      <c r="H203" s="16">
        <f t="shared" si="15"/>
        <v>5.2517023961048881E-3</v>
      </c>
    </row>
    <row r="204" spans="1:8" ht="12.5" x14ac:dyDescent="0.25">
      <c r="A204" s="21" t="s">
        <v>225</v>
      </c>
      <c r="B204" s="25" t="s">
        <v>64</v>
      </c>
      <c r="C204" s="24" t="s">
        <v>224</v>
      </c>
      <c r="D204" s="26" t="s">
        <v>15</v>
      </c>
      <c r="E204" s="15">
        <v>730.8</v>
      </c>
      <c r="F204" s="15">
        <v>129746.22</v>
      </c>
      <c r="G204" s="15">
        <f t="shared" si="13"/>
        <v>130477.02</v>
      </c>
      <c r="H204" s="16">
        <f t="shared" si="15"/>
        <v>2.0091012362902182E-2</v>
      </c>
    </row>
    <row r="205" spans="1:8" x14ac:dyDescent="0.25">
      <c r="A205" s="17" t="s">
        <v>226</v>
      </c>
      <c r="B205" s="29"/>
      <c r="C205" s="27"/>
      <c r="D205" s="12">
        <v>37</v>
      </c>
      <c r="E205" s="13">
        <f>SUM(E168:E204)</f>
        <v>2415138.1099999957</v>
      </c>
      <c r="F205" s="13">
        <f t="shared" ref="F205:H205" si="16">SUM(F168:F204)</f>
        <v>4079159.8200000003</v>
      </c>
      <c r="G205" s="13">
        <f t="shared" si="16"/>
        <v>6494297.9299999978</v>
      </c>
      <c r="H205" s="14">
        <f t="shared" si="16"/>
        <v>1.0000000000000002</v>
      </c>
    </row>
  </sheetData>
  <pageMargins left="0.7" right="0.7" top="0.75" bottom="0.75" header="0.3" footer="0.3"/>
  <ignoredErrors>
    <ignoredError sqref="H152:H166" evalError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TELLEZ RUIZ VANESSA</dc:creator>
  <cp:lastModifiedBy>ROMAN MARTINEZ ANDRES GUADALUPE</cp:lastModifiedBy>
  <dcterms:created xsi:type="dcterms:W3CDTF">2025-05-14T19:49:48Z</dcterms:created>
  <dcterms:modified xsi:type="dcterms:W3CDTF">2025-05-22T00:23:20Z</dcterms:modified>
</cp:coreProperties>
</file>